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박병규\2 .소방설비(상암오수 및 유입펌프장, 직원관사포함) 유지관리 업무\3.년도별 소방시설물 정비,공사,물품구매 업무관리\2026년\15. 관리동 소방설비실 보수\2. 건축공사\1. 발주\"/>
    </mc:Choice>
  </mc:AlternateContent>
  <xr:revisionPtr revIDLastSave="0" documentId="13_ncr:1_{CD878B10-5170-4B8B-B261-9E9E296EF45F}" xr6:coauthVersionLast="47" xr6:coauthVersionMax="47" xr10:uidLastSave="{00000000-0000-0000-0000-000000000000}"/>
  <bookViews>
    <workbookView xWindow="-120" yWindow="-120" windowWidth="29040" windowHeight="15720" tabRatio="926" activeTab="4" xr2:uid="{00000000-000D-0000-FFFF-FFFF00000000}"/>
  </bookViews>
  <sheets>
    <sheet name="표지" sheetId="13" r:id="rId1"/>
    <sheet name="설계서" sheetId="15" r:id="rId2"/>
    <sheet name="원가계산" sheetId="29" r:id="rId3"/>
    <sheet name="총괄내역서" sheetId="22" r:id="rId4"/>
    <sheet name="내역서" sheetId="219" r:id="rId5"/>
    <sheet name="산출근거" sheetId="273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IntlFixup" hidden="1">TRUE</definedName>
    <definedName name="_1_0_F" localSheetId="5" hidden="1">[1]노임단가!#REF!</definedName>
    <definedName name="_1_0_F" hidden="1">[1]노임단가!#REF!</definedName>
    <definedName name="_11P6_" localSheetId="5" hidden="1">{#N/A,#N/A,FALSE,"2~8번"}</definedName>
    <definedName name="_11P6_" hidden="1">{#N/A,#N/A,FALSE,"2~8번"}</definedName>
    <definedName name="_13S3_" localSheetId="5" hidden="1">{#N/A,#N/A,FALSE,"포장2"}</definedName>
    <definedName name="_13S3_" hidden="1">{#N/A,#N/A,FALSE,"포장2"}</definedName>
    <definedName name="_2_0_S" localSheetId="5" hidden="1">'[2]6PILE  (돌출)'!#REF!</definedName>
    <definedName name="_2_0_S" hidden="1">'[2]6PILE  (돌출)'!#REF!</definedName>
    <definedName name="_3_2_0_Parse" localSheetId="5" hidden="1">[1]노임단가!#REF!</definedName>
    <definedName name="_3_2_0_Parse" hidden="1">[1]노임단가!#REF!</definedName>
    <definedName name="_5P3_" localSheetId="5" hidden="1">{#N/A,#N/A,FALSE,"배수1"}</definedName>
    <definedName name="_5P3_" hidden="1">{#N/A,#N/A,FALSE,"배수1"}</definedName>
    <definedName name="_7P4_" localSheetId="5" hidden="1">{#N/A,#N/A,FALSE,"혼합골재"}</definedName>
    <definedName name="_7P4_" hidden="1">{#N/A,#N/A,FALSE,"혼합골재"}</definedName>
    <definedName name="_9P5_" localSheetId="5" hidden="1">{#N/A,#N/A,FALSE,"배수1"}</definedName>
    <definedName name="_9P5_" hidden="1">{#N/A,#N/A,FALSE,"배수1"}</definedName>
    <definedName name="_Dist_Bin" localSheetId="5" hidden="1">[3]조명시설!#REF!</definedName>
    <definedName name="_Dist_Bin" hidden="1">[3]조명시설!#REF!</definedName>
    <definedName name="_Dist_Values" localSheetId="5" hidden="1">[3]조명시설!#REF!</definedName>
    <definedName name="_Dist_Values" hidden="1">[3]조명시설!#REF!</definedName>
    <definedName name="_Fill" localSheetId="5" hidden="1">#REF!</definedName>
    <definedName name="_Fill" hidden="1">#REF!</definedName>
    <definedName name="_xlnm._FilterDatabase" localSheetId="5" hidden="1">#REF!</definedName>
    <definedName name="_xlnm._FilterDatabase" hidden="1">#REF!</definedName>
    <definedName name="_Key1" localSheetId="5" hidden="1">#REF!</definedName>
    <definedName name="_Key1" hidden="1">#REF!</definedName>
    <definedName name="_Key2" localSheetId="5" hidden="1">#REF!</definedName>
    <definedName name="_Key2" hidden="1">#REF!</definedName>
    <definedName name="_kfkf" localSheetId="5" hidden="1">#REF!</definedName>
    <definedName name="_kfkf" hidden="1">#REF!</definedName>
    <definedName name="_Order1" hidden="1">255</definedName>
    <definedName name="_Order2" hidden="1">255</definedName>
    <definedName name="_Parse_In" localSheetId="5" hidden="1">#REF!</definedName>
    <definedName name="_Parse_In" hidden="1">#REF!</definedName>
    <definedName name="_Regression_Int" hidden="1">1</definedName>
    <definedName name="_Regression_Out" localSheetId="5" hidden="1">#REF!</definedName>
    <definedName name="_Regression_Out" hidden="1">#REF!</definedName>
    <definedName name="_Regression_X" localSheetId="5" hidden="1">#REF!</definedName>
    <definedName name="_Regression_X" hidden="1">#REF!</definedName>
    <definedName name="_Regression_Y" localSheetId="5" hidden="1">#REF!</definedName>
    <definedName name="_Regression_Y" hidden="1">#REF!</definedName>
    <definedName name="_Sort" localSheetId="5" hidden="1">#REF!</definedName>
    <definedName name="_Sort" hidden="1">#REF!</definedName>
    <definedName name="_woogi" localSheetId="5" hidden="1">#REF!</definedName>
    <definedName name="_woogi" hidden="1">#REF!</definedName>
    <definedName name="_woogi2" localSheetId="5" hidden="1">#REF!</definedName>
    <definedName name="_woogi2" hidden="1">#REF!</definedName>
    <definedName name="_woogi24" localSheetId="5" hidden="1">#REF!</definedName>
    <definedName name="_woogi24" hidden="1">#REF!</definedName>
    <definedName name="_woogi3" localSheetId="5" hidden="1">#REF!</definedName>
    <definedName name="_woogi3" hidden="1">#REF!</definedName>
    <definedName name="_재ㅐ햐" localSheetId="5" hidden="1">#REF!</definedName>
    <definedName name="_재ㅐ햐" hidden="1">#REF!</definedName>
    <definedName name="aaaaaa" localSheetId="5" hidden="1">{#N/A,#N/A,FALSE,"속도"}</definedName>
    <definedName name="aaaaaa" hidden="1">{#N/A,#N/A,FALSE,"속도"}</definedName>
    <definedName name="aaaaaaaaaa" localSheetId="5" hidden="1">{#N/A,#N/A,FALSE,"포장1";#N/A,#N/A,FALSE,"포장1"}</definedName>
    <definedName name="aaaaaaaaaa" hidden="1">{#N/A,#N/A,FALSE,"포장1";#N/A,#N/A,FALSE,"포장1"}</definedName>
    <definedName name="aaas" localSheetId="5" hidden="1">#REF!</definedName>
    <definedName name="aaas" hidden="1">#REF!</definedName>
    <definedName name="AccessDatabase" hidden="1">"D:\_genkou\excel97\sample\支店集計作業\本社合計2.mdb"</definedName>
    <definedName name="a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" localSheetId="5" hidden="1">#REF!</definedName>
    <definedName name="aq" hidden="1">#REF!</definedName>
    <definedName name="ar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s" localSheetId="5" hidden="1">#REF!</definedName>
    <definedName name="asss" hidden="1">#REF!</definedName>
    <definedName name="a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dcd" localSheetId="5" hidden="1">#REF!</definedName>
    <definedName name="cdcd" hidden="1">#REF!</definedName>
    <definedName name="dataww" localSheetId="5" hidden="1">#REF!</definedName>
    <definedName name="dataww" hidden="1">#REF!</definedName>
    <definedName name="DD" localSheetId="5" hidden="1">[4]설계개요!#REF!</definedName>
    <definedName name="DD" hidden="1">[4]설계개요!#REF!</definedName>
    <definedName name="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wwwwdddd" localSheetId="5" hidden="1">#REF!</definedName>
    <definedName name="ddddwwwwdddd" hidden="1">#REF!</definedName>
    <definedName name="DD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" localSheetId="5" hidden="1">#REF!</definedName>
    <definedName name="ddfr" hidden="1">#REF!</definedName>
    <definedName name="ded" localSheetId="5" hidden="1">#REF!</definedName>
    <definedName name="ded" hidden="1">#REF!</definedName>
    <definedName name="DEDED" localSheetId="5" hidden="1">#REF!</definedName>
    <definedName name="DEDED" hidden="1">#REF!</definedName>
    <definedName name="DFASFD" localSheetId="5" hidden="1">{#N/A,#N/A,FALSE,"골재소요량";#N/A,#N/A,FALSE,"골재소요량"}</definedName>
    <definedName name="DFASFD" hidden="1">{#N/A,#N/A,FALSE,"골재소요량";#N/A,#N/A,FALSE,"골재소요량"}</definedName>
    <definedName name="DFDASFGDASG" localSheetId="5" hidden="1">{#N/A,#N/A,FALSE,"단가표지"}</definedName>
    <definedName name="DFDASFGDASG" hidden="1">{#N/A,#N/A,FALSE,"단가표지"}</definedName>
    <definedName name="dfd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localSheetId="5" hidden="1">{#N/A,#N/A,FALSE,"단가표지"}</definedName>
    <definedName name="DFDFDF" hidden="1">{#N/A,#N/A,FALSE,"단가표지"}</definedName>
    <definedName name="DFDSADFADSF" localSheetId="5" hidden="1">{#N/A,#N/A,FALSE,"2~8번"}</definedName>
    <definedName name="DFDSADFADSF" hidden="1">{#N/A,#N/A,FALSE,"2~8번"}</definedName>
    <definedName name="DFDSAFDFD" localSheetId="5" hidden="1">{#N/A,#N/A,FALSE,"부대1"}</definedName>
    <definedName name="DFDSAFDFD" hidden="1">{#N/A,#N/A,FALSE,"부대1"}</definedName>
    <definedName name="DFDSAFSFG" localSheetId="5" hidden="1">{#N/A,#N/A,FALSE,"구조2"}</definedName>
    <definedName name="DFDSAFSFG" hidden="1">{#N/A,#N/A,FALSE,"구조2"}</definedName>
    <definedName name="DFDSAGFDSAG" localSheetId="5" hidden="1">{#N/A,#N/A,FALSE,"혼합골재"}</definedName>
    <definedName name="DFDSAGFDSAG" hidden="1">{#N/A,#N/A,FALSE,"혼합골재"}</definedName>
    <definedName name="DFDSFD" localSheetId="5" hidden="1">{#N/A,#N/A,FALSE,"속도"}</definedName>
    <definedName name="DFDSFD" hidden="1">{#N/A,#N/A,FALSE,"속도"}</definedName>
    <definedName name="DFDSFDFDFD" localSheetId="5" hidden="1">{#N/A,#N/A,FALSE,"구조1"}</definedName>
    <definedName name="DFDSFDFDFD" hidden="1">{#N/A,#N/A,FALSE,"구조1"}</definedName>
    <definedName name="DFDSFDS" localSheetId="5" hidden="1">{#N/A,#N/A,FALSE,"부대2"}</definedName>
    <definedName name="DFDSFDS" hidden="1">{#N/A,#N/A,FALSE,"부대2"}</definedName>
    <definedName name="DFDSSF" localSheetId="5" hidden="1">{#N/A,#N/A,FALSE,"이정표"}</definedName>
    <definedName name="DFDSSF" hidden="1">{#N/A,#N/A,FALSE,"이정표"}</definedName>
    <definedName name="d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5" hidden="1">{#N/A,#N/A,FALSE,"운반시간"}</definedName>
    <definedName name="DFGADSGAFDG" hidden="1">{#N/A,#N/A,FALSE,"운반시간"}</definedName>
    <definedName name="dfgg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f" localSheetId="5" hidden="1">{#N/A,#N/A,FALSE,"조골재"}</definedName>
    <definedName name="dsaf" hidden="1">{#N/A,#N/A,FALSE,"조골재"}</definedName>
    <definedName name="DSF" localSheetId="5" hidden="1">{#N/A,#N/A,FALSE,"골재소요량";#N/A,#N/A,FALSE,"골재소요량"}</definedName>
    <definedName name="DSF" hidden="1">{#N/A,#N/A,FALSE,"골재소요량";#N/A,#N/A,FALSE,"골재소요량"}</definedName>
    <definedName name="DW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ded" localSheetId="5" hidden="1">#REF!</definedName>
    <definedName name="eded" hidden="1">#REF!</definedName>
    <definedName name="eee" localSheetId="5" hidden="1">{#N/A,#N/A,FALSE,"2~8번"}</definedName>
    <definedName name="eee" hidden="1">{#N/A,#N/A,FALSE,"2~8번"}</definedName>
    <definedName name="eeefr" localSheetId="5" hidden="1">#REF!</definedName>
    <definedName name="eeefr" hidden="1">#REF!</definedName>
    <definedName name="ef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er" localSheetId="5" hidden="1">#REF!</definedName>
    <definedName name="erer" hidden="1">#REF!</definedName>
    <definedName name="errer" localSheetId="5" hidden="1">#REF!</definedName>
    <definedName name="errer" hidden="1">#REF!</definedName>
    <definedName name="ewew" localSheetId="5" hidden="1">#REF!</definedName>
    <definedName name="ewew" hidden="1">#REF!</definedName>
    <definedName name="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5" hidden="1">{#N/A,#N/A,FALSE,"포장1";#N/A,#N/A,FALSE,"포장1"}</definedName>
    <definedName name="FDGDFAGFD" hidden="1">{#N/A,#N/A,FALSE,"포장1";#N/A,#N/A,FALSE,"포장1"}</definedName>
    <definedName name="fdgfdg" localSheetId="5" hidden="1">{#N/A,#N/A,FALSE,"2~8번"}</definedName>
    <definedName name="fdgfdg" hidden="1">{#N/A,#N/A,FALSE,"2~8번"}</definedName>
    <definedName name="fdgfgf" localSheetId="5" hidden="1">{#N/A,#N/A,FALSE,"운반시간"}</definedName>
    <definedName name="fdgfgf" hidden="1">{#N/A,#N/A,FALSE,"운반시간"}</definedName>
    <definedName name="FD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DAG" localSheetId="5" hidden="1">{#N/A,#N/A,FALSE,"포장2"}</definedName>
    <definedName name="FGDAG" hidden="1">{#N/A,#N/A,FALSE,"포장2"}</definedName>
    <definedName name="FGDAGFG" localSheetId="5" hidden="1">{#N/A,#N/A,FALSE,"혼합골재"}</definedName>
    <definedName name="FGDAGFG" hidden="1">{#N/A,#N/A,FALSE,"혼합골재"}</definedName>
    <definedName name="F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5" hidden="1">{#N/A,#N/A,FALSE,"혼합골재"}</definedName>
    <definedName name="fgfadgf" hidden="1">{#N/A,#N/A,FALSE,"혼합골재"}</definedName>
    <definedName name="FGFDG" localSheetId="5" hidden="1">{#N/A,#N/A,FALSE,"표지목차"}</definedName>
    <definedName name="FGFDG" hidden="1">{#N/A,#N/A,FALSE,"표지목차"}</definedName>
    <definedName name="fgfdgffff" localSheetId="5" hidden="1">{#N/A,#N/A,FALSE,"부대2"}</definedName>
    <definedName name="fgfdgffff" hidden="1">{#N/A,#N/A,FALSE,"부대2"}</definedName>
    <definedName name="fgfdsgdfg" localSheetId="5" hidden="1">{#N/A,#N/A,FALSE,"혼합골재"}</definedName>
    <definedName name="fgfdsgdfg" hidden="1">{#N/A,#N/A,FALSE,"혼합골재"}</definedName>
    <definedName name="fghfdagfd" localSheetId="5" hidden="1">{#N/A,#N/A,FALSE,"표지목차"}</definedName>
    <definedName name="fghfdagfd" hidden="1">{#N/A,#N/A,FALSE,"표지목차"}</definedName>
    <definedName name="fhddg" localSheetId="5" hidden="1">{#N/A,#N/A,FALSE,"부대1"}</definedName>
    <definedName name="fhddg" hidden="1">{#N/A,#N/A,FALSE,"부대1"}</definedName>
    <definedName name="frfr" localSheetId="5" hidden="1">#REF!</definedName>
    <definedName name="frfr" hidden="1">#REF!</definedName>
    <definedName name="frfrefed" localSheetId="5" hidden="1">#REF!</definedName>
    <definedName name="frfrefed" hidden="1">#REF!</definedName>
    <definedName name="frfrff" localSheetId="5" hidden="1">#REF!</definedName>
    <definedName name="frfrff" hidden="1">#REF!</definedName>
    <definedName name="gbc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jhsy" localSheetId="5" hidden="1">#REF!</definedName>
    <definedName name="gdjhsy" hidden="1">#REF!</definedName>
    <definedName name="GEMCO" localSheetId="5" hidden="1">#REF!</definedName>
    <definedName name="GEMCO" hidden="1">#REF!</definedName>
    <definedName name="GE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5" hidden="1">[5]차액보증!#REF!</definedName>
    <definedName name="gfgdfg" hidden="1">[5]차액보증!#REF!</definedName>
    <definedName name="gfg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5" hidden="1">{#N/A,#N/A,FALSE,"토공2"}</definedName>
    <definedName name="GFGFHGFHF" hidden="1">{#N/A,#N/A,FALSE,"토공2"}</definedName>
    <definedName name="gfhgh" localSheetId="5" hidden="1">{#N/A,#N/A,FALSE,"배수2"}</definedName>
    <definedName name="gfhgh" hidden="1">{#N/A,#N/A,FALSE,"배수2"}</definedName>
    <definedName name="g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fhgfshgh" localSheetId="5" hidden="1">{#N/A,#N/A,FALSE,"포장2"}</definedName>
    <definedName name="ggfhgfshgh" hidden="1">{#N/A,#N/A,FALSE,"포장2"}</definedName>
    <definedName name="ggggg" localSheetId="5" hidden="1">{#N/A,#N/A,FALSE,"구조1"}</definedName>
    <definedName name="ggggg" hidden="1">{#N/A,#N/A,FALSE,"구조1"}</definedName>
    <definedName name="G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gfh" localSheetId="5" hidden="1">{#N/A,#N/A,FALSE,"포장2"}</definedName>
    <definedName name="ghgfh" hidden="1">{#N/A,#N/A,FALSE,"포장2"}</definedName>
    <definedName name="GJHGLI" localSheetId="5" hidden="1">{#N/A,#N/A,FALSE,"포장1";#N/A,#N/A,FALSE,"포장1"}</definedName>
    <definedName name="GJHGLI" hidden="1">{#N/A,#N/A,FALSE,"포장1";#N/A,#N/A,FALSE,"포장1"}</definedName>
    <definedName name="gtgt" localSheetId="5" hidden="1">#REF!</definedName>
    <definedName name="gtgt" hidden="1">#REF!</definedName>
    <definedName name="gthyhy" localSheetId="5" hidden="1">#REF!</definedName>
    <definedName name="gthyhy" hidden="1">#REF!</definedName>
    <definedName name="hardwar" localSheetId="5" hidden="1">#REF!</definedName>
    <definedName name="hardwar" hidden="1">#REF!</definedName>
    <definedName name="hdehd" localSheetId="5" hidden="1">#REF!</definedName>
    <definedName name="hdehd" hidden="1">#REF!</definedName>
    <definedName name="HDGBG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d" localSheetId="5" hidden="1">{#N/A,#N/A,FALSE,"배수2"}</definedName>
    <definedName name="hgd" hidden="1">{#N/A,#N/A,FALSE,"배수2"}</definedName>
    <definedName name="h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hh" localSheetId="5" hidden="1">#REF!</definedName>
    <definedName name="hhhhhh" hidden="1">#REF!</definedName>
    <definedName name="hjhj" localSheetId="5" hidden="1">#REF!</definedName>
    <definedName name="hjhj" hidden="1">#REF!</definedName>
    <definedName name="HMHM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5" hidden="1">{"'내역서 '!$A$1:$L$16"}</definedName>
    <definedName name="HTML_Control" hidden="1">{"'내역서 '!$A$1:$L$16"}</definedName>
    <definedName name="HTML_Description" hidden="1">""</definedName>
    <definedName name="HTML_Email" hidden="1">""</definedName>
    <definedName name="HTML_Header" hidden="1">"내역서"</definedName>
    <definedName name="HTML_LastUpdate" hidden="1">"02-05-13"</definedName>
    <definedName name="HTML_LineAfter" hidden="1">FALSE</definedName>
    <definedName name="HTML_LineBefore" hidden="1">FALSE</definedName>
    <definedName name="HTML_Name" hidden="1">"전동필"</definedName>
    <definedName name="HTML_OBDlg2" hidden="1">TRUE</definedName>
    <definedName name="HTML_OBDlg4" hidden="1">TRUE</definedName>
    <definedName name="HTML_OS" hidden="1">0</definedName>
    <definedName name="HTML_PathFile" hidden="1">"D:\My Documents\01 내역서\함안군\MyHTML.htm"</definedName>
    <definedName name="HTML_Title" hidden="1">"장춘사 보수공사"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localSheetId="5" hidden="1">{#N/A,#N/A,FALSE,"표지목차"}</definedName>
    <definedName name="IOIOIOIO" hidden="1">{#N/A,#N/A,FALSE,"표지목차"}</definedName>
    <definedName name="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hjhjh" localSheetId="5" hidden="1">#REF!</definedName>
    <definedName name="jhjhjh" hidden="1">#REF!</definedName>
    <definedName name="j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 localSheetId="5" hidden="1">{#N/A,#N/A,FALSE,"단면 제원"}</definedName>
    <definedName name="JJJJJ" hidden="1">{#N/A,#N/A,FALSE,"단면 제원"}</definedName>
    <definedName name="JJJJJJJ" localSheetId="5" hidden="1">{#N/A,#N/A,FALSE,"단면 제원"}</definedName>
    <definedName name="JJJJJJJ" hidden="1">{#N/A,#N/A,FALSE,"단면 제원"}</definedName>
    <definedName name="JK" localSheetId="5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KJKJKJK" localSheetId="5" hidden="1">{#N/A,#N/A,FALSE,"포장1";#N/A,#N/A,FALSE,"포장1"}</definedName>
    <definedName name="JKJKJKJK" hidden="1">{#N/A,#N/A,FALSE,"포장1";#N/A,#N/A,FALSE,"포장1"}</definedName>
    <definedName name="juju" localSheetId="5" hidden="1">#REF!</definedName>
    <definedName name="juju" hidden="1">#REF!</definedName>
    <definedName name="JYJY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localSheetId="5" hidden="1">{#N/A,#N/A,FALSE,"2~8번"}</definedName>
    <definedName name="khl" hidden="1">{#N/A,#N/A,FALSE,"2~8번"}</definedName>
    <definedName name="k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LLKLKLK" localSheetId="5" hidden="1">{#N/A,#N/A,FALSE,"포장2"}</definedName>
    <definedName name="KLLKLKLK" hidden="1">{#N/A,#N/A,FALSE,"포장2"}</definedName>
    <definedName name="ktf" localSheetId="5" hidden="1">#REF!</definedName>
    <definedName name="ktf" hidden="1">#REF!</definedName>
    <definedName name="kty" localSheetId="5" hidden="1">#REF!</definedName>
    <definedName name="kty" hidden="1">#REF!</definedName>
    <definedName name="KU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jmj" localSheetId="5" hidden="1">#REF!</definedName>
    <definedName name="mjmj" hidden="1">#REF!</definedName>
    <definedName name="n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hnhd" localSheetId="5" hidden="1">#REF!</definedName>
    <definedName name="nnhnhd" hidden="1">#REF!</definedName>
    <definedName name="ooo" localSheetId="5" hidden="1">'[6]6PILE  (돌출)'!#REF!</definedName>
    <definedName name="ooo" hidden="1">'[6]6PILE  (돌출)'!#REF!</definedName>
    <definedName name="ooooo" localSheetId="5" hidden="1">#REF!</definedName>
    <definedName name="ooooo" hidden="1">#REF!</definedName>
    <definedName name="popo" localSheetId="5" hidden="1">#REF!</definedName>
    <definedName name="popo" hidden="1">#REF!</definedName>
    <definedName name="ppppoi" localSheetId="5" hidden="1">#REF!</definedName>
    <definedName name="ppppoi" hidden="1">#REF!</definedName>
    <definedName name="pppppo" localSheetId="5" hidden="1">#REF!</definedName>
    <definedName name="pppppo" hidden="1">#REF!</definedName>
    <definedName name="ppppppp" localSheetId="5" hidden="1">#REF!</definedName>
    <definedName name="ppppppp" hidden="1">#REF!</definedName>
    <definedName name="_xlnm.Print_Area" localSheetId="4">내역서!$A$1:$M$20</definedName>
    <definedName name="_xlnm.Print_Area" localSheetId="5">산출근거!$A$1:$E$22</definedName>
    <definedName name="_xlnm.Print_Titles" localSheetId="4">내역서!$1:$3</definedName>
    <definedName name="_xlnm.Print_Titles" localSheetId="5">산출근거!$1:$2</definedName>
    <definedName name="Q3WEE" localSheetId="5" hidden="1">{#N/A,#N/A,FALSE,"조골재"}</definedName>
    <definedName name="Q3WEE" hidden="1">{#N/A,#N/A,FALSE,"조골재"}</definedName>
    <definedName name="QQQ" localSheetId="5" hidden="1">#REF!</definedName>
    <definedName name="QQQ" hidden="1">#REF!</definedName>
    <definedName name="QW" localSheetId="5" hidden="1">{#N/A,#N/A,FALSE,"배수2"}</definedName>
    <definedName name="QW" hidden="1">{#N/A,#N/A,FALSE,"배수2"}</definedName>
    <definedName name="RERE" localSheetId="5" hidden="1">#REF!</definedName>
    <definedName name="RERE" hidden="1">#REF!</definedName>
    <definedName name="rererere" localSheetId="5" hidden="1">#REF!</definedName>
    <definedName name="rererere" hidden="1">#REF!</definedName>
    <definedName name="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f" localSheetId="5" hidden="1">#REF!</definedName>
    <definedName name="rhf" hidden="1">#REF!</definedName>
    <definedName name="RR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trtr" localSheetId="5" hidden="1">#REF!</definedName>
    <definedName name="rtrtr" hidden="1">#REF!</definedName>
    <definedName name="s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localSheetId="5" hidden="1">{#N/A,#N/A,FALSE,"운반시간"}</definedName>
    <definedName name="SDCFG\" hidden="1">{#N/A,#N/A,FALSE,"운반시간"}</definedName>
    <definedName name="SDDFD" localSheetId="5" hidden="1">{#N/A,#N/A,FALSE,"배수1"}</definedName>
    <definedName name="SDDFD" hidden="1">{#N/A,#N/A,FALSE,"배수1"}</definedName>
    <definedName name="SDF" localSheetId="5" hidden="1">{#N/A,#N/A,FALSE,"혼합골재"}</definedName>
    <definedName name="SDF" hidden="1">{#N/A,#N/A,FALSE,"혼합골재"}</definedName>
    <definedName name="SDFDFD" localSheetId="5" hidden="1">{#N/A,#N/A,FALSE,"운반시간"}</definedName>
    <definedName name="SDFDFD" hidden="1">{#N/A,#N/A,FALSE,"운반시간"}</definedName>
    <definedName name="SDS" localSheetId="5" hidden="1">{#N/A,#N/A,FALSE,"2~8번"}</definedName>
    <definedName name="SDS" hidden="1">{#N/A,#N/A,FALSE,"2~8번"}</definedName>
    <definedName name="sdsdddd" localSheetId="5" hidden="1">{#N/A,#N/A,FALSE,"토공2"}</definedName>
    <definedName name="sdsdddd" hidden="1">{#N/A,#N/A,FALSE,"토공2"}</definedName>
    <definedName name="sdsdsds" localSheetId="5" hidden="1">#REF!</definedName>
    <definedName name="sdsdsds" hidden="1">#REF!</definedName>
    <definedName name="sfggf" localSheetId="5" hidden="1">{#N/A,#N/A,FALSE,"배수1"}</definedName>
    <definedName name="sfggf" hidden="1">{#N/A,#N/A,FALSE,"배수1"}</definedName>
    <definedName name="S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5" hidden="1">{#N/A,#N/A,FALSE,"골재소요량";#N/A,#N/A,FALSE,"골재소요량"}</definedName>
    <definedName name="sheet" hidden="1">{#N/A,#N/A,FALSE,"골재소요량";#N/A,#N/A,FALSE,"골재소요량"}</definedName>
    <definedName name="SSS" localSheetId="5" hidden="1">{#N/A,#N/A,FALSE,"2~8번"}</definedName>
    <definedName name="SSS" hidden="1">{#N/A,#N/A,FALSE,"2~8번"}</definedName>
    <definedName name="sssss" localSheetId="5" hidden="1">{#N/A,#N/A,FALSE,"운반시간"}</definedName>
    <definedName name="sssss" hidden="1">{#N/A,#N/A,FALSE,"운반시간"}</definedName>
    <definedName name="SVS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asqqq" localSheetId="5" hidden="1">#REF!</definedName>
    <definedName name="swasqqq" hidden="1">#REF!</definedName>
    <definedName name="swsw" localSheetId="5" hidden="1">#REF!</definedName>
    <definedName name="swsw" hidden="1">#REF!</definedName>
    <definedName name="tg" localSheetId="5" hidden="1">#REF!</definedName>
    <definedName name="tg" hidden="1">#REF!</definedName>
    <definedName name="trtrtrtrtr" localSheetId="5" hidden="1">#REF!</definedName>
    <definedName name="trtrtrtrtr" hidden="1">#REF!</definedName>
    <definedName name="TTT" localSheetId="5" hidden="1">#REF!</definedName>
    <definedName name="TTT" hidden="1">#REF!</definedName>
    <definedName name="tttq" localSheetId="5" hidden="1">#REF!</definedName>
    <definedName name="tttq" hidden="1">#REF!</definedName>
    <definedName name="tttt" localSheetId="5" hidden="1">#REF!</definedName>
    <definedName name="tttt" hidden="1">#REF!</definedName>
    <definedName name="tttttt" localSheetId="5" hidden="1">#REF!</definedName>
    <definedName name="tttttt" hidden="1">#REF!</definedName>
    <definedName name="TYHFDGFD" localSheetId="5" hidden="1">{#N/A,#N/A,FALSE,"배수2"}</definedName>
    <definedName name="TYHFDGFD" hidden="1">{#N/A,#N/A,FALSE,"배수2"}</definedName>
    <definedName name="tyt" localSheetId="5" hidden="1">#REF!</definedName>
    <definedName name="tyt" hidden="1">#REF!</definedName>
    <definedName name="ur" localSheetId="5" hidden="1">#REF!</definedName>
    <definedName name="ur" hidden="1">#REF!</definedName>
    <definedName name="uuu" localSheetId="5" hidden="1">#REF!</definedName>
    <definedName name="uuu" hidden="1">#REF!</definedName>
    <definedName name="vfvfvf" localSheetId="5" hidden="1">#REF!</definedName>
    <definedName name="vfvfvf" hidden="1">#REF!</definedName>
    <definedName name="VSV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5" hidden="1">{#N/A,#N/A,FALSE,"골재소요량";#N/A,#N/A,FALSE,"골재소요량"}</definedName>
    <definedName name="wer" hidden="1">{#N/A,#N/A,FALSE,"골재소요량";#N/A,#N/A,FALSE,"골재소요량"}</definedName>
    <definedName name="wer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oogi" localSheetId="5" hidden="1">#REF!</definedName>
    <definedName name="woogi" hidden="1">#REF!</definedName>
    <definedName name="woogi2" localSheetId="5" hidden="1">#REF!</definedName>
    <definedName name="woogi2" hidden="1">#REF!</definedName>
    <definedName name="WQ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5" hidden="1">{#N/A,#N/A,FALSE,"2~8번"}</definedName>
    <definedName name="wrn.2번." hidden="1">{#N/A,#N/A,FALSE,"2~8번"}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교대." localSheetId="5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localSheetId="5" hidden="1">{#N/A,#N/A,FALSE,"구조2"}</definedName>
    <definedName name="wrn.구조2." hidden="1">{#N/A,#N/A,FALSE,"구조2"}</definedName>
    <definedName name="wrn.단가표지." localSheetId="5" hidden="1">{#N/A,#N/A,FALSE,"단가표지"}</definedName>
    <definedName name="wrn.단가표지." hidden="1">{#N/A,#N/A,FALSE,"단가표지"}</definedName>
    <definedName name="wrn.배수1." localSheetId="5" hidden="1">{#N/A,#N/A,FALSE,"배수1"}</definedName>
    <definedName name="wrn.배수1." hidden="1">{#N/A,#N/A,FALSE,"배수1"}</definedName>
    <definedName name="wrn.배수2." localSheetId="5" hidden="1">{#N/A,#N/A,FALSE,"배수2"}</definedName>
    <definedName name="wrn.배수2." hidden="1">{#N/A,#N/A,FALSE,"배수2"}</definedName>
    <definedName name="wrn.부대1." localSheetId="5" hidden="1">{#N/A,#N/A,FALSE,"부대1"}</definedName>
    <definedName name="wrn.부대1." hidden="1">{#N/A,#N/A,FALSE,"부대1"}</definedName>
    <definedName name="wrn.부대2." localSheetId="5" hidden="1">{#N/A,#N/A,FALSE,"부대2"}</definedName>
    <definedName name="wrn.부대2." hidden="1">{#N/A,#N/A,FALSE,"부대2"}</definedName>
    <definedName name="wrn.속도." localSheetId="5" hidden="1">{#N/A,#N/A,FALSE,"속도"}</definedName>
    <definedName name="wrn.속도." hidden="1">{#N/A,#N/A,FALSE,"속도"}</definedName>
    <definedName name="wrn.운반시간." localSheetId="5" hidden="1">{#N/A,#N/A,FALSE,"운반시간"}</definedName>
    <definedName name="wrn.운반시간." hidden="1">{#N/A,#N/A,FALSE,"운반시간"}</definedName>
    <definedName name="wrn.이정표." localSheetId="5" hidden="1">{#N/A,#N/A,FALSE,"이정표"}</definedName>
    <definedName name="wrn.이정표." hidden="1">{#N/A,#N/A,FALSE,"이정표"}</definedName>
    <definedName name="wrn.조골재." localSheetId="5" hidden="1">{#N/A,#N/A,FALSE,"조골재"}</definedName>
    <definedName name="wrn.조골재." hidden="1">{#N/A,#N/A,FALSE,"조골재"}</definedName>
    <definedName name="wrn.토공1." localSheetId="5" hidden="1">{#N/A,#N/A,FALSE,"구조1"}</definedName>
    <definedName name="wrn.토공1." hidden="1">{#N/A,#N/A,FALSE,"구조1"}</definedName>
    <definedName name="wrn.토공2." localSheetId="5" hidden="1">{#N/A,#N/A,FALSE,"토공2"}</definedName>
    <definedName name="wrn.토공2." hidden="1">{#N/A,#N/A,FALSE,"토공2"}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5" hidden="1">{#N/A,#N/A,FALSE,"포장2"}</definedName>
    <definedName name="wrn.포장2." hidden="1">{#N/A,#N/A,FALSE,"포장2"}</definedName>
    <definedName name="wrn.표지목차." localSheetId="5" hidden="1">{#N/A,#N/A,FALSE,"표지목차"}</definedName>
    <definedName name="wrn.표지목차." hidden="1">{#N/A,#N/A,FALSE,"표지목차"}</definedName>
    <definedName name="wrn.현장._.NCR._.분석." localSheetId="5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5" hidden="1">{#N/A,#N/A,FALSE,"혼합골재"}</definedName>
    <definedName name="wrn.혼합골재." hidden="1">{#N/A,#N/A,FALSE,"혼합골재"}</definedName>
    <definedName name="wrn.황금동." localSheetId="5" hidden="1">{#N/A,#N/A,FALSE,"단면 제원"}</definedName>
    <definedName name="wrn.황금동." hidden="1">{#N/A,#N/A,FALSE,"단면 제원"}</definedName>
    <definedName name="W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w" localSheetId="5" hidden="1">#REF!</definedName>
    <definedName name="wwww" hidden="1">#REF!</definedName>
    <definedName name="YTYT" localSheetId="5" hidden="1">#REF!</definedName>
    <definedName name="YTYT" hidden="1">#REF!</definedName>
    <definedName name="ytytytyty" localSheetId="5" hidden="1">#REF!</definedName>
    <definedName name="ytytytyty" hidden="1">#REF!</definedName>
    <definedName name="YUYUY" localSheetId="5" hidden="1">{#N/A,#N/A,FALSE,"혼합골재"}</definedName>
    <definedName name="YUYUY" hidden="1">{#N/A,#N/A,FALSE,"혼합골재"}</definedName>
    <definedName name="yy" localSheetId="5" hidden="1">#REF!</definedName>
    <definedName name="yy" hidden="1">#REF!</definedName>
    <definedName name="yyty" localSheetId="5" hidden="1">#REF!</definedName>
    <definedName name="yyty" hidden="1">#REF!</definedName>
    <definedName name="yyyy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h" localSheetId="5" hidden="1">#REF!</definedName>
    <definedName name="yyyyyh" hidden="1">#REF!</definedName>
    <definedName name="zx" localSheetId="5" hidden="1">[1]노임단가!#REF!</definedName>
    <definedName name="zx" hidden="1">[1]노임단가!#REF!</definedName>
    <definedName name="가도" localSheetId="5" hidden="1">#REF!</definedName>
    <definedName name="가도" hidden="1">#REF!</definedName>
    <definedName name="가도토적" localSheetId="5" hidden="1">#REF!</definedName>
    <definedName name="가도토적" hidden="1">#REF!</definedName>
    <definedName name="강재" localSheetId="5" hidden="1">{#N/A,#N/A,FALSE,"혼합골재"}</definedName>
    <definedName name="강재" hidden="1">{#N/A,#N/A,FALSE,"혼합골재"}</definedName>
    <definedName name="거" localSheetId="5" hidden="1">{#N/A,#N/A,FALSE,"단면 제원"}</definedName>
    <definedName name="거" hidden="1">{#N/A,#N/A,FALSE,"단면 제원"}</definedName>
    <definedName name="골" localSheetId="5" hidden="1">#REF!</definedName>
    <definedName name="골" hidden="1">#REF!</definedName>
    <definedName name="공기1" localSheetId="5" hidden="1">[7]설계내역서!#REF!</definedName>
    <definedName name="공기1" hidden="1">[7]설계내역서!#REF!</definedName>
    <definedName name="괄" localSheetId="5" hidden="1">#REF!</definedName>
    <definedName name="괄" hidden="1">#REF!</definedName>
    <definedName name="교" localSheetId="5" hidden="1">{#N/A,#N/A,FALSE,"단면 제원"}</definedName>
    <definedName name="교" hidden="1">{#N/A,#N/A,FALSE,"단면 제원"}</definedName>
    <definedName name="교대" localSheetId="5" hidden="1">{#N/A,#N/A,FALSE,"단면 제원"}</definedName>
    <definedName name="교대" hidden="1">{#N/A,#N/A,FALSE,"단면 제원"}</definedName>
    <definedName name="교대공" localSheetId="5" hidden="1">{#N/A,#N/A,FALSE,"단면 제원"}</definedName>
    <definedName name="교대공" hidden="1">{#N/A,#N/A,FALSE,"단면 제원"}</definedName>
    <definedName name="교대공1" localSheetId="5" hidden="1">{#N/A,#N/A,FALSE,"단면 제원"}</definedName>
    <definedName name="교대공1" hidden="1">{#N/A,#N/A,FALSE,"단면 제원"}</definedName>
    <definedName name="교대공11" localSheetId="5" hidden="1">{#N/A,#N/A,FALSE,"단면 제원"}</definedName>
    <definedName name="교대공11" hidden="1">{#N/A,#N/A,FALSE,"단면 제원"}</definedName>
    <definedName name="교대펄근집계" localSheetId="5" hidden="1">{#N/A,#N/A,FALSE,"배수1"}</definedName>
    <definedName name="교대펄근집계" hidden="1">{#N/A,#N/A,FALSE,"배수1"}</definedName>
    <definedName name="교통" localSheetId="5" hidden="1">#REF!</definedName>
    <definedName name="교통" hidden="1">#REF!</definedName>
    <definedName name="구산갑지" localSheetId="5" hidden="1">#REF!</definedName>
    <definedName name="구산갑지" hidden="1">#REF!</definedName>
    <definedName name="규" localSheetId="5" hidden="1">{#N/A,#N/A,FALSE,"단면 제원"}</definedName>
    <definedName name="규" hidden="1">{#N/A,#N/A,FALSE,"단면 제원"}</definedName>
    <definedName name="금의교" localSheetId="5" hidden="1">{#N/A,#N/A,FALSE,"단면 제원"}</definedName>
    <definedName name="금의교" hidden="1">{#N/A,#N/A,FALSE,"단면 제원"}</definedName>
    <definedName name="기" localSheetId="5" hidden="1">{#N/A,#N/A,FALSE,"단면 제원"}</definedName>
    <definedName name="기" hidden="1">{#N/A,#N/A,FALSE,"단면 제원"}</definedName>
    <definedName name="깨기" localSheetId="5" hidden="1">{"'중기작업1'!$A$1:$V$18"}</definedName>
    <definedName name="깨기" hidden="1">{"'중기작업1'!$A$1:$V$18"}</definedName>
    <definedName name="ㄴㄴㄴㄴ" localSheetId="5" hidden="1">#REF!</definedName>
    <definedName name="ㄴㄴㄴㄴ" hidden="1">#REF!</definedName>
    <definedName name="ㄴㄴㄴㄴㄴ" localSheetId="5" hidden="1">#REF!</definedName>
    <definedName name="ㄴㄴㄴㄴㄴ" hidden="1">#REF!</definedName>
    <definedName name="ㄴㄹㄴ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ㄹㅈㄹ" localSheetId="5" hidden="1">#REF!</definedName>
    <definedName name="ㄴㅁㄹㅈㄹ" hidden="1">#REF!</definedName>
    <definedName name="ㄴㅇㄹ" localSheetId="5" hidden="1">{#N/A,#N/A,FALSE,"단면 제원"}</definedName>
    <definedName name="ㄴㅇㄹ" hidden="1">{#N/A,#N/A,FALSE,"단면 제원"}</definedName>
    <definedName name="내부굴착2" localSheetId="5" hidden="1">{#N/A,#N/A,FALSE,"단면 제원"}</definedName>
    <definedName name="내부굴착2" hidden="1">{#N/A,#N/A,FALSE,"단면 제원"}</definedName>
    <definedName name="너" localSheetId="5" hidden="1">{#N/A,#N/A,FALSE,"단면 제원"}</definedName>
    <definedName name="너" hidden="1">{#N/A,#N/A,FALSE,"단면 제원"}</definedName>
    <definedName name="니" localSheetId="5" hidden="1">{#N/A,#N/A,FALSE,"단면 제원"}</definedName>
    <definedName name="니" hidden="1">{#N/A,#N/A,FALSE,"단면 제원"}</definedName>
    <definedName name="ㄷㅅ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5" hidden="1">#REF!</definedName>
    <definedName name="ㄷㅎㄹㅇ" hidden="1">#REF!</definedName>
    <definedName name="대" localSheetId="5" hidden="1">#REF!</definedName>
    <definedName name="대" hidden="1">#REF!</definedName>
    <definedName name="더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호" localSheetId="5" hidden="1">{#N/A,#N/A,FALSE,"2~8번"}</definedName>
    <definedName name="두호" hidden="1">{#N/A,#N/A,FALSE,"2~8번"}</definedName>
    <definedName name="떠" localSheetId="5" hidden="1">{#N/A,#N/A,FALSE,"단면 제원"}</definedName>
    <definedName name="떠" hidden="1">{#N/A,#N/A,FALSE,"단면 제원"}</definedName>
    <definedName name="ㄹ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5" hidden="1">#REF!</definedName>
    <definedName name="ㄹㄹㄹ" hidden="1">#REF!</definedName>
    <definedName name="ㄹㄹㄹ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래" localSheetId="5" hidden="1">{#N/A,#N/A,FALSE,"단면 제원"}</definedName>
    <definedName name="래" hidden="1">{#N/A,#N/A,FALSE,"단면 제원"}</definedName>
    <definedName name="루" localSheetId="5" hidden="1">{#N/A,#N/A,FALSE,"단면 제원"}</definedName>
    <definedName name="루" hidden="1">{#N/A,#N/A,FALSE,"단면 제원"}</definedName>
    <definedName name="ㅁㄴ" localSheetId="5" hidden="1">{#N/A,#N/A,FALSE,"2~8번"}</definedName>
    <definedName name="ㅁㄴ" hidden="1">{#N/A,#N/A,FALSE,"2~8번"}</definedName>
    <definedName name="ㅁㄴㅇ" localSheetId="5" hidden="1">{#N/A,#N/A,FALSE,"운반시간"}</definedName>
    <definedName name="ㅁㄴㅇ" hidden="1">{#N/A,#N/A,FALSE,"운반시간"}</definedName>
    <definedName name="ㅁㄴㅇㅁㄴㅇ" localSheetId="5" hidden="1">#REF!</definedName>
    <definedName name="ㅁㄴㅇㅁㄴㅇ" hidden="1">#REF!</definedName>
    <definedName name="만득이" localSheetId="5" hidden="1">{#N/A,#N/A,FALSE,"2~8번"}</definedName>
    <definedName name="만득이" hidden="1">{#N/A,#N/A,FALSE,"2~8번"}</definedName>
    <definedName name="모" localSheetId="5" hidden="1">{#N/A,#N/A,FALSE,"단면 제원"}</definedName>
    <definedName name="모" hidden="1">{#N/A,#N/A,FALSE,"단면 제원"}</definedName>
    <definedName name="므" localSheetId="5" hidden="1">{#N/A,#N/A,FALSE,"단면 제원"}</definedName>
    <definedName name="므" hidden="1">{#N/A,#N/A,FALSE,"단면 제원"}</definedName>
    <definedName name="미" localSheetId="5" hidden="1">{#N/A,#N/A,FALSE,"단면 제원"}</definedName>
    <definedName name="미" hidden="1">{#N/A,#N/A,FALSE,"단면 제원"}</definedName>
    <definedName name="ㅂ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5" hidden="1">{"'중기작업1'!$A$1:$V$18"}</definedName>
    <definedName name="ㅂㅂㅂ" hidden="1">{"'중기작업1'!$A$1:$V$18"}</definedName>
    <definedName name="ㅂㅂㅂㅂ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localSheetId="5" hidden="1">{#N/A,#N/A,FALSE,"2~8번"}</definedName>
    <definedName name="ㅂㅈ" hidden="1">{#N/A,#N/A,FALSE,"2~8번"}</definedName>
    <definedName name="ㅂ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방음벽" localSheetId="5" hidden="1">{#N/A,#N/A,FALSE,"배수2"}</definedName>
    <definedName name="방음벽" hidden="1">{#N/A,#N/A,FALSE,"배수2"}</definedName>
    <definedName name="배수로" localSheetId="5" hidden="1">{"'중기작업1'!$A$1:$V$18"}</definedName>
    <definedName name="배수로" hidden="1">{"'중기작업1'!$A$1:$V$18"}</definedName>
    <definedName name="벽체" localSheetId="5" hidden="1">{#N/A,#N/A,FALSE,"혼합골재"}</definedName>
    <definedName name="벽체" hidden="1">{#N/A,#N/A,FALSE,"혼합골재"}</definedName>
    <definedName name="봉화교" localSheetId="5" hidden="1">{#N/A,#N/A,FALSE,"단면 제원"}</definedName>
    <definedName name="봉화교" hidden="1">{#N/A,#N/A,FALSE,"단면 제원"}</definedName>
    <definedName name="봉화육교" localSheetId="5" hidden="1">{#N/A,#N/A,FALSE,"단면 제원"}</definedName>
    <definedName name="봉화육교" hidden="1">{#N/A,#N/A,FALSE,"단면 제원"}</definedName>
    <definedName name="부" localSheetId="5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손익" localSheetId="5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수공" localSheetId="5" hidden="1">{"'중기작업1'!$A$1:$V$18"}</definedName>
    <definedName name="분수공" hidden="1">{"'중기작업1'!$A$1:$V$18"}</definedName>
    <definedName name="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석채움면적산출" localSheetId="5" hidden="1">{#N/A,#N/A,FALSE,"2~8번"}</definedName>
    <definedName name="사석채움면적산출" hidden="1">{#N/A,#N/A,FALSE,"2~8번"}</definedName>
    <definedName name="새" localSheetId="5" hidden="1">{#N/A,#N/A,FALSE,"단면 제원"}</definedName>
    <definedName name="새" hidden="1">{#N/A,#N/A,FALSE,"단면 제원"}</definedName>
    <definedName name="수" localSheetId="5" hidden="1">#REF!</definedName>
    <definedName name="수" hidden="1">#REF!</definedName>
    <definedName name="수량산출2" localSheetId="5" hidden="1">#REF!</definedName>
    <definedName name="수량산출2" hidden="1">#REF!</definedName>
    <definedName name="승강" localSheetId="5" hidden="1">#REF!</definedName>
    <definedName name="승강" hidden="1">#REF!</definedName>
    <definedName name="승강기" localSheetId="5" hidden="1">#REF!</definedName>
    <definedName name="승강기" hidden="1">#REF!</definedName>
    <definedName name="승용교" localSheetId="5" hidden="1">{#N/A,#N/A,FALSE,"2~8번"}</definedName>
    <definedName name="승용교" hidden="1">{#N/A,#N/A,FALSE,"2~8번"}</definedName>
    <definedName name="ㅇㄹㄹ" localSheetId="5" hidden="1">#REF!</definedName>
    <definedName name="ㅇㄹㄹ" hidden="1">#REF!</definedName>
    <definedName name="ㅇㄹㅇㄹ" localSheetId="5" hidden="1">#REF!</definedName>
    <definedName name="ㅇㄹㅇㄹ" hidden="1">#REF!</definedName>
    <definedName name="ㅇ러알ㅇㄹㅇㄹ" localSheetId="5" hidden="1">[8]조명시설!#REF!</definedName>
    <definedName name="ㅇ러알ㅇㄹㅇㄹ" hidden="1">[8]조명시설!#REF!</definedName>
    <definedName name="ㅇㅀ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ㄴㄻㄴㅇㄹㅇㅁㄴ" localSheetId="5" hidden="1">{#N/A,#N/A,FALSE,"단면 제원"}</definedName>
    <definedName name="ㅇㅁㄴㄻㄴㅇㄹㅇㅁㄴ" hidden="1">{#N/A,#N/A,FALSE,"단면 제원"}</definedName>
    <definedName name="ㅇㅇ" localSheetId="5" hidden="1">#REF!</definedName>
    <definedName name="ㅇㅇ" hidden="1">#REF!</definedName>
    <definedName name="ㅇㅇㄹ" localSheetId="5" hidden="1">#REF!</definedName>
    <definedName name="ㅇㅇㄹ" hidden="1">#REF!</definedName>
    <definedName name="아스콘2" localSheetId="5" hidden="1">[3]조명시설!#REF!</definedName>
    <definedName name="아스콘2" hidden="1">[3]조명시설!#REF!</definedName>
    <definedName name="암거재료집계" localSheetId="5" hidden="1">{"'중기작업1'!$A$1:$V$18"}</definedName>
    <definedName name="암거재료집계" hidden="1">{"'중기작업1'!$A$1:$V$18"}</definedName>
    <definedName name="연경1교" localSheetId="5" hidden="1">{#N/A,#N/A,FALSE,"단면 제원"}</definedName>
    <definedName name="연경1교" hidden="1">{#N/A,#N/A,FALSE,"단면 제원"}</definedName>
    <definedName name="연경1교1" localSheetId="5" hidden="1">{#N/A,#N/A,FALSE,"단면 제원"}</definedName>
    <definedName name="연경1교1" hidden="1">{#N/A,#N/A,FALSE,"단면 제원"}</definedName>
    <definedName name="옹벽수량집계표" localSheetId="5" hidden="1">{#N/A,#N/A,FALSE,"2~8번"}</definedName>
    <definedName name="옹벽수량집계표" hidden="1">{#N/A,#N/A,FALSE,"2~8번"}</definedName>
    <definedName name="옹벽수량집계표총괄" localSheetId="5" hidden="1">{#N/A,#N/A,FALSE,"혼합골재"}</definedName>
    <definedName name="옹벽수량집계표총괄" hidden="1">{#N/A,#N/A,FALSE,"혼합골재"}</definedName>
    <definedName name="완어" localSheetId="5" hidden="1">#REF!</definedName>
    <definedName name="완어" hidden="1">#REF!</definedName>
    <definedName name="우너" localSheetId="5" hidden="1">#REF!</definedName>
    <definedName name="우너" hidden="1">#REF!</definedName>
    <definedName name="육교" localSheetId="5" hidden="1">{#N/A,#N/A,FALSE,"단면 제원"}</definedName>
    <definedName name="육교" hidden="1">{#N/A,#N/A,FALSE,"단면 제원"}</definedName>
    <definedName name="이정" localSheetId="5" hidden="1">{#N/A,#N/A,FALSE,"2~8번"}</definedName>
    <definedName name="이정" hidden="1">{#N/A,#N/A,FALSE,"2~8번"}</definedName>
    <definedName name="일반부" localSheetId="5" hidden="1">{#N/A,#N/A,FALSE,"조골재"}</definedName>
    <definedName name="일반부" hidden="1">{#N/A,#N/A,FALSE,"조골재"}</definedName>
    <definedName name="임시" localSheetId="5" hidden="1">#REF!</definedName>
    <definedName name="임시" hidden="1">#REF!</definedName>
    <definedName name="잉" localSheetId="5" hidden="1">#REF!</definedName>
    <definedName name="잉" hidden="1">#REF!</definedName>
    <definedName name="ㅈㄱ" localSheetId="5" hidden="1">{#N/A,#N/A,FALSE,"조골재"}</definedName>
    <definedName name="ㅈㄱ" hidden="1">{#N/A,#N/A,FALSE,"조골재"}</definedName>
    <definedName name="ㅈㅈㅈㅈㅈ" localSheetId="5" hidden="1">{"'중기작업1'!$A$1:$V$18"}</definedName>
    <definedName name="ㅈㅈㅈㅈㅈ" hidden="1">{"'중기작업1'!$A$1:$V$18"}</definedName>
    <definedName name="자재단가근거" localSheetId="5" hidden="1">#REF!</definedName>
    <definedName name="자재단가근거" hidden="1">#REF!</definedName>
    <definedName name="잠관" localSheetId="5" hidden="1">{"'중기작업1'!$A$1:$V$18"}</definedName>
    <definedName name="잠관" hidden="1">{"'중기작업1'!$A$1:$V$18"}</definedName>
    <definedName name="재" localSheetId="5" hidden="1">{#N/A,#N/A,FALSE,"단면 제원"}</definedName>
    <definedName name="재" hidden="1">{#N/A,#N/A,FALSE,"단면 제원"}</definedName>
    <definedName name="재료산출" localSheetId="5" hidden="1">{"'중기작업1'!$A$1:$V$18"}</definedName>
    <definedName name="재료산출" hidden="1">{"'중기작업1'!$A$1:$V$18"}</definedName>
    <definedName name="재료총집계표" localSheetId="5" hidden="1">{"'중기작업1'!$A$1:$V$18"}</definedName>
    <definedName name="재료총집계표" hidden="1">{"'중기작업1'!$A$1:$V$18"}</definedName>
    <definedName name="쟈" localSheetId="5" hidden="1">{#N/A,#N/A,FALSE,"단면 제원"}</definedName>
    <definedName name="쟈" hidden="1">{#N/A,#N/A,FALSE,"단면 제원"}</definedName>
    <definedName name="저" localSheetId="5" hidden="1">{#N/A,#N/A,FALSE,"단면 제원"}</definedName>
    <definedName name="저" hidden="1">{#N/A,#N/A,FALSE,"단면 제원"}</definedName>
    <definedName name="접속A2" localSheetId="5" hidden="1">{#N/A,#N/A,FALSE,"단면 제원"}</definedName>
    <definedName name="접속A2" hidden="1">{#N/A,#N/A,FALSE,"단면 제원"}</definedName>
    <definedName name="접속부" localSheetId="5" hidden="1">{#N/A,#N/A,FALSE,"2~8번"}</definedName>
    <definedName name="접속부" hidden="1">{#N/A,#N/A,FALSE,"2~8번"}</definedName>
    <definedName name="제" localSheetId="5" hidden="1">{#N/A,#N/A,FALSE,"단면 제원"}</definedName>
    <definedName name="제" hidden="1">{#N/A,#N/A,FALSE,"단면 제원"}</definedName>
    <definedName name="조" localSheetId="5" hidden="1">{#N/A,#N/A,FALSE,"단면 제원"}</definedName>
    <definedName name="조" hidden="1">{#N/A,#N/A,FALSE,"단면 제원"}</definedName>
    <definedName name="조경5총괄집계" localSheetId="5" hidden="1">#REF!</definedName>
    <definedName name="조경5총괄집계" hidden="1">#REF!</definedName>
    <definedName name="죠" localSheetId="5" hidden="1">{#N/A,#N/A,FALSE,"단면 제원"}</definedName>
    <definedName name="죠" hidden="1">{#N/A,#N/A,FALSE,"단면 제원"}</definedName>
    <definedName name="쥬" localSheetId="5" hidden="1">{#N/A,#N/A,FALSE,"단면 제원"}</definedName>
    <definedName name="쥬" hidden="1">{#N/A,#N/A,FALSE,"단면 제원"}</definedName>
    <definedName name="즈" localSheetId="5" hidden="1">{#N/A,#N/A,FALSE,"단면 제원"}</definedName>
    <definedName name="즈" hidden="1">{#N/A,#N/A,FALSE,"단면 제원"}</definedName>
    <definedName name="지" localSheetId="5" hidden="1">{#N/A,#N/A,FALSE,"단면 제원"}</definedName>
    <definedName name="지" hidden="1">{#N/A,#N/A,FALSE,"단면 제원"}</definedName>
    <definedName name="찰샇기" localSheetId="5" hidden="1">#REF!</definedName>
    <definedName name="찰샇기" hidden="1">#REF!</definedName>
    <definedName name="철골협의" localSheetId="5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총괄집계" localSheetId="5" hidden="1">#REF!</definedName>
    <definedName name="총괄집계" hidden="1">#REF!</definedName>
    <definedName name="총괄집계1" localSheetId="5" hidden="1">#REF!</definedName>
    <definedName name="총괄집계1" hidden="1">#REF!</definedName>
    <definedName name="총총" localSheetId="5" hidden="1">#REF!</definedName>
    <definedName name="총총" hidden="1">#REF!</definedName>
    <definedName name="콘크리트2" localSheetId="5" hidden="1">#REF!</definedName>
    <definedName name="콘크리트2" hidden="1">#REF!</definedName>
    <definedName name="콘크리트깨기" localSheetId="5" hidden="1">{"'중기작업1'!$A$1:$V$18"}</definedName>
    <definedName name="콘크리트깨기" hidden="1">{"'중기작업1'!$A$1:$V$18"}</definedName>
    <definedName name="ㅌ" localSheetId="5" hidden="1">{#N/A,#N/A,FALSE,"2~8번"}</definedName>
    <definedName name="ㅌ" hidden="1">{#N/A,#N/A,FALSE,"2~8번"}</definedName>
    <definedName name="토공이수" localSheetId="5" hidden="1">#REF!</definedName>
    <definedName name="토공이수" hidden="1">#REF!</definedName>
    <definedName name="토적표" localSheetId="5" hidden="1">#REF!</definedName>
    <definedName name="토적표" hidden="1">#REF!</definedName>
    <definedName name="토출조" localSheetId="5" hidden="1">{"'중기작업1'!$A$1:$V$18"}</definedName>
    <definedName name="토출조" hidden="1">{"'중기작업1'!$A$1:$V$18"}</definedName>
    <definedName name="ㅍ" localSheetId="5" hidden="1">{#N/A,#N/A,FALSE,"2~8번"}</definedName>
    <definedName name="ㅍ" hidden="1">{#N/A,#N/A,FALSE,"2~8번"}</definedName>
    <definedName name="ㅍㅍ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localSheetId="5" hidden="1">{#N/A,#N/A,FALSE,"단면 제원"}</definedName>
    <definedName name="파군재교" hidden="1">{#N/A,#N/A,FALSE,"단면 제원"}</definedName>
    <definedName name="파일" localSheetId="5" hidden="1">#REF!</definedName>
    <definedName name="파일" hidden="1">#REF!</definedName>
    <definedName name="표지" localSheetId="5" hidden="1">{"'중기작업1'!$A$1:$V$18"}</definedName>
    <definedName name="표지" hidden="1">{"'중기작업1'!$A$1:$V$18"}</definedName>
    <definedName name="ㅎ5" localSheetId="5" hidden="1">{#N/A,#N/A,FALSE,"골재소요량";#N/A,#N/A,FALSE,"골재소요량"}</definedName>
    <definedName name="ㅎ5" hidden="1">{#N/A,#N/A,FALSE,"골재소요량";#N/A,#N/A,FALSE,"골재소요량"}</definedName>
    <definedName name="ㅎㅀ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localSheetId="5" hidden="1">#REF!</definedName>
    <definedName name="ㅎㅎ" hidden="1">#REF!</definedName>
    <definedName name="ㅎㅎㅎㅎ" localSheetId="5" hidden="1">{#N/A,#N/A,FALSE,"단면 제원"}</definedName>
    <definedName name="ㅎㅎㅎㅎ" hidden="1">{#N/A,#N/A,FALSE,"단면 제원"}</definedName>
    <definedName name="ㅎㅎㅎㅎㅎㅎㅎㅎㅎㅎㅎㅎㅎㅎㅎㅎㅎㅎㅎㅎㅎㅎㅎ" localSheetId="5" hidden="1">#REF!</definedName>
    <definedName name="ㅎㅎㅎㅎㅎㅎㅎㅎㅎㅎㅎㅎㅎㅎㅎㅎㅎㅎㅎㅎㅎㅎㅎ" hidden="1">#REF!</definedName>
    <definedName name="한" localSheetId="5" hidden="1">{#N/A,#N/A,FALSE,"조골재"}</definedName>
    <definedName name="한" hidden="1">{#N/A,#N/A,FALSE,"조골재"}</definedName>
    <definedName name="한동" localSheetId="5" hidden="1">{#N/A,#N/A,FALSE,"단가표지"}</definedName>
    <definedName name="한동" hidden="1">{#N/A,#N/A,FALSE,"단가표지"}</definedName>
    <definedName name="호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" localSheetId="5" hidden="1">{#N/A,#N/A,FALSE,"운반시간"}</definedName>
    <definedName name="ㅏ" hidden="1">{#N/A,#N/A,FALSE,"운반시간"}</definedName>
    <definedName name="ㅏㅏㅏㅏ" localSheetId="5" hidden="1">{#N/A,#N/A,FALSE,"단면 제원"}</definedName>
    <definedName name="ㅏㅏㅏㅏ" hidden="1">{#N/A,#N/A,FALSE,"단면 제원"}</definedName>
    <definedName name="ㅓ7" localSheetId="5" hidden="1">{#N/A,#N/A,FALSE,"단가표지"}</definedName>
    <definedName name="ㅓ7" hidden="1">{#N/A,#N/A,FALSE,"단가표지"}</definedName>
    <definedName name="ㅓㅓㅓ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3" localSheetId="5" hidden="1">{#N/A,#N/A,FALSE,"배수1"}</definedName>
    <definedName name="ㅔ3" hidden="1">{#N/A,#N/A,FALSE,"배수1"}</definedName>
    <definedName name="ㅗㅗ" localSheetId="5" hidden="1">{#N/A,#N/A,FALSE,"단면 제원"}</definedName>
    <definedName name="ㅗㅗ" hidden="1">{#N/A,#N/A,FALSE,"단면 제원"}</definedName>
    <definedName name="ㅗㅗㅗ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" localSheetId="5" hidden="1">{#N/A,#N/A,FALSE,"단면 제원"}</definedName>
    <definedName name="ㅗㅗㅗㅗ" hidden="1">{#N/A,#N/A,FALSE,"단면 제원"}</definedName>
    <definedName name="ㅠ뮤ㅐ" localSheetId="5" hidden="1">#REF!</definedName>
    <definedName name="ㅠ뮤ㅐ" hidden="1">#REF!</definedName>
    <definedName name="ㅠ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" localSheetId="5" hidden="1">{#N/A,#N/A,FALSE,"단면 제원"}</definedName>
    <definedName name="ㅠㅠㅠㅠ" hidden="1">{#N/A,#N/A,FALSE,"단면 제원"}</definedName>
    <definedName name="ㅡ" localSheetId="5" hidden="1">{#N/A,#N/A,FALSE,"2~8번"}</definedName>
    <definedName name="ㅡ" hidden="1">{#N/A,#N/A,FALSE,"2~8번"}</definedName>
    <definedName name="ㅣㅣ" localSheetId="5" hidden="1">{#N/A,#N/A,FALSE,"골재소요량";#N/A,#N/A,FALSE,"골재소요량"}</definedName>
    <definedName name="ㅣㅣ" hidden="1">{#N/A,#N/A,FALSE,"골재소요량";#N/A,#N/A,FALSE,"골재소요량"}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5" i="22" l="1"/>
  <c r="L23" i="22"/>
  <c r="E28" i="29" s="1"/>
  <c r="F4" i="273"/>
  <c r="E4" i="273"/>
  <c r="C7" i="219"/>
  <c r="F7" i="273"/>
  <c r="E7" i="273"/>
  <c r="C8" i="219"/>
  <c r="F9" i="273"/>
  <c r="E9" i="273"/>
  <c r="C9" i="219"/>
  <c r="F11" i="273"/>
  <c r="E11" i="273"/>
  <c r="C10" i="219"/>
  <c r="F12" i="273"/>
  <c r="E12" i="273"/>
  <c r="C11" i="219"/>
  <c r="F15" i="273"/>
  <c r="E15" i="273"/>
  <c r="C14" i="219"/>
  <c r="F16" i="273"/>
  <c r="F17" i="273"/>
  <c r="E16" i="273"/>
  <c r="C15" i="219"/>
  <c r="F5" i="273"/>
  <c r="E5" i="273"/>
  <c r="F4" i="219"/>
  <c r="F6" i="22" s="1"/>
  <c r="E5" i="29" s="1"/>
  <c r="E8" i="29" s="1"/>
  <c r="F6" i="273"/>
  <c r="E6" i="273"/>
  <c r="F8" i="273"/>
  <c r="E8" i="273"/>
  <c r="D8" i="273"/>
  <c r="D16" i="273"/>
  <c r="D17" i="273"/>
  <c r="F20" i="273"/>
  <c r="D20" i="273"/>
  <c r="F21" i="273"/>
  <c r="E20" i="273"/>
  <c r="C18" i="219"/>
  <c r="E21" i="273"/>
  <c r="C19" i="219"/>
  <c r="D21" i="273"/>
  <c r="D4" i="273"/>
  <c r="D7" i="273"/>
  <c r="D11" i="273"/>
  <c r="D12" i="273"/>
  <c r="D9" i="273"/>
  <c r="D15" i="273"/>
  <c r="D6" i="273"/>
  <c r="D5" i="273"/>
  <c r="K4" i="219"/>
  <c r="A2" i="29"/>
  <c r="C6" i="15"/>
  <c r="K2" i="15"/>
  <c r="A5" i="22"/>
  <c r="H4" i="219" l="1"/>
  <c r="H6" i="22" l="1"/>
  <c r="L11" i="22" l="1"/>
  <c r="L14" i="22"/>
  <c r="E18" i="29" s="1"/>
  <c r="E9" i="29"/>
  <c r="L12" i="22"/>
  <c r="E16" i="29" s="1"/>
  <c r="L8" i="22"/>
  <c r="E10" i="29" s="1"/>
  <c r="L16" i="22"/>
  <c r="E20" i="29" s="1"/>
  <c r="E11" i="29" l="1"/>
  <c r="L10" i="22"/>
  <c r="E14" i="29" s="1"/>
  <c r="L18" i="22"/>
  <c r="E22" i="29" s="1"/>
  <c r="E15" i="29"/>
  <c r="L13" i="22"/>
  <c r="E17" i="29" s="1"/>
  <c r="L9" i="22"/>
  <c r="E13" i="29" s="1"/>
  <c r="L21" i="22"/>
  <c r="E25" i="29" s="1"/>
  <c r="L20" i="22"/>
  <c r="E24" i="29" s="1"/>
  <c r="J4" i="219"/>
  <c r="J6" i="22" l="1"/>
  <c r="L4" i="219"/>
  <c r="E12" i="29" l="1"/>
  <c r="L6" i="22"/>
  <c r="L19" i="22" l="1"/>
  <c r="E23" i="29" s="1"/>
  <c r="L15" i="22"/>
  <c r="L17" i="22"/>
  <c r="E19" i="29" l="1"/>
  <c r="L22" i="22"/>
  <c r="E27" i="29" s="1"/>
  <c r="E21" i="29"/>
  <c r="E26" i="29" l="1"/>
  <c r="L24" i="22" l="1"/>
  <c r="E29" i="29" s="1"/>
  <c r="L11" i="15" l="1"/>
  <c r="F11" i="15" s="1"/>
  <c r="L26" i="22" l="1"/>
  <c r="E31" i="29" s="1"/>
  <c r="E30" i="29"/>
  <c r="L27" i="22"/>
  <c r="E32" i="29" s="1"/>
  <c r="L13" i="15"/>
  <c r="F13" i="15" s="1"/>
  <c r="F5" i="29"/>
  <c r="F8" i="29"/>
  <c r="F29" i="29"/>
  <c r="F10" i="29"/>
  <c r="F16" i="29"/>
  <c r="F9" i="29"/>
  <c r="F18" i="29"/>
  <c r="F20" i="29"/>
  <c r="F24" i="29"/>
  <c r="F13" i="29"/>
  <c r="F25" i="29"/>
  <c r="F15" i="29"/>
  <c r="F22" i="29"/>
  <c r="F17" i="29"/>
  <c r="F14" i="29"/>
  <c r="F12" i="29"/>
  <c r="F23" i="29"/>
  <c r="F27" i="29"/>
  <c r="F21" i="29"/>
  <c r="F19" i="29"/>
  <c r="F26" i="29"/>
  <c r="F28" i="29"/>
  <c r="L12" i="15"/>
  <c r="F12" i="15" s="1"/>
  <c r="L14" i="15" l="1"/>
  <c r="F11" i="29"/>
  <c r="F14" i="15" l="1"/>
  <c r="L10" i="15"/>
  <c r="F10" i="15" s="1"/>
</calcChain>
</file>

<file path=xl/sharedStrings.xml><?xml version="1.0" encoding="utf-8"?>
<sst xmlns="http://schemas.openxmlformats.org/spreadsheetml/2006/main" count="278" uniqueCount="196">
  <si>
    <t xml:space="preserve"> </t>
    <phoneticPr fontId="7" type="noConversion"/>
  </si>
  <si>
    <t>도급비</t>
    <phoneticPr fontId="7" type="noConversion"/>
  </si>
  <si>
    <t>계</t>
    <phoneticPr fontId="7" type="noConversion"/>
  </si>
  <si>
    <t>공     종</t>
    <phoneticPr fontId="7" type="noConversion"/>
  </si>
  <si>
    <t>규    격</t>
    <phoneticPr fontId="7" type="noConversion"/>
  </si>
  <si>
    <t>수  량</t>
    <phoneticPr fontId="7" type="noConversion"/>
  </si>
  <si>
    <t>단위</t>
    <phoneticPr fontId="7" type="noConversion"/>
  </si>
  <si>
    <t>재       료       비</t>
    <phoneticPr fontId="7" type="noConversion"/>
  </si>
  <si>
    <t>노       무       비</t>
    <phoneticPr fontId="7" type="noConversion"/>
  </si>
  <si>
    <t>경           비</t>
    <phoneticPr fontId="7" type="noConversion"/>
  </si>
  <si>
    <t>합           계</t>
    <phoneticPr fontId="7" type="noConversion"/>
  </si>
  <si>
    <t>단   가</t>
    <phoneticPr fontId="7" type="noConversion"/>
  </si>
  <si>
    <t>금   액</t>
    <phoneticPr fontId="7" type="noConversion"/>
  </si>
  <si>
    <t>비고</t>
    <phoneticPr fontId="7" type="noConversion"/>
  </si>
  <si>
    <t>(노 + 경 + 일반관리비) × 15.0% 이내</t>
    <phoneticPr fontId="85" type="noConversion"/>
  </si>
  <si>
    <t>공 사 원 가 계 산 서</t>
    <phoneticPr fontId="7" type="noConversion"/>
  </si>
  <si>
    <t>담당</t>
    <phoneticPr fontId="7" type="noConversion"/>
  </si>
  <si>
    <t>심사자</t>
    <phoneticPr fontId="7" type="noConversion"/>
  </si>
  <si>
    <t>설계자</t>
    <phoneticPr fontId="7" type="noConversion"/>
  </si>
  <si>
    <t>설  계</t>
    <phoneticPr fontId="7" type="noConversion"/>
  </si>
  <si>
    <t>심  사</t>
    <phoneticPr fontId="7" type="noConversion"/>
  </si>
  <si>
    <t>설         계         서</t>
    <phoneticPr fontId="7" type="noConversion"/>
  </si>
  <si>
    <t>총공사비</t>
    <phoneticPr fontId="7" type="noConversion"/>
  </si>
  <si>
    <t>공급가액</t>
    <phoneticPr fontId="7" type="noConversion"/>
  </si>
  <si>
    <t>부가가치세</t>
    <phoneticPr fontId="7" type="noConversion"/>
  </si>
  <si>
    <t>구          분</t>
    <phoneticPr fontId="7" type="noConversion"/>
  </si>
  <si>
    <t>금                                        액</t>
    <phoneticPr fontId="7" type="noConversion"/>
  </si>
  <si>
    <t>비    고</t>
    <phoneticPr fontId="7" type="noConversion"/>
  </si>
  <si>
    <t>결           재</t>
    <phoneticPr fontId="7" type="noConversion"/>
  </si>
  <si>
    <t>월           일</t>
    <phoneticPr fontId="7" type="noConversion"/>
  </si>
  <si>
    <t xml:space="preserve">    순  공  사  비</t>
    <phoneticPr fontId="7" type="noConversion"/>
  </si>
  <si>
    <t>식</t>
    <phoneticPr fontId="85" type="noConversion"/>
  </si>
  <si>
    <t xml:space="preserve"> 1) 간접노무비</t>
    <phoneticPr fontId="85" type="noConversion"/>
  </si>
  <si>
    <t xml:space="preserve"> 2) 산재보험료</t>
    <phoneticPr fontId="85" type="noConversion"/>
  </si>
  <si>
    <t xml:space="preserve"> 3) 고용보험료</t>
    <phoneticPr fontId="85" type="noConversion"/>
  </si>
  <si>
    <t xml:space="preserve"> 4) 건강보험료</t>
    <phoneticPr fontId="85" type="noConversion"/>
  </si>
  <si>
    <t xml:space="preserve">     공급가액</t>
    <phoneticPr fontId="85" type="noConversion"/>
  </si>
  <si>
    <t xml:space="preserve">     부가가치세</t>
    <phoneticPr fontId="7" type="noConversion"/>
  </si>
  <si>
    <t>공급가액 × 10%</t>
    <phoneticPr fontId="7" type="noConversion"/>
  </si>
  <si>
    <t xml:space="preserve">     도급비</t>
    <phoneticPr fontId="85" type="noConversion"/>
  </si>
  <si>
    <t xml:space="preserve">     총  공  사  비</t>
    <phoneticPr fontId="85" type="noConversion"/>
  </si>
  <si>
    <t>구   분</t>
    <phoneticPr fontId="86" type="noConversion"/>
  </si>
  <si>
    <t>구   성   비</t>
    <phoneticPr fontId="7" type="noConversion"/>
  </si>
  <si>
    <t>비             고</t>
    <phoneticPr fontId="7" type="noConversion"/>
  </si>
  <si>
    <t>비  목</t>
    <phoneticPr fontId="7" type="noConversion"/>
  </si>
  <si>
    <t>순   공   사   원   가</t>
    <phoneticPr fontId="7" type="noConversion"/>
  </si>
  <si>
    <t>재료비</t>
    <phoneticPr fontId="7" type="noConversion"/>
  </si>
  <si>
    <t>직접재료비</t>
    <phoneticPr fontId="7" type="noConversion"/>
  </si>
  <si>
    <t>간접재료비</t>
    <phoneticPr fontId="7" type="noConversion"/>
  </si>
  <si>
    <t>작업설·부산물등(△)</t>
    <phoneticPr fontId="7" type="noConversion"/>
  </si>
  <si>
    <t>소계</t>
    <phoneticPr fontId="7" type="noConversion"/>
  </si>
  <si>
    <t>노무비</t>
    <phoneticPr fontId="7" type="noConversion"/>
  </si>
  <si>
    <t>직접노무비</t>
    <phoneticPr fontId="7" type="noConversion"/>
  </si>
  <si>
    <t>간접노무비</t>
    <phoneticPr fontId="7" type="noConversion"/>
  </si>
  <si>
    <t>경       비</t>
    <phoneticPr fontId="7" type="noConversion"/>
  </si>
  <si>
    <t>경비</t>
    <phoneticPr fontId="7" type="noConversion"/>
  </si>
  <si>
    <t>산재보험료</t>
    <phoneticPr fontId="7" type="noConversion"/>
  </si>
  <si>
    <t>고용보험료</t>
    <phoneticPr fontId="7" type="noConversion"/>
  </si>
  <si>
    <t>건강보험료</t>
    <phoneticPr fontId="7" type="noConversion"/>
  </si>
  <si>
    <t>노인장기요양보험료</t>
    <phoneticPr fontId="7" type="noConversion"/>
  </si>
  <si>
    <t>연금보험료</t>
    <phoneticPr fontId="7" type="noConversion"/>
  </si>
  <si>
    <t>기타경비</t>
    <phoneticPr fontId="7" type="noConversion"/>
  </si>
  <si>
    <t>환경보전비</t>
    <phoneticPr fontId="7" type="noConversion"/>
  </si>
  <si>
    <t>소                         계</t>
    <phoneticPr fontId="7" type="noConversion"/>
  </si>
  <si>
    <t>일반관리비</t>
    <phoneticPr fontId="7" type="noConversion"/>
  </si>
  <si>
    <t>이윤</t>
    <phoneticPr fontId="7" type="noConversion"/>
  </si>
  <si>
    <t>부가가치세</t>
    <phoneticPr fontId="21" type="noConversion"/>
  </si>
  <si>
    <t>도급비</t>
    <phoneticPr fontId="21" type="noConversion"/>
  </si>
  <si>
    <t>금        액</t>
    <phoneticPr fontId="7" type="noConversion"/>
  </si>
  <si>
    <t>건설하도급대금보증서발급수수료</t>
    <phoneticPr fontId="7" type="noConversion"/>
  </si>
  <si>
    <t>(노무비 + 경비 + 일반관리비) × 15.0% 이내</t>
    <phoneticPr fontId="7" type="noConversion"/>
  </si>
  <si>
    <t>직노 × 2.3%</t>
    <phoneticPr fontId="85" type="noConversion"/>
  </si>
  <si>
    <t xml:space="preserve"> 7) 퇴직공제부금비</t>
    <phoneticPr fontId="85" type="noConversion"/>
  </si>
  <si>
    <t>퇴직공제부금비</t>
    <phoneticPr fontId="7" type="noConversion"/>
  </si>
  <si>
    <t>산업안전보건관리비</t>
    <phoneticPr fontId="7" type="noConversion"/>
  </si>
  <si>
    <t xml:space="preserve"> 5) 연금보험료</t>
    <phoneticPr fontId="85" type="noConversion"/>
  </si>
  <si>
    <t xml:space="preserve"> 6) 노인장기요양보험료</t>
    <phoneticPr fontId="85" type="noConversion"/>
  </si>
  <si>
    <t>총 괄 내 역 서</t>
    <phoneticPr fontId="7" type="noConversion"/>
  </si>
  <si>
    <t>식</t>
    <phoneticPr fontId="7" type="noConversion"/>
  </si>
  <si>
    <t>직접노무비 × 2.3%</t>
    <phoneticPr fontId="7" type="noConversion"/>
  </si>
  <si>
    <t>11) 기타경비</t>
    <phoneticPr fontId="85" type="noConversion"/>
  </si>
  <si>
    <t>12) 건설하도급대금보증서발급수수료</t>
    <phoneticPr fontId="85" type="noConversion"/>
  </si>
  <si>
    <t>건설기계대여대금지급보증서발급금액</t>
    <phoneticPr fontId="7" type="noConversion"/>
  </si>
  <si>
    <t>(재료비 + 직접노무비 + 산출경비) × 0.081%</t>
    <phoneticPr fontId="7" type="noConversion"/>
  </si>
  <si>
    <t>(재 + 직노 + 산경) × 0.081%</t>
    <phoneticPr fontId="85" type="noConversion"/>
  </si>
  <si>
    <t/>
  </si>
  <si>
    <t>비 고</t>
  </si>
  <si>
    <t>공 종 명</t>
  </si>
  <si>
    <t>규 격</t>
  </si>
  <si>
    <t>수량</t>
  </si>
  <si>
    <t>단위</t>
  </si>
  <si>
    <t>재 료 비</t>
  </si>
  <si>
    <t>노 무 비</t>
  </si>
  <si>
    <t>경    비</t>
  </si>
  <si>
    <t>합    계</t>
  </si>
  <si>
    <t>단 가</t>
  </si>
  <si>
    <t>금 액</t>
  </si>
  <si>
    <t>식</t>
  </si>
  <si>
    <t xml:space="preserve"> 8) 건설기계대여대금지급보증서</t>
    <phoneticPr fontId="85" type="noConversion"/>
  </si>
  <si>
    <t xml:space="preserve"> 9) 산업안전보건관리비</t>
    <phoneticPr fontId="85" type="noConversion"/>
  </si>
  <si>
    <t>공 사 내 용</t>
    <phoneticPr fontId="7" type="noConversion"/>
  </si>
  <si>
    <t>규 격</t>
    <phoneticPr fontId="7" type="noConversion"/>
  </si>
  <si>
    <t>단 위</t>
    <phoneticPr fontId="7" type="noConversion"/>
  </si>
  <si>
    <t>산     식</t>
    <phoneticPr fontId="7" type="noConversion"/>
  </si>
  <si>
    <t>물 량</t>
    <phoneticPr fontId="7" type="noConversion"/>
  </si>
  <si>
    <t>m</t>
    <phoneticPr fontId="7" type="noConversion"/>
  </si>
  <si>
    <t>㎡</t>
    <phoneticPr fontId="7" type="noConversion"/>
  </si>
  <si>
    <t>10) 환경보전비</t>
    <phoneticPr fontId="85" type="noConversion"/>
  </si>
  <si>
    <t xml:space="preserve">   순  공  사  비</t>
    <phoneticPr fontId="7" type="noConversion"/>
  </si>
  <si>
    <t>과장</t>
    <phoneticPr fontId="7" type="noConversion"/>
  </si>
  <si>
    <t>M2</t>
    <phoneticPr fontId="7" type="noConversion"/>
  </si>
  <si>
    <t>노 × 1.01%</t>
    <phoneticPr fontId="85" type="noConversion"/>
  </si>
  <si>
    <t>( 설 계 내 역 서 )</t>
    <phoneticPr fontId="7" type="noConversion"/>
  </si>
  <si>
    <t>노무비 × 1.01%</t>
    <phoneticPr fontId="7" type="noConversion"/>
  </si>
  <si>
    <t>7등급미만</t>
    <phoneticPr fontId="7" type="noConversion"/>
  </si>
  <si>
    <t>특수및기타</t>
    <phoneticPr fontId="7" type="noConversion"/>
  </si>
  <si>
    <t>그외</t>
    <phoneticPr fontId="7" type="noConversion"/>
  </si>
  <si>
    <t xml:space="preserve">전문공사 </t>
    <phoneticPr fontId="7" type="noConversion"/>
  </si>
  <si>
    <t>노 × 3.56%</t>
    <phoneticPr fontId="85" type="noConversion"/>
  </si>
  <si>
    <t>노무비 × 3.56%</t>
    <phoneticPr fontId="7" type="noConversion"/>
  </si>
  <si>
    <t>1개월미만</t>
    <phoneticPr fontId="7" type="noConversion"/>
  </si>
  <si>
    <t>1억이하</t>
    <phoneticPr fontId="7" type="noConversion"/>
  </si>
  <si>
    <t>TON</t>
    <phoneticPr fontId="7" type="noConversion"/>
  </si>
  <si>
    <t>톤</t>
    <phoneticPr fontId="7" type="noConversion"/>
  </si>
  <si>
    <t>건설폐재류</t>
    <phoneticPr fontId="7" type="noConversion"/>
  </si>
  <si>
    <t>(재 + 직노) × 2.07%</t>
    <phoneticPr fontId="85" type="noConversion"/>
  </si>
  <si>
    <t xml:space="preserve">(재료비 + 직접노무비) × 2.07% </t>
    <phoneticPr fontId="7" type="noConversion"/>
  </si>
  <si>
    <t>(재 + 노 + 경) × 8.0%</t>
    <phoneticPr fontId="85" type="noConversion"/>
  </si>
  <si>
    <t>(재료비 + 노무비 + 경비) × 8.0%</t>
    <phoneticPr fontId="7" type="noConversion"/>
  </si>
  <si>
    <t>직노 × 3.595%</t>
    <phoneticPr fontId="85" type="noConversion"/>
  </si>
  <si>
    <t>직노 × 4.75%</t>
    <phoneticPr fontId="85" type="noConversion"/>
  </si>
  <si>
    <t>건강보험료 × 13.14%</t>
    <phoneticPr fontId="85" type="noConversion"/>
  </si>
  <si>
    <t>기타</t>
    <phoneticPr fontId="7" type="noConversion"/>
  </si>
  <si>
    <t>직접노무비 × 3.595%</t>
    <phoneticPr fontId="7" type="noConversion"/>
  </si>
  <si>
    <t>직접노무비 × 4.75%</t>
    <phoneticPr fontId="7" type="noConversion"/>
  </si>
  <si>
    <t>건강보험료 × 13.14%</t>
    <phoneticPr fontId="7" type="noConversion"/>
  </si>
  <si>
    <t>13) 석면분담금</t>
    <phoneticPr fontId="85" type="noConversion"/>
  </si>
  <si>
    <t>노 × 0.006%</t>
    <phoneticPr fontId="85" type="noConversion"/>
  </si>
  <si>
    <t>14) 임금채권부담금</t>
    <phoneticPr fontId="85" type="noConversion"/>
  </si>
  <si>
    <t>노 × 0.09%</t>
    <phoneticPr fontId="85" type="noConversion"/>
  </si>
  <si>
    <t>15) 일반관리비</t>
    <phoneticPr fontId="85" type="noConversion"/>
  </si>
  <si>
    <t>16) 이윤</t>
    <phoneticPr fontId="85" type="noConversion"/>
  </si>
  <si>
    <t>석면분담금</t>
    <phoneticPr fontId="7" type="noConversion"/>
  </si>
  <si>
    <t>노무비 × 0.006%</t>
    <phoneticPr fontId="7" type="noConversion"/>
  </si>
  <si>
    <t>임금채권부담금</t>
    <phoneticPr fontId="7" type="noConversion"/>
  </si>
  <si>
    <t>노무비 × 0.09%</t>
    <phoneticPr fontId="7" type="noConversion"/>
  </si>
  <si>
    <t>(재 + 직노 + 산경) × 0.1%</t>
    <phoneticPr fontId="85" type="noConversion"/>
  </si>
  <si>
    <t>(재료비 + 직접노무비 + 산출경비) × 0.1%</t>
    <phoneticPr fontId="7" type="noConversion"/>
  </si>
  <si>
    <t>건축</t>
    <phoneticPr fontId="7" type="noConversion"/>
  </si>
  <si>
    <t>직노 × 17.5%</t>
    <phoneticPr fontId="85" type="noConversion"/>
  </si>
  <si>
    <t>(재 + 직노 + 산경) × 0.3%</t>
    <phoneticPr fontId="85" type="noConversion"/>
  </si>
  <si>
    <t>(재 + 노) × 5.0%</t>
    <phoneticPr fontId="85" type="noConversion"/>
  </si>
  <si>
    <t>직접노무비 × 17.5%</t>
    <phoneticPr fontId="7" type="noConversion"/>
  </si>
  <si>
    <t>(재료비 + 직접노무비 + 산출경비) × 0.3%</t>
    <phoneticPr fontId="7" type="noConversion"/>
  </si>
  <si>
    <t>(재료비 + 노무비) × 5.0%</t>
    <phoneticPr fontId="7" type="noConversion"/>
  </si>
  <si>
    <t xml:space="preserve">  2026 년      7월      일</t>
    <phoneticPr fontId="7" type="noConversion"/>
  </si>
  <si>
    <t>공 사 명 : 가벽설치</t>
    <phoneticPr fontId="7" type="noConversion"/>
  </si>
  <si>
    <t>1. 실내건축공사</t>
    <phoneticPr fontId="7" type="noConversion"/>
  </si>
  <si>
    <t>①경량벽체철골틀</t>
    <phoneticPr fontId="7" type="noConversion"/>
  </si>
  <si>
    <t>런너</t>
    <phoneticPr fontId="7" type="noConversion"/>
  </si>
  <si>
    <t>스터드</t>
    <phoneticPr fontId="7" type="noConversion"/>
  </si>
  <si>
    <t>- 석고2P (내벽, 외벽)</t>
    <phoneticPr fontId="7" type="noConversion"/>
  </si>
  <si>
    <t>- 석고 위 도배</t>
    <phoneticPr fontId="7" type="noConversion"/>
  </si>
  <si>
    <t>- 하부걸레받이 / 상부몰딩</t>
    <phoneticPr fontId="7" type="noConversion"/>
  </si>
  <si>
    <t>- 철거5m</t>
    <phoneticPr fontId="7" type="noConversion"/>
  </si>
  <si>
    <t>- 출입문(900x2100) 2개소</t>
    <phoneticPr fontId="7" type="noConversion"/>
  </si>
  <si>
    <t>- 경량벽체틀 18.5m(H2.3)</t>
    <phoneticPr fontId="7" type="noConversion"/>
  </si>
  <si>
    <t>②석고보드붙임</t>
    <phoneticPr fontId="7" type="noConversion"/>
  </si>
  <si>
    <t>2py</t>
    <phoneticPr fontId="7" type="noConversion"/>
  </si>
  <si>
    <t>③도배바름</t>
    <phoneticPr fontId="7" type="noConversion"/>
  </si>
  <si>
    <t>⑤걸레받이</t>
    <phoneticPr fontId="7" type="noConversion"/>
  </si>
  <si>
    <t>④상부몰딩</t>
    <phoneticPr fontId="7" type="noConversion"/>
  </si>
  <si>
    <t>2. 철거공사</t>
    <phoneticPr fontId="7" type="noConversion"/>
  </si>
  <si>
    <t>②폐기물적재</t>
    <phoneticPr fontId="7" type="noConversion"/>
  </si>
  <si>
    <t>2. 폐기물처리</t>
    <phoneticPr fontId="7" type="noConversion"/>
  </si>
  <si>
    <t>①폐기물처리</t>
    <phoneticPr fontId="7" type="noConversion"/>
  </si>
  <si>
    <t>②폐기물운반</t>
    <phoneticPr fontId="7" type="noConversion"/>
  </si>
  <si>
    <t>m2</t>
    <phoneticPr fontId="7" type="noConversion"/>
  </si>
  <si>
    <t>석고보드</t>
    <phoneticPr fontId="7" type="noConversion"/>
  </si>
  <si>
    <t>2PY</t>
    <phoneticPr fontId="7" type="noConversion"/>
  </si>
  <si>
    <t xml:space="preserve">   걸레받이</t>
    <phoneticPr fontId="7" type="noConversion"/>
  </si>
  <si>
    <t xml:space="preserve">   1) 실내건축공사</t>
    <phoneticPr fontId="7" type="noConversion"/>
  </si>
  <si>
    <t xml:space="preserve">   경량벽체철골틀</t>
    <phoneticPr fontId="7" type="noConversion"/>
  </si>
  <si>
    <t xml:space="preserve">   석고보드붙임</t>
    <phoneticPr fontId="7" type="noConversion"/>
  </si>
  <si>
    <t xml:space="preserve">   도배바름</t>
    <phoneticPr fontId="7" type="noConversion"/>
  </si>
  <si>
    <t xml:space="preserve">   상부몰딩</t>
    <phoneticPr fontId="7" type="noConversion"/>
  </si>
  <si>
    <t xml:space="preserve">   폐기물적재</t>
    <phoneticPr fontId="7" type="noConversion"/>
  </si>
  <si>
    <t>■ 폐기물처리비</t>
    <phoneticPr fontId="7" type="noConversion"/>
  </si>
  <si>
    <t xml:space="preserve">   폐기물처리비</t>
  </si>
  <si>
    <t xml:space="preserve">   폐기물운반비</t>
  </si>
  <si>
    <t xml:space="preserve">   2) 철거공사</t>
    <phoneticPr fontId="7" type="noConversion"/>
  </si>
  <si>
    <t>①벽체철거</t>
    <phoneticPr fontId="7" type="noConversion"/>
  </si>
  <si>
    <t xml:space="preserve">   벽체철거</t>
    <phoneticPr fontId="7" type="noConversion"/>
  </si>
  <si>
    <t>가 벽 설 치 공 사</t>
    <phoneticPr fontId="7" type="noConversion"/>
  </si>
  <si>
    <t>2026.   7.</t>
    <phoneticPr fontId="7" type="noConversion"/>
  </si>
  <si>
    <t>공 사 명 :  관리동 소방설비실 보수공사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</si>
</sst>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7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* _-&quot;₩&quot;#,##0;* \-&quot;₩&quot;#,##0;* _-&quot;₩&quot;&quot;-&quot;;@"/>
    <numFmt numFmtId="177" formatCode="* #,##0;* \-#,##0;* &quot;-&quot;;@"/>
    <numFmt numFmtId="178" formatCode="_-* #,##0.00_-;\-* #,##0.00_-;_-* &quot;-&quot;_-;_-@_-"/>
    <numFmt numFmtId="179" formatCode="_-* #,##0.0_-;\-* #,##0.0_-;_-* &quot;-&quot;_-;_-@_-"/>
    <numFmt numFmtId="180" formatCode="#,##0_);[Red]\(#,##0\)"/>
    <numFmt numFmtId="181" formatCode="0_);\(0\)"/>
    <numFmt numFmtId="182" formatCode="mm&quot;월&quot;\ dd&quot;일&quot;"/>
    <numFmt numFmtId="183" formatCode="0.0"/>
    <numFmt numFmtId="184" formatCode="0.000"/>
    <numFmt numFmtId="185" formatCode="_-* #,##0_-;&quot;₩&quot;\!\-* #,##0_-;_-* &quot;-&quot;_-;_-@_-"/>
    <numFmt numFmtId="186" formatCode="_-* #,##0.000_-;\-* #,##0.000_-;_-* &quot;-&quot;_-;_-@_-"/>
    <numFmt numFmtId="187" formatCode="0.00_);[Red]\(0.00\)"/>
    <numFmt numFmtId="188" formatCode="0.0000"/>
    <numFmt numFmtId="189" formatCode="#,##0.0000000_);\(#,##0.0000000\)"/>
    <numFmt numFmtId="190" formatCode="_-* #,##0.0_-;\-* #,##0.0_-;_-* &quot;-&quot;??_-;_-@_-"/>
    <numFmt numFmtId="191" formatCode="_-* #,##0_-;\-* #,##0_-;_-* &quot;-&quot;??_-;_-@_-"/>
    <numFmt numFmtId="192" formatCode="_ * #,##0_ ;_ * \-#,##0_ ;_ * &quot;-&quot;_ ;_ @_ "/>
    <numFmt numFmtId="193" formatCode="#,##0;&quot;-&quot;#,##0"/>
    <numFmt numFmtId="194" formatCode="#,##0.0;[Red]#,##0.0;&quot; &quot;"/>
    <numFmt numFmtId="195" formatCode="_(* #,##0_);_(* \(#,##0\);_(* &quot;-&quot;_);_(@_)"/>
    <numFmt numFmtId="196" formatCode="#,##0,"/>
    <numFmt numFmtId="197" formatCode="0.0000%"/>
    <numFmt numFmtId="198" formatCode="#,##0.0000"/>
    <numFmt numFmtId="199" formatCode="#,##0.00;[Red]#,##0.00;&quot; &quot;"/>
    <numFmt numFmtId="200" formatCode="#.00"/>
    <numFmt numFmtId="201" formatCode="_ &quot;₩&quot;* #,##0.00_ ;_ &quot;₩&quot;* \-#,##0.00_ ;_ &quot;₩&quot;* &quot;-&quot;??_ ;_ @_ "/>
    <numFmt numFmtId="202" formatCode="0.0_);[Red]\(0.0\)"/>
    <numFmt numFmtId="203" formatCode="#,##0_ "/>
    <numFmt numFmtId="204" formatCode="#,##0.00_ "/>
    <numFmt numFmtId="205" formatCode="_(&quot;RM&quot;* #,##0.00_);_(&quot;RM&quot;* \(#,##0.00\);_(&quot;RM&quot;* &quot;-&quot;??_);_(@_)"/>
    <numFmt numFmtId="206" formatCode="&quot;US$&quot;#,##0_);\(&quot;US$&quot;#,##0\)"/>
    <numFmt numFmtId="207" formatCode="0.0%"/>
    <numFmt numFmtId="208" formatCode="?/?#"/>
    <numFmt numFmtId="209" formatCode="0_ "/>
    <numFmt numFmtId="210" formatCode="_-* #,##0;\-* #,##0;_-* &quot;-&quot;;_-@"/>
    <numFmt numFmtId="211" formatCode="&quot;₩&quot;#,##0.00;[Red]&quot;₩&quot;&quot;₩&quot;&quot;₩&quot;&quot;₩&quot;&quot;₩&quot;&quot;₩&quot;&quot;₩&quot;\-#,##0.00"/>
    <numFmt numFmtId="212" formatCode="&quot;  &quot;@"/>
    <numFmt numFmtId="213" formatCode="0.00\ &quot;)&quot;"/>
    <numFmt numFmtId="214" formatCode="0.00\ &quot;)]&quot;"/>
    <numFmt numFmtId="215" formatCode="0.000\ &quot;²&quot;"/>
    <numFmt numFmtId="216" formatCode="&quot;(&quot;\ 0.00"/>
    <numFmt numFmtId="217" formatCode="&quot;[(&quot;\ 0.00"/>
    <numFmt numFmtId="218" formatCode="#."/>
    <numFmt numFmtId="219" formatCode="&quot;US$&quot;#,##0_);[Red]\(&quot;US$&quot;#,##0\)"/>
    <numFmt numFmtId="220" formatCode="_ * #,##0_ ;_ * &quot;₩&quot;&quot;₩&quot;&quot;₩&quot;&quot;₩&quot;\-#,##0_ ;_ * &quot;-&quot;_ ;_ @_ "/>
    <numFmt numFmtId="221" formatCode="_ * #,##0.0000_ ;_ * &quot;₩&quot;&quot;₩&quot;\!\!\-#,##0.0000_ ;_ * &quot;-&quot;_ ;_ @_ "/>
    <numFmt numFmtId="222" formatCode="#,##0&quot; &quot;;[Red]&quot;△&quot;#,##0&quot; &quot;"/>
    <numFmt numFmtId="223" formatCode="* #,##0&quot; &quot;;[Red]* &quot;△&quot;#,##0&quot; &quot;;* @"/>
    <numFmt numFmtId="224" formatCode="#,##0.####;[Red]&quot;△&quot;#,##0.####"/>
    <numFmt numFmtId="225" formatCode="#,##0.00##;[Red]&quot;△&quot;#,##0.00##"/>
    <numFmt numFmtId="226" formatCode="%#.00"/>
    <numFmt numFmtId="227" formatCode="\$#.00"/>
    <numFmt numFmtId="228" formatCode="yyyy&quot;年&quot;&quot;₩&quot;&quot;₩&quot;&quot;₩&quot;&quot;₩&quot;&quot;₩&quot;&quot;₩&quot;&quot;₩&quot;&quot;₩&quot;&quot;₩&quot;&quot;₩&quot;\ mm&quot;月&quot;&quot;₩&quot;&quot;₩&quot;&quot;₩&quot;&quot;₩&quot;&quot;₩&quot;&quot;₩&quot;&quot;₩&quot;&quot;₩&quot;&quot;₩&quot;&quot;₩&quot;\ dd&quot;日&quot;"/>
    <numFmt numFmtId="229" formatCode="_ * #,##0_ ;_ * &quot;₩&quot;\!\-#,##0_ ;_ * &quot;-&quot;_ ;_ @_ "/>
    <numFmt numFmtId="230" formatCode="_ &quot;₩&quot;* #,##0_ ;_ &quot;₩&quot;* &quot;₩&quot;\!\-#,##0_ ;_ &quot;₩&quot;* &quot;-&quot;_ ;_ @_ "/>
    <numFmt numFmtId="231" formatCode="_ &quot;₩&quot;* #,##0_ ;_ &quot;₩&quot;* \-#,##0_ ;_ &quot;₩&quot;* &quot;-&quot;_ ;_ @_ "/>
    <numFmt numFmtId="232" formatCode="_ &quot;₩&quot;* #,##0.00_ ;_ &quot;₩&quot;* &quot;₩&quot;\!\-#,##0.00_ ;_ &quot;₩&quot;* &quot;-&quot;??_ ;_ @_ "/>
    <numFmt numFmtId="233" formatCode="_ * #,##0.00_ ;_ * &quot;₩&quot;\!\-#,##0.00_ ;_ * &quot;-&quot;??_ ;_ @_ "/>
    <numFmt numFmtId="234" formatCode="_ * #,##0.00_ ;_ * \-#,##0.00_ ;_ * &quot;-&quot;??_ ;_ @_ "/>
    <numFmt numFmtId="235" formatCode="#.0&quot;MM&quot;"/>
    <numFmt numFmtId="236" formatCode="_-* #,##0.0_-;&quot;₩&quot;\!\-* #,##0.0_-;_-* &quot;-&quot;?_-;_-@_-"/>
    <numFmt numFmtId="237" formatCode="_(\$* #,##0.00_);_(\$* \(#,##0.00\);_(\$* &quot;-&quot;??_);_(@_)"/>
    <numFmt numFmtId="238" formatCode="m\o\n\th\ d\,\ yyyy"/>
    <numFmt numFmtId="239" formatCode="&quot;Rp&quot;#,##0_);[Red]\(&quot;Rp&quot;#,##0\)"/>
    <numFmt numFmtId="240" formatCode="0\ &quot;EA&quot;"/>
    <numFmt numFmtId="241" formatCode=";;"/>
    <numFmt numFmtId="242" formatCode="#,##0.000\ &quot;㎏ &quot;"/>
    <numFmt numFmtId="243" formatCode="#,##0.000\ &quot;m  &quot;"/>
    <numFmt numFmtId="244" formatCode="#,##0.000\ &quot;㎡ &quot;"/>
    <numFmt numFmtId="245" formatCode="#,##0.000\ &quot;㎥ &quot;"/>
    <numFmt numFmtId="246" formatCode="General_)"/>
    <numFmt numFmtId="247" formatCode="&quot;Fr.&quot;\ #,##0;[Red]&quot;Fr.&quot;\ \-#,##0"/>
    <numFmt numFmtId="248" formatCode="&quot;Fr.&quot;\ #,##0.00;[Red]&quot;Fr.&quot;\ \-#,##0.00"/>
    <numFmt numFmtId="249" formatCode="_*\ ??_-"/>
    <numFmt numFmtId="250" formatCode="0.0_)"/>
    <numFmt numFmtId="251" formatCode="0\ &quot;t&quot;"/>
    <numFmt numFmtId="252" formatCode="General;\-General\,&quot;&quot;;@"/>
    <numFmt numFmtId="253" formatCode="#,###;\-#,###;&quot;&quot;;@"/>
    <numFmt numFmtId="254" formatCode="0.00_ "/>
    <numFmt numFmtId="255" formatCode="0.000_ "/>
    <numFmt numFmtId="256" formatCode="_(&quot;RM&quot;* #,##0_);_(&quot;RM&quot;* \(#,##0\);_(&quot;RM&quot;* &quot;-&quot;_);_(@_)"/>
    <numFmt numFmtId="257" formatCode="_ * #,##0.00_ ;_ * \-#,##0.00_ ;_ * &quot;-&quot;_ ;_ @_ "/>
    <numFmt numFmtId="258" formatCode="&quot;₩&quot;#,##0.00;&quot;₩&quot;\-#,##0.00"/>
    <numFmt numFmtId="259" formatCode="#,##0;[Red]&quot;-&quot;#,##0"/>
    <numFmt numFmtId="260" formatCode="#,##0.00;[Red]&quot;-&quot;#,##0.00"/>
    <numFmt numFmtId="261" formatCode="\&lt;#,##0\&gt;"/>
    <numFmt numFmtId="262" formatCode="&quot;₩&quot;#,##0.00;[Red]&quot;₩&quot;\-#,##0.00"/>
    <numFmt numFmtId="263" formatCode="&quot;₩&quot;#,##0;[Red]&quot;₩&quot;\-#,##0"/>
    <numFmt numFmtId="264" formatCode="&quot;$&quot;#,##0.00_);[Red]\(&quot;$&quot;#,##0.00\)"/>
    <numFmt numFmtId="265" formatCode="&quot;$&quot;#,##0.00;;"/>
    <numFmt numFmtId="266" formatCode="&quot;$&quot;#,##0.00"/>
    <numFmt numFmtId="267" formatCode="#,##0.0000_);\(#,##0.0000\)"/>
    <numFmt numFmtId="268" formatCode="#,##0.000_ ;[Red]\-#,##0.000\ "/>
    <numFmt numFmtId="269" formatCode="&quot;STA.&quot;\ 0\+#00.00"/>
    <numFmt numFmtId="270" formatCode=";;;"/>
    <numFmt numFmtId="271" formatCode="0.00&quot;  &quot;"/>
    <numFmt numFmtId="272" formatCode="0_);[Red]\(0\)"/>
    <numFmt numFmtId="273" formatCode="#,##0_ ;[Red]\-#,##0\ "/>
    <numFmt numFmtId="274" formatCode="#,##0.0000_ "/>
    <numFmt numFmtId="275" formatCode="0.00000"/>
    <numFmt numFmtId="276" formatCode="0.000\ "/>
    <numFmt numFmtId="277" formatCode="&quot;?#,##0.00;\-&quot;&quot;?&quot;#,##0.00"/>
    <numFmt numFmtId="278" formatCode="#,##0.0_ ;[Red]\-#,##0.0\ "/>
    <numFmt numFmtId="279" formatCode="_-* #,##0.0_-;\-* #,##0.0_-;_-* &quot;-&quot;?_-;_-@_-"/>
    <numFmt numFmtId="280" formatCode="&quot;₩&quot;#,##0;&quot;₩&quot;\-#,##0"/>
    <numFmt numFmtId="281" formatCode="#,##0.0"/>
    <numFmt numFmtId="282" formatCode="&quot;₩&quot;#,##0.00\ ;\(&quot;₩&quot;#,##0.00\)"/>
    <numFmt numFmtId="283" formatCode="#,##0.000"/>
    <numFmt numFmtId="284" formatCode="0.0\ "/>
    <numFmt numFmtId="285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86" formatCode="#\!\,##0\!.00&quot;₩&quot;\!\ &quot;F&quot;;&quot;₩&quot;\!\-#\!\,##0\!.00&quot;₩&quot;\!\ &quot;F&quot;"/>
  </numFmts>
  <fonts count="215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sz val="10"/>
      <name val="돋움"/>
      <family val="3"/>
      <charset val="129"/>
    </font>
    <font>
      <b/>
      <sz val="12"/>
      <name val="돋움체"/>
      <family val="3"/>
      <charset val="129"/>
    </font>
    <font>
      <sz val="9"/>
      <name val="돋움"/>
      <family val="3"/>
      <charset val="129"/>
    </font>
    <font>
      <sz val="8"/>
      <name val="돋움체"/>
      <family val="3"/>
      <charset val="129"/>
    </font>
    <font>
      <sz val="11"/>
      <name val="바탕체"/>
      <family val="1"/>
      <charset val="129"/>
    </font>
    <font>
      <sz val="8.5"/>
      <name val="굴림"/>
      <family val="3"/>
      <charset val="129"/>
    </font>
    <font>
      <sz val="9"/>
      <name val="굴림"/>
      <family val="3"/>
      <charset val="129"/>
    </font>
    <font>
      <sz val="9"/>
      <name val="Arial"/>
      <family val="2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바탕체"/>
      <family val="1"/>
      <charset val="129"/>
    </font>
    <font>
      <sz val="8"/>
      <color indexed="8"/>
      <name val="Gulim"/>
      <family val="3"/>
    </font>
    <font>
      <sz val="8"/>
      <color indexed="8"/>
      <name val="Arial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b/>
      <sz val="10"/>
      <name val="돋움"/>
      <family val="3"/>
      <charset val="129"/>
    </font>
    <font>
      <sz val="12"/>
      <name val="Arial"/>
      <family val="2"/>
    </font>
    <font>
      <sz val="1"/>
      <color indexed="8"/>
      <name val="Courier"/>
      <family val="3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sz val="10"/>
      <name val="MS Sans Serif"/>
      <family val="2"/>
    </font>
    <font>
      <b/>
      <sz val="11"/>
      <name val="돋움"/>
      <family val="3"/>
      <charset val="129"/>
    </font>
    <font>
      <b/>
      <sz val="14"/>
      <color indexed="12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4"/>
      <name val="뼥?ⓒ"/>
      <family val="3"/>
      <charset val="129"/>
    </font>
    <font>
      <sz val="9"/>
      <name val="MS Sans Serif"/>
      <family val="2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sz val="9"/>
      <color indexed="10"/>
      <name val="바탕체"/>
      <family val="1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바탕체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8"/>
      <name val="돋움체"/>
      <family val="3"/>
      <charset val="129"/>
    </font>
    <font>
      <sz val="17"/>
      <name val="바탕체"/>
      <family val="1"/>
      <charset val="129"/>
    </font>
    <font>
      <sz val="1"/>
      <color indexed="0"/>
      <name val="Courier"/>
      <family val="3"/>
    </font>
    <font>
      <b/>
      <u/>
      <sz val="16"/>
      <name val="굴림체"/>
      <family val="3"/>
      <charset val="129"/>
    </font>
    <font>
      <b/>
      <sz val="14"/>
      <color indexed="12"/>
      <name val="새굴림"/>
      <family val="1"/>
      <charset val="129"/>
    </font>
    <font>
      <sz val="10"/>
      <name val="새굴림"/>
      <family val="1"/>
      <charset val="129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sz val="11"/>
      <name val="μ¸¿o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u/>
      <sz val="12"/>
      <color indexed="36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u/>
      <sz val="12"/>
      <color indexed="12"/>
      <name val="바탕체"/>
      <family val="1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u/>
      <sz val="9.9"/>
      <color indexed="36"/>
      <name val="돋움"/>
      <family val="3"/>
      <charset val="129"/>
    </font>
    <font>
      <b/>
      <sz val="12"/>
      <name val="바탕체"/>
      <family val="1"/>
      <charset val="129"/>
    </font>
    <font>
      <sz val="11"/>
      <name val="굴림"/>
      <family val="3"/>
      <charset val="129"/>
    </font>
    <font>
      <sz val="8.5"/>
      <name val="굴림체"/>
      <family val="3"/>
      <charset val="129"/>
    </font>
    <font>
      <sz val="11"/>
      <name val="08서울남산체 B"/>
      <family val="1"/>
      <charset val="129"/>
    </font>
    <font>
      <sz val="22"/>
      <name val="08서울남산체 B"/>
      <family val="1"/>
      <charset val="129"/>
    </font>
    <font>
      <sz val="10"/>
      <name val="08서울남산체 B"/>
      <family val="1"/>
      <charset val="129"/>
    </font>
    <font>
      <sz val="8"/>
      <name val="08서울남산체 B"/>
      <family val="1"/>
      <charset val="129"/>
    </font>
    <font>
      <sz val="8.5"/>
      <name val="08서울남산체 B"/>
      <family val="1"/>
      <charset val="129"/>
    </font>
    <font>
      <sz val="9"/>
      <color indexed="8"/>
      <name val="Arial"/>
      <family val="2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8.5"/>
      <name val="굴림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0"/>
      <name val="굴림"/>
      <family val="3"/>
      <charset val="129"/>
    </font>
    <font>
      <sz val="8"/>
      <name val="휴먼명조"/>
      <family val="3"/>
      <charset val="129"/>
    </font>
    <font>
      <sz val="12"/>
      <name val="ⓒoUAAA¨u"/>
      <family val="1"/>
      <charset val="129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b/>
      <sz val="8"/>
      <name val="Arial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0"/>
      <color indexed="9"/>
      <name val="Helv"/>
      <family val="2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9.6"/>
      <name val="돋움"/>
      <family val="3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HY견고딕"/>
      <family val="1"/>
      <charset val="129"/>
    </font>
    <font>
      <sz val="10"/>
      <name val="가는안상수체"/>
      <family val="3"/>
      <charset val="129"/>
    </font>
    <font>
      <sz val="10"/>
      <color indexed="37"/>
      <name val="굴림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sz val="10"/>
      <name val="Arial Narrow"/>
      <family val="2"/>
    </font>
    <font>
      <sz val="12"/>
      <name val="Osaka"/>
      <family val="3"/>
    </font>
    <font>
      <b/>
      <sz val="9"/>
      <name val="굴림체"/>
      <family val="3"/>
      <charset val="129"/>
    </font>
    <font>
      <sz val="11"/>
      <name val="맑은 고딕"/>
      <family val="3"/>
      <charset val="129"/>
    </font>
    <font>
      <b/>
      <sz val="36"/>
      <name val="맑은 고딕"/>
      <family val="3"/>
      <charset val="129"/>
    </font>
    <font>
      <b/>
      <sz val="24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8.5"/>
      <name val="맑은 고딕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sz val="8.5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8.5"/>
      <color indexed="10"/>
      <name val="굴림"/>
      <family val="3"/>
      <charset val="129"/>
    </font>
    <font>
      <sz val="9"/>
      <color indexed="8"/>
      <name val="맑은 고딕"/>
      <family val="3"/>
      <charset val="129"/>
    </font>
    <font>
      <b/>
      <sz val="22"/>
      <name val="맑은 고딕"/>
      <family val="3"/>
      <charset val="129"/>
    </font>
    <font>
      <b/>
      <sz val="28"/>
      <name val="맑은 고딕"/>
      <family val="3"/>
      <charset val="129"/>
    </font>
    <font>
      <sz val="8"/>
      <name val="휴먼명조"/>
      <family val="3"/>
      <charset val="129"/>
    </font>
    <font>
      <sz val="10"/>
      <name val="가는안상수체"/>
      <family val="3"/>
      <charset val="129"/>
    </font>
    <font>
      <sz val="10"/>
      <color indexed="37"/>
      <name val="휴먼명조"/>
      <family val="3"/>
      <charset val="129"/>
    </font>
    <font>
      <sz val="10"/>
      <color indexed="8"/>
      <name val="Arial"/>
      <family val="2"/>
    </font>
    <font>
      <b/>
      <sz val="9"/>
      <color indexed="8"/>
      <name val="맑은 고딕"/>
      <family val="3"/>
      <charset val="129"/>
    </font>
    <font>
      <sz val="12"/>
      <name val="뼻뮝"/>
      <family val="1"/>
      <charset val="129"/>
    </font>
    <font>
      <sz val="12"/>
      <name val="¹UAAA¼"/>
      <family val="1"/>
      <charset val="129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11"/>
      <color indexed="36"/>
      <name val="굴림체"/>
      <family val="3"/>
      <charset val="129"/>
    </font>
    <font>
      <sz val="16"/>
      <name val="굴림체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1"/>
      <name val="Times New Roman"/>
      <family val="1"/>
    </font>
    <font>
      <sz val="12"/>
      <name val="Helv"/>
      <family val="2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0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3035">
    <xf numFmtId="0" fontId="0" fillId="0" borderId="0"/>
    <xf numFmtId="189" fontId="6" fillId="0" borderId="0" applyFill="0" applyBorder="0" applyProtection="0"/>
    <xf numFmtId="3" fontId="18" fillId="0" borderId="1"/>
    <xf numFmtId="24" fontId="35" fillId="0" borderId="0" applyFont="0" applyFill="0" applyBorder="0" applyAlignment="0" applyProtection="0"/>
    <xf numFmtId="256" fontId="19" fillId="0" borderId="0" applyNumberFormat="0" applyFont="0" applyFill="0" applyBorder="0" applyAlignment="0" applyProtection="0"/>
    <xf numFmtId="257" fontId="19" fillId="0" borderId="0" applyNumberFormat="0" applyFont="0" applyFill="0" applyBorder="0" applyAlignment="0" applyProtection="0"/>
    <xf numFmtId="256" fontId="19" fillId="0" borderId="0" applyNumberFormat="0" applyFont="0" applyFill="0" applyBorder="0" applyAlignment="0" applyProtection="0"/>
    <xf numFmtId="257" fontId="19" fillId="0" borderId="0" applyNumberFormat="0" applyFont="0" applyFill="0" applyBorder="0" applyAlignment="0" applyProtection="0"/>
    <xf numFmtId="183" fontId="6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21" fillId="0" borderId="0"/>
    <xf numFmtId="0" fontId="21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37" fillId="0" borderId="0"/>
    <xf numFmtId="0" fontId="137" fillId="0" borderId="0"/>
    <xf numFmtId="0" fontId="1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7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2" fillId="0" borderId="0"/>
    <xf numFmtId="0" fontId="2" fillId="0" borderId="0"/>
    <xf numFmtId="0" fontId="137" fillId="0" borderId="0"/>
    <xf numFmtId="0" fontId="2" fillId="0" borderId="0"/>
    <xf numFmtId="0" fontId="35" fillId="0" borderId="0"/>
    <xf numFmtId="0" fontId="35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7" fillId="0" borderId="0"/>
    <xf numFmtId="0" fontId="2" fillId="0" borderId="0"/>
    <xf numFmtId="0" fontId="21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137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0" fontId="6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1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1" fillId="0" borderId="0"/>
    <xf numFmtId="0" fontId="23" fillId="0" borderId="0"/>
    <xf numFmtId="0" fontId="1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1" fillId="0" borderId="0"/>
    <xf numFmtId="0" fontId="23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4" fillId="0" borderId="0" applyFont="0" applyFill="0" applyBorder="0" applyAlignment="0" applyProtection="0"/>
    <xf numFmtId="0" fontId="6" fillId="0" borderId="0"/>
    <xf numFmtId="0" fontId="137" fillId="0" borderId="0"/>
    <xf numFmtId="0" fontId="6" fillId="0" borderId="0"/>
    <xf numFmtId="0" fontId="137" fillId="0" borderId="0"/>
    <xf numFmtId="0" fontId="21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3" fillId="0" borderId="0"/>
    <xf numFmtId="0" fontId="137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35" fillId="0" borderId="0"/>
    <xf numFmtId="0" fontId="137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35" fillId="0" borderId="0"/>
    <xf numFmtId="0" fontId="35" fillId="0" borderId="0"/>
    <xf numFmtId="0" fontId="137" fillId="0" borderId="0"/>
    <xf numFmtId="0" fontId="2" fillId="0" borderId="0"/>
    <xf numFmtId="0" fontId="2" fillId="0" borderId="0"/>
    <xf numFmtId="0" fontId="35" fillId="0" borderId="0"/>
    <xf numFmtId="0" fontId="21" fillId="0" borderId="0"/>
    <xf numFmtId="0" fontId="2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/>
    <xf numFmtId="0" fontId="23" fillId="0" borderId="0"/>
    <xf numFmtId="0" fontId="2" fillId="0" borderId="0"/>
    <xf numFmtId="0" fontId="35" fillId="0" borderId="0"/>
    <xf numFmtId="0" fontId="137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0" fontId="35" fillId="0" borderId="0"/>
    <xf numFmtId="0" fontId="2" fillId="0" borderId="0"/>
    <xf numFmtId="0" fontId="35" fillId="0" borderId="0"/>
    <xf numFmtId="0" fontId="2" fillId="0" borderId="0"/>
    <xf numFmtId="0" fontId="35" fillId="0" borderId="0"/>
    <xf numFmtId="0" fontId="2" fillId="0" borderId="0"/>
    <xf numFmtId="0" fontId="137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137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8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/>
    <xf numFmtId="182" fontId="6" fillId="0" borderId="0" applyFont="0" applyFill="0" applyBorder="0" applyProtection="0">
      <alignment vertical="center"/>
    </xf>
    <xf numFmtId="190" fontId="6" fillId="0" borderId="0">
      <alignment vertical="center"/>
    </xf>
    <xf numFmtId="191" fontId="6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92" fontId="14" fillId="0" borderId="1">
      <alignment vertical="center"/>
    </xf>
    <xf numFmtId="3" fontId="18" fillId="0" borderId="1"/>
    <xf numFmtId="3" fontId="18" fillId="0" borderId="1"/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14" fillId="0" borderId="1">
      <alignment vertical="center"/>
    </xf>
    <xf numFmtId="192" fontId="14" fillId="0" borderId="1">
      <alignment vertical="center"/>
    </xf>
    <xf numFmtId="192" fontId="14" fillId="0" borderId="1">
      <alignment vertical="center"/>
    </xf>
    <xf numFmtId="192" fontId="6" fillId="0" borderId="1">
      <alignment vertical="center"/>
    </xf>
    <xf numFmtId="192" fontId="2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2" fontId="6" fillId="0" borderId="1">
      <alignment vertical="center"/>
    </xf>
    <xf numFmtId="193" fontId="21" fillId="0" borderId="0">
      <alignment vertical="center"/>
    </xf>
    <xf numFmtId="194" fontId="26" fillId="0" borderId="0">
      <alignment vertical="center"/>
    </xf>
    <xf numFmtId="194" fontId="26" fillId="0" borderId="0">
      <alignment vertical="center"/>
    </xf>
    <xf numFmtId="194" fontId="26" fillId="0" borderId="0">
      <alignment vertical="center"/>
    </xf>
    <xf numFmtId="194" fontId="26" fillId="0" borderId="0">
      <alignment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7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198" fontId="6" fillId="0" borderId="0">
      <alignment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194" fontId="26" fillId="0" borderId="0">
      <alignment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88" fontId="21" fillId="0" borderId="0">
      <alignment horizontal="center" vertical="center"/>
    </xf>
    <xf numFmtId="196" fontId="6" fillId="0" borderId="0">
      <alignment horizontal="center" vertical="center"/>
    </xf>
    <xf numFmtId="196" fontId="6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6" fontId="6" fillId="0" borderId="0">
      <alignment horizontal="center" vertical="center"/>
    </xf>
    <xf numFmtId="188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6" fontId="6" fillId="0" borderId="0">
      <alignment horizontal="center" vertical="center"/>
    </xf>
    <xf numFmtId="196" fontId="6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96" fontId="6" fillId="0" borderId="0">
      <alignment horizontal="center" vertical="center"/>
    </xf>
    <xf numFmtId="196" fontId="6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84" fontId="29" fillId="0" borderId="0">
      <alignment horizontal="center" vertical="center"/>
    </xf>
    <xf numFmtId="195" fontId="21" fillId="0" borderId="0">
      <alignment horizontal="center" vertical="center"/>
    </xf>
    <xf numFmtId="41" fontId="21" fillId="0" borderId="0">
      <alignment horizontal="center" vertical="center"/>
    </xf>
    <xf numFmtId="184" fontId="29" fillId="0" borderId="0">
      <alignment horizontal="center" vertical="center"/>
    </xf>
    <xf numFmtId="196" fontId="6" fillId="0" borderId="0">
      <alignment horizontal="center" vertical="center"/>
    </xf>
    <xf numFmtId="196" fontId="6" fillId="0" borderId="0">
      <alignment horizontal="center" vertical="center"/>
    </xf>
    <xf numFmtId="194" fontId="26" fillId="0" borderId="0">
      <alignment vertical="center"/>
    </xf>
    <xf numFmtId="194" fontId="26" fillId="0" borderId="0">
      <alignment vertical="center"/>
    </xf>
    <xf numFmtId="194" fontId="26" fillId="0" borderId="0">
      <alignment vertical="center"/>
    </xf>
    <xf numFmtId="3" fontId="28" fillId="0" borderId="2">
      <alignment horizontal="right" vertical="center"/>
    </xf>
    <xf numFmtId="3" fontId="28" fillId="0" borderId="2">
      <alignment horizontal="right" vertical="center"/>
    </xf>
    <xf numFmtId="194" fontId="26" fillId="0" borderId="0">
      <alignment vertical="center"/>
    </xf>
    <xf numFmtId="194" fontId="26" fillId="0" borderId="0">
      <alignment vertical="center"/>
    </xf>
    <xf numFmtId="199" fontId="8" fillId="0" borderId="0">
      <alignment vertical="center"/>
    </xf>
    <xf numFmtId="0" fontId="6" fillId="0" borderId="0"/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0" fontId="30" fillId="2" borderId="3">
      <alignment horizontal="left" vertical="center" wrapText="1" indent="1"/>
    </xf>
    <xf numFmtId="2" fontId="28" fillId="0" borderId="2">
      <alignment horizontal="right" vertical="center"/>
    </xf>
    <xf numFmtId="0" fontId="21" fillId="0" borderId="4">
      <alignment horizont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2" fontId="28" fillId="0" borderId="2">
      <alignment horizontal="right" vertical="center"/>
    </xf>
    <xf numFmtId="199" fontId="8" fillId="0" borderId="0">
      <alignment vertical="center"/>
    </xf>
    <xf numFmtId="9" fontId="21" fillId="0" borderId="0">
      <protection locked="0"/>
    </xf>
    <xf numFmtId="0" fontId="31" fillId="0" borderId="0"/>
    <xf numFmtId="203" fontId="140" fillId="0" borderId="1">
      <alignment vertical="center"/>
    </xf>
    <xf numFmtId="203" fontId="140" fillId="0" borderId="1">
      <alignment vertical="center"/>
    </xf>
    <xf numFmtId="203" fontId="193" fillId="0" borderId="1">
      <alignment vertical="center"/>
    </xf>
    <xf numFmtId="203" fontId="140" fillId="0" borderId="1">
      <alignment vertical="center"/>
    </xf>
    <xf numFmtId="203" fontId="193" fillId="0" borderId="1">
      <alignment vertical="center"/>
    </xf>
    <xf numFmtId="203" fontId="140" fillId="0" borderId="1">
      <alignment vertical="center"/>
    </xf>
    <xf numFmtId="203" fontId="193" fillId="0" borderId="1">
      <alignment vertical="center"/>
    </xf>
    <xf numFmtId="203" fontId="140" fillId="0" borderId="1">
      <alignment vertical="center"/>
    </xf>
    <xf numFmtId="203" fontId="193" fillId="0" borderId="1">
      <alignment vertical="center"/>
    </xf>
    <xf numFmtId="203" fontId="140" fillId="0" borderId="1">
      <alignment vertical="center"/>
    </xf>
    <xf numFmtId="203" fontId="193" fillId="0" borderId="1">
      <alignment vertical="center"/>
    </xf>
    <xf numFmtId="203" fontId="140" fillId="0" borderId="1">
      <alignment vertical="center"/>
    </xf>
    <xf numFmtId="203" fontId="193" fillId="0" borderId="1">
      <alignment vertical="center"/>
    </xf>
    <xf numFmtId="203" fontId="193" fillId="0" borderId="1">
      <alignment vertical="center"/>
    </xf>
    <xf numFmtId="229" fontId="2" fillId="0" borderId="0" applyFont="0" applyFill="0" applyBorder="0" applyAlignment="0" applyProtection="0"/>
    <xf numFmtId="259" fontId="141" fillId="0" borderId="0" applyFont="0" applyFill="0" applyBorder="0" applyAlignment="0" applyProtection="0"/>
    <xf numFmtId="260" fontId="141" fillId="0" borderId="0" applyFont="0" applyFill="0" applyBorder="0" applyAlignment="0" applyProtection="0"/>
    <xf numFmtId="261" fontId="3" fillId="0" borderId="1">
      <alignment horizontal="center" vertical="center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0" fontId="6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30" fontId="57" fillId="0" borderId="0" applyFont="0" applyFill="0" applyBorder="0" applyAlignment="0" applyProtection="0"/>
    <xf numFmtId="231" fontId="58" fillId="0" borderId="0" applyFont="0" applyFill="0" applyBorder="0" applyAlignment="0" applyProtection="0"/>
    <xf numFmtId="42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6" fillId="0" borderId="0">
      <protection locked="0"/>
    </xf>
    <xf numFmtId="232" fontId="57" fillId="0" borderId="0" applyFont="0" applyFill="0" applyBorder="0" applyAlignment="0" applyProtection="0"/>
    <xf numFmtId="201" fontId="58" fillId="0" borderId="0" applyFont="0" applyFill="0" applyBorder="0" applyAlignment="0" applyProtection="0"/>
    <xf numFmtId="44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57" fillId="0" borderId="0" applyFont="0" applyFill="0" applyBorder="0" applyAlignment="0" applyProtection="0"/>
    <xf numFmtId="262" fontId="141" fillId="0" borderId="0" applyFont="0" applyFill="0" applyBorder="0" applyAlignment="0" applyProtection="0"/>
    <xf numFmtId="263" fontId="141" fillId="0" borderId="0" applyFont="0" applyFill="0" applyBorder="0" applyAlignment="0" applyProtection="0"/>
    <xf numFmtId="0" fontId="35" fillId="0" borderId="0"/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32" fontId="60" fillId="0" borderId="0" applyFont="0" applyFill="0" applyBorder="0" applyAlignment="0" applyProtection="0"/>
    <xf numFmtId="192" fontId="58" fillId="0" borderId="0" applyFont="0" applyFill="0" applyBorder="0" applyAlignment="0" applyProtection="0"/>
    <xf numFmtId="41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57" fillId="0" borderId="0" applyFont="0" applyFill="0" applyBorder="0" applyAlignment="0" applyProtection="0"/>
    <xf numFmtId="233" fontId="57" fillId="0" borderId="0" applyFont="0" applyFill="0" applyBorder="0" applyAlignment="0" applyProtection="0"/>
    <xf numFmtId="234" fontId="58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" fillId="3" borderId="0" applyBorder="0" applyAlignment="0" applyProtection="0"/>
    <xf numFmtId="49" fontId="144" fillId="4" borderId="0" applyBorder="0">
      <alignment horizontal="right"/>
    </xf>
    <xf numFmtId="0" fontId="61" fillId="0" borderId="0"/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258" fontId="139" fillId="0" borderId="0">
      <protection locked="0"/>
    </xf>
    <xf numFmtId="0" fontId="57" fillId="0" borderId="0"/>
    <xf numFmtId="0" fontId="59" fillId="0" borderId="0"/>
    <xf numFmtId="0" fontId="142" fillId="0" borderId="0"/>
    <xf numFmtId="0" fontId="58" fillId="0" borderId="0"/>
    <xf numFmtId="0" fontId="21" fillId="0" borderId="0"/>
    <xf numFmtId="0" fontId="58" fillId="0" borderId="0"/>
    <xf numFmtId="49" fontId="57" fillId="0" borderId="0" applyBorder="0"/>
    <xf numFmtId="0" fontId="142" fillId="0" borderId="0"/>
    <xf numFmtId="0" fontId="57" fillId="0" borderId="0"/>
    <xf numFmtId="0" fontId="142" fillId="0" borderId="0"/>
    <xf numFmtId="0" fontId="2" fillId="0" borderId="0"/>
    <xf numFmtId="0" fontId="6" fillId="0" borderId="0" applyFill="0" applyBorder="0" applyAlignment="0"/>
    <xf numFmtId="0" fontId="62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144" fillId="5" borderId="1">
      <alignment horizontal="center"/>
    </xf>
    <xf numFmtId="0" fontId="145" fillId="6" borderId="5" applyNumberFormat="0" applyBorder="0" applyAlignment="0">
      <alignment horizontal="left" wrapText="1"/>
    </xf>
    <xf numFmtId="4" fontId="32" fillId="0" borderId="0">
      <protection locked="0"/>
    </xf>
    <xf numFmtId="0" fontId="35" fillId="0" borderId="0" applyFont="0" applyFill="0" applyBorder="0" applyAlignment="0" applyProtection="0"/>
    <xf numFmtId="235" fontId="21" fillId="0" borderId="0"/>
    <xf numFmtId="233" fontId="2" fillId="0" borderId="0" applyFont="0" applyFill="0" applyBorder="0" applyAlignment="0" applyProtection="0"/>
    <xf numFmtId="3" fontId="2" fillId="0" borderId="0" applyFill="0" applyBorder="0" applyAlignment="0" applyProtection="0"/>
    <xf numFmtId="0" fontId="17" fillId="4" borderId="0"/>
    <xf numFmtId="0" fontId="146" fillId="4" borderId="0" applyNumberFormat="0" applyFill="0" applyBorder="0"/>
    <xf numFmtId="0" fontId="147" fillId="4" borderId="0" applyNumberFormat="0" applyFill="0" applyBorder="0"/>
    <xf numFmtId="0" fontId="148" fillId="4" borderId="0" applyNumberFormat="0" applyFill="0" applyBorder="0"/>
    <xf numFmtId="0" fontId="63" fillId="0" borderId="0" applyNumberFormat="0" applyAlignment="0">
      <alignment horizontal="left"/>
    </xf>
    <xf numFmtId="0" fontId="149" fillId="5" borderId="6" applyFont="0" applyBorder="0">
      <alignment horizontal="centerContinuous" vertical="center"/>
    </xf>
    <xf numFmtId="264" fontId="66" fillId="4" borderId="7" applyBorder="0"/>
    <xf numFmtId="0" fontId="21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227" fontId="32" fillId="0" borderId="0">
      <protection locked="0"/>
    </xf>
    <xf numFmtId="0" fontId="3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1" fillId="0" borderId="1" applyFill="0" applyBorder="0" applyAlignment="0"/>
    <xf numFmtId="236" fontId="21" fillId="0" borderId="0" applyFont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237" fontId="21" fillId="0" borderId="0"/>
    <xf numFmtId="0" fontId="2" fillId="0" borderId="0"/>
    <xf numFmtId="238" fontId="32" fillId="0" borderId="0">
      <protection locked="0"/>
    </xf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8" applyBorder="0"/>
    <xf numFmtId="265" fontId="2" fillId="2" borderId="9" applyBorder="0">
      <alignment horizontal="center"/>
    </xf>
    <xf numFmtId="239" fontId="21" fillId="0" borderId="0"/>
    <xf numFmtId="240" fontId="17" fillId="0" borderId="0" applyFill="0" applyBorder="0">
      <alignment horizontal="centerContinuous"/>
    </xf>
    <xf numFmtId="0" fontId="64" fillId="0" borderId="0" applyNumberFormat="0" applyAlignment="0">
      <alignment horizontal="left"/>
    </xf>
    <xf numFmtId="0" fontId="6" fillId="0" borderId="0" applyFont="0" applyFill="0" applyBorder="0" applyAlignment="0" applyProtection="0"/>
    <xf numFmtId="241" fontId="32" fillId="0" borderId="0">
      <protection locked="0"/>
    </xf>
    <xf numFmtId="241" fontId="32" fillId="0" borderId="0">
      <protection locked="0"/>
    </xf>
    <xf numFmtId="241" fontId="32" fillId="0" borderId="0">
      <protection locked="0"/>
    </xf>
    <xf numFmtId="241" fontId="32" fillId="0" borderId="0">
      <protection locked="0"/>
    </xf>
    <xf numFmtId="241" fontId="32" fillId="0" borderId="0">
      <protection locked="0"/>
    </xf>
    <xf numFmtId="241" fontId="32" fillId="0" borderId="0">
      <protection locked="0"/>
    </xf>
    <xf numFmtId="241" fontId="32" fillId="0" borderId="0">
      <protection locked="0"/>
    </xf>
    <xf numFmtId="0" fontId="66" fillId="4" borderId="0"/>
    <xf numFmtId="200" fontId="32" fillId="0" borderId="0"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38" fontId="66" fillId="3" borderId="0" applyNumberFormat="0" applyBorder="0" applyAlignment="0" applyProtection="0"/>
    <xf numFmtId="3" fontId="47" fillId="0" borderId="10">
      <alignment horizontal="right" vertical="center"/>
    </xf>
    <xf numFmtId="4" fontId="47" fillId="0" borderId="10">
      <alignment horizontal="right" vertical="center"/>
    </xf>
    <xf numFmtId="0" fontId="150" fillId="7" borderId="11" applyBorder="0">
      <alignment horizontal="right"/>
    </xf>
    <xf numFmtId="0" fontId="67" fillId="0" borderId="0">
      <alignment horizontal="left"/>
    </xf>
    <xf numFmtId="0" fontId="68" fillId="0" borderId="12" applyNumberFormat="0" applyAlignment="0" applyProtection="0">
      <alignment horizontal="left" vertical="center"/>
    </xf>
    <xf numFmtId="0" fontId="68" fillId="0" borderId="13">
      <alignment horizontal="left" vertical="center"/>
    </xf>
    <xf numFmtId="0" fontId="151" fillId="8" borderId="14" applyBorder="0" applyAlignment="0"/>
    <xf numFmtId="0" fontId="6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52" fillId="4" borderId="0" applyNumberFormat="0" applyFill="0" applyBorder="0"/>
    <xf numFmtId="218" fontId="70" fillId="0" borderId="0">
      <protection locked="0"/>
    </xf>
    <xf numFmtId="218" fontId="70" fillId="0" borderId="0">
      <protection locked="0"/>
    </xf>
    <xf numFmtId="12" fontId="2" fillId="3" borderId="15" applyNumberFormat="0" applyBorder="0" applyAlignment="0" applyProtection="0">
      <alignment horizontal="center"/>
    </xf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2" fillId="9" borderId="16" applyBorder="0">
      <protection locked="0"/>
    </xf>
    <xf numFmtId="10" fontId="66" fillId="3" borderId="1" applyNumberFormat="0" applyBorder="0" applyAlignment="0" applyProtection="0"/>
    <xf numFmtId="265" fontId="2" fillId="9" borderId="17" applyBorder="0">
      <alignment horizontal="center"/>
      <protection locked="0"/>
    </xf>
    <xf numFmtId="12" fontId="2" fillId="9" borderId="17" applyBorder="0">
      <alignment horizontal="center"/>
      <protection locked="0"/>
    </xf>
    <xf numFmtId="0" fontId="1" fillId="9" borderId="18">
      <alignment horizontal="center" vertical="center"/>
      <protection locked="0"/>
    </xf>
    <xf numFmtId="264" fontId="66" fillId="2" borderId="0" applyBorder="0">
      <protection locked="0"/>
    </xf>
    <xf numFmtId="15" fontId="66" fillId="2" borderId="0" applyBorder="0">
      <protection locked="0"/>
    </xf>
    <xf numFmtId="49" fontId="66" fillId="2" borderId="0" applyBorder="0">
      <protection locked="0"/>
    </xf>
    <xf numFmtId="49" fontId="66" fillId="2" borderId="19" applyNumberFormat="0" applyBorder="0"/>
    <xf numFmtId="0" fontId="17" fillId="2" borderId="17" applyBorder="0">
      <alignment horizontal="left"/>
    </xf>
    <xf numFmtId="0" fontId="17" fillId="9" borderId="0">
      <alignment horizontal="left"/>
    </xf>
    <xf numFmtId="242" fontId="47" fillId="0" borderId="1">
      <alignment vertical="center"/>
    </xf>
    <xf numFmtId="0" fontId="4" fillId="0" borderId="20" applyFont="0" applyBorder="0" applyAlignment="0">
      <alignment horizontal="center" vertical="center"/>
    </xf>
    <xf numFmtId="243" fontId="47" fillId="0" borderId="1">
      <alignment horizontal="right" vertical="center"/>
    </xf>
    <xf numFmtId="244" fontId="47" fillId="0" borderId="1">
      <alignment vertical="center"/>
    </xf>
    <xf numFmtId="245" fontId="47" fillId="0" borderId="1">
      <alignment vertical="center"/>
    </xf>
    <xf numFmtId="246" fontId="73" fillId="0" borderId="0">
      <alignment horizontal="left"/>
    </xf>
    <xf numFmtId="38" fontId="35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74" fillId="0" borderId="21"/>
    <xf numFmtId="247" fontId="35" fillId="0" borderId="0" applyFont="0" applyFill="0" applyBorder="0" applyAlignment="0" applyProtection="0"/>
    <xf numFmtId="248" fontId="35" fillId="0" borderId="0" applyFont="0" applyFill="0" applyBorder="0" applyAlignment="0" applyProtection="0"/>
    <xf numFmtId="37" fontId="75" fillId="0" borderId="0"/>
    <xf numFmtId="0" fontId="2" fillId="0" borderId="0" applyNumberFormat="0" applyFill="0" applyBorder="0" applyAlignment="0" applyProtection="0"/>
    <xf numFmtId="235" fontId="21" fillId="0" borderId="0"/>
    <xf numFmtId="0" fontId="21" fillId="0" borderId="0"/>
    <xf numFmtId="0" fontId="2" fillId="0" borderId="0"/>
    <xf numFmtId="0" fontId="137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234" fontId="8" fillId="0" borderId="0">
      <alignment vertical="center"/>
    </xf>
    <xf numFmtId="266" fontId="1" fillId="2" borderId="18">
      <alignment horizontal="center"/>
    </xf>
    <xf numFmtId="0" fontId="2" fillId="4" borderId="17" applyBorder="0">
      <alignment horizontal="center"/>
      <protection locked="0"/>
    </xf>
    <xf numFmtId="226" fontId="32" fillId="0" borderId="0">
      <protection locked="0"/>
    </xf>
    <xf numFmtId="10" fontId="2" fillId="0" borderId="0" applyFont="0" applyFill="0" applyBorder="0" applyAlignment="0" applyProtection="0"/>
    <xf numFmtId="267" fontId="21" fillId="0" borderId="0">
      <protection locked="0"/>
    </xf>
    <xf numFmtId="0" fontId="73" fillId="4" borderId="0"/>
    <xf numFmtId="268" fontId="153" fillId="0" borderId="3">
      <alignment vertical="center"/>
    </xf>
    <xf numFmtId="0" fontId="2" fillId="0" borderId="0"/>
    <xf numFmtId="0" fontId="137" fillId="0" borderId="0"/>
    <xf numFmtId="0" fontId="154" fillId="4" borderId="0"/>
    <xf numFmtId="266" fontId="2" fillId="0" borderId="0"/>
    <xf numFmtId="30" fontId="76" fillId="0" borderId="0" applyNumberFormat="0" applyFill="0" applyBorder="0" applyAlignment="0" applyProtection="0">
      <alignment horizontal="left"/>
    </xf>
    <xf numFmtId="49" fontId="155" fillId="4" borderId="0" applyBorder="0">
      <alignment horizontal="centerContinuous"/>
    </xf>
    <xf numFmtId="0" fontId="21" fillId="0" borderId="0"/>
    <xf numFmtId="187" fontId="8" fillId="0" borderId="0">
      <alignment vertical="center"/>
    </xf>
    <xf numFmtId="249" fontId="12" fillId="0" borderId="22" applyFont="0" applyFill="0" applyBorder="0" applyAlignment="0" applyProtection="0">
      <alignment horizontal="center" vertical="center"/>
    </xf>
    <xf numFmtId="187" fontId="8" fillId="0" borderId="0">
      <alignment vertical="distributed"/>
    </xf>
    <xf numFmtId="0" fontId="35" fillId="0" borderId="0"/>
    <xf numFmtId="269" fontId="12" fillId="0" borderId="3" applyFont="0" applyBorder="0">
      <alignment horizontal="center" vertical="center"/>
    </xf>
    <xf numFmtId="0" fontId="77" fillId="0" borderId="0">
      <alignment horizontal="center" vertical="center"/>
    </xf>
    <xf numFmtId="0" fontId="74" fillId="0" borderId="0"/>
    <xf numFmtId="0" fontId="156" fillId="4" borderId="0" applyProtection="0">
      <alignment horizontal="centerContinuous" vertical="center"/>
      <protection hidden="1"/>
    </xf>
    <xf numFmtId="40" fontId="78" fillId="0" borderId="0" applyBorder="0">
      <alignment horizontal="right"/>
    </xf>
    <xf numFmtId="0" fontId="2" fillId="4" borderId="17" applyBorder="0">
      <alignment horizontal="center"/>
    </xf>
    <xf numFmtId="0" fontId="2" fillId="4" borderId="17" applyBorder="0">
      <alignment horizontal="center"/>
    </xf>
    <xf numFmtId="250" fontId="79" fillId="0" borderId="0">
      <alignment horizontal="center"/>
    </xf>
    <xf numFmtId="0" fontId="80" fillId="4" borderId="0">
      <alignment horizontal="centerContinuous"/>
    </xf>
    <xf numFmtId="0" fontId="81" fillId="0" borderId="0" applyFill="0" applyBorder="0" applyProtection="0">
      <alignment horizontal="centerContinuous" vertical="center"/>
    </xf>
    <xf numFmtId="0" fontId="19" fillId="3" borderId="0" applyFill="0" applyBorder="0" applyProtection="0">
      <alignment horizontal="center" vertical="center"/>
    </xf>
    <xf numFmtId="251" fontId="17" fillId="0" borderId="0" applyFill="0" applyBorder="0">
      <alignment horizontal="centerContinuous"/>
    </xf>
    <xf numFmtId="218" fontId="32" fillId="0" borderId="23">
      <protection locked="0"/>
    </xf>
    <xf numFmtId="264" fontId="144" fillId="4" borderId="0"/>
    <xf numFmtId="49" fontId="157" fillId="4" borderId="0" applyBorder="0">
      <alignment horizontal="right"/>
    </xf>
    <xf numFmtId="0" fontId="82" fillId="0" borderId="4">
      <alignment horizontal="left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/>
    <xf numFmtId="180" fontId="158" fillId="0" borderId="3">
      <alignment vertical="center"/>
    </xf>
    <xf numFmtId="38" fontId="158" fillId="0" borderId="3">
      <alignment vertical="center"/>
    </xf>
    <xf numFmtId="270" fontId="43" fillId="0" borderId="0" applyFont="0" applyFill="0" applyBorder="0" applyAlignment="0" applyProtection="0">
      <alignment horizontal="right"/>
    </xf>
    <xf numFmtId="271" fontId="3" fillId="0" borderId="1" applyNumberFormat="0" applyBorder="0" applyAlignment="0">
      <alignment horizontal="center" vertical="center"/>
    </xf>
    <xf numFmtId="272" fontId="159" fillId="0" borderId="3">
      <alignment vertical="center"/>
    </xf>
    <xf numFmtId="272" fontId="159" fillId="0" borderId="3">
      <alignment vertical="center"/>
    </xf>
    <xf numFmtId="271" fontId="3" fillId="0" borderId="1" applyNumberFormat="0" applyBorder="0" applyAlignment="0">
      <alignment horizontal="center" vertical="center"/>
    </xf>
    <xf numFmtId="271" fontId="3" fillId="0" borderId="1" applyNumberFormat="0" applyBorder="0" applyAlignment="0">
      <alignment horizontal="center" vertical="center"/>
    </xf>
    <xf numFmtId="271" fontId="3" fillId="0" borderId="1" applyNumberFormat="0" applyBorder="0" applyAlignment="0">
      <alignment horizontal="center" vertical="center"/>
    </xf>
    <xf numFmtId="20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3" fillId="0" borderId="0"/>
    <xf numFmtId="0" fontId="8" fillId="0" borderId="0">
      <alignment vertical="center"/>
    </xf>
    <xf numFmtId="0" fontId="5" fillId="0" borderId="24" applyBorder="0">
      <alignment horizontal="distributed"/>
      <protection locked="0"/>
    </xf>
    <xf numFmtId="201" fontId="6" fillId="0" borderId="0"/>
    <xf numFmtId="201" fontId="6" fillId="0" borderId="0"/>
    <xf numFmtId="201" fontId="6" fillId="0" borderId="0"/>
    <xf numFmtId="201" fontId="6" fillId="0" borderId="0"/>
    <xf numFmtId="201" fontId="6" fillId="0" borderId="0"/>
    <xf numFmtId="201" fontId="6" fillId="0" borderId="0"/>
    <xf numFmtId="201" fontId="6" fillId="0" borderId="0"/>
    <xf numFmtId="201" fontId="6" fillId="0" borderId="0"/>
    <xf numFmtId="201" fontId="6" fillId="0" borderId="0"/>
    <xf numFmtId="201" fontId="6" fillId="0" borderId="0"/>
    <xf numFmtId="201" fontId="6" fillId="0" borderId="0"/>
    <xf numFmtId="0" fontId="34" fillId="0" borderId="0"/>
    <xf numFmtId="0" fontId="6" fillId="0" borderId="0"/>
    <xf numFmtId="0" fontId="32" fillId="0" borderId="0">
      <protection locked="0"/>
    </xf>
    <xf numFmtId="49" fontId="6" fillId="0" borderId="0" applyFont="0" applyFill="0" applyBorder="0" applyAlignment="0" applyProtection="0"/>
    <xf numFmtId="3" fontId="35" fillId="0" borderId="25">
      <alignment horizontal="center"/>
    </xf>
    <xf numFmtId="0" fontId="36" fillId="0" borderId="26">
      <alignment vertical="center"/>
    </xf>
    <xf numFmtId="202" fontId="6" fillId="0" borderId="0" applyFill="0" applyBorder="0">
      <alignment horizontal="center" vertical="center"/>
    </xf>
    <xf numFmtId="203" fontId="6" fillId="0" borderId="27" applyFill="0" applyBorder="0">
      <alignment horizontal="center" vertical="center"/>
      <protection locked="0"/>
    </xf>
    <xf numFmtId="184" fontId="6" fillId="0" borderId="28" applyFill="0" applyBorder="0">
      <alignment horizontal="center"/>
      <protection locked="0"/>
    </xf>
    <xf numFmtId="186" fontId="6" fillId="0" borderId="28" applyFill="0" applyBorder="0">
      <alignment horizontal="center"/>
      <protection locked="0"/>
    </xf>
    <xf numFmtId="178" fontId="6" fillId="0" borderId="29">
      <alignment horizontal="center"/>
      <protection locked="0"/>
    </xf>
    <xf numFmtId="179" fontId="6" fillId="0" borderId="29">
      <alignment horizontal="center"/>
      <protection locked="0"/>
    </xf>
    <xf numFmtId="190" fontId="6" fillId="0" borderId="29">
      <alignment horizontal="center"/>
      <protection locked="0"/>
    </xf>
    <xf numFmtId="204" fontId="6" fillId="0" borderId="29">
      <alignment horizontal="center"/>
      <protection locked="0"/>
    </xf>
    <xf numFmtId="183" fontId="6" fillId="0" borderId="19" applyFill="0" applyBorder="0">
      <alignment horizontal="center" vertical="center"/>
      <protection locked="0"/>
    </xf>
    <xf numFmtId="0" fontId="32" fillId="0" borderId="0">
      <protection locked="0"/>
    </xf>
    <xf numFmtId="0" fontId="37" fillId="0" borderId="0" applyProtection="0"/>
    <xf numFmtId="0" fontId="38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92" fontId="24" fillId="0" borderId="1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8" fillId="0" borderId="0" applyNumberFormat="0" applyFont="0" applyFill="0" applyBorder="0" applyProtection="0">
      <alignment horizontal="distributed" vertical="center" justifyLastLine="1"/>
    </xf>
    <xf numFmtId="10" fontId="9" fillId="0" borderId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0" fontId="9" fillId="0" borderId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05" fontId="21" fillId="0" borderId="0" applyFont="0" applyFill="0" applyBorder="0" applyProtection="0">
      <alignment horizontal="center" vertical="center"/>
    </xf>
    <xf numFmtId="206" fontId="21" fillId="0" borderId="0" applyFont="0" applyFill="0" applyBorder="0" applyProtection="0">
      <alignment horizontal="center" vertical="center"/>
    </xf>
    <xf numFmtId="9" fontId="27" fillId="3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5" fillId="0" borderId="0" applyFont="0" applyFill="0" applyBorder="0" applyProtection="0">
      <alignment horizontal="center" vertical="center"/>
    </xf>
    <xf numFmtId="0" fontId="5" fillId="0" borderId="0" applyFont="0" applyFill="0" applyBorder="0" applyProtection="0">
      <alignment horizontal="center" vertical="center"/>
    </xf>
    <xf numFmtId="208" fontId="40" fillId="0" borderId="30" applyFont="0" applyFill="0" applyAlignment="0" applyProtection="0">
      <alignment horizontal="center" vertical="center"/>
    </xf>
    <xf numFmtId="192" fontId="41" fillId="0" borderId="31">
      <alignment vertical="center"/>
    </xf>
    <xf numFmtId="232" fontId="21" fillId="0" borderId="32" applyBorder="0"/>
    <xf numFmtId="49" fontId="5" fillId="0" borderId="33" applyFill="0" applyBorder="0">
      <alignment horizontal="center" vertical="center"/>
      <protection locked="0"/>
    </xf>
    <xf numFmtId="0" fontId="10" fillId="4" borderId="34">
      <alignment horizontal="distributed" vertical="center"/>
    </xf>
    <xf numFmtId="0" fontId="3" fillId="0" borderId="0" applyNumberFormat="0" applyFont="0" applyFill="0" applyBorder="0" applyProtection="0">
      <alignment horizontal="centerContinuous" vertical="center"/>
    </xf>
    <xf numFmtId="0" fontId="42" fillId="0" borderId="0" applyNumberFormat="0" applyFont="0" applyFill="0" applyBorder="0" applyProtection="0">
      <alignment horizontal="centerContinuous" vertical="center"/>
    </xf>
    <xf numFmtId="209" fontId="42" fillId="0" borderId="0" applyNumberFormat="0" applyFont="0" applyFill="0" applyBorder="0" applyProtection="0">
      <alignment horizontal="centerContinuous"/>
    </xf>
    <xf numFmtId="0" fontId="42" fillId="0" borderId="0" applyNumberFormat="0" applyFont="0" applyFill="0" applyBorder="0" applyProtection="0">
      <alignment horizontal="centerContinuous" vertical="center"/>
    </xf>
    <xf numFmtId="0" fontId="8" fillId="0" borderId="0" applyNumberFormat="0" applyFont="0" applyFill="0" applyBorder="0" applyProtection="0">
      <alignment horizontal="centerContinuous" vertical="center"/>
    </xf>
    <xf numFmtId="209" fontId="42" fillId="0" borderId="0" applyNumberFormat="0" applyFont="0" applyFill="0" applyBorder="0" applyProtection="0">
      <alignment horizontal="centerContinuous" vertical="center"/>
    </xf>
    <xf numFmtId="203" fontId="43" fillId="0" borderId="3">
      <alignment vertical="center"/>
    </xf>
    <xf numFmtId="209" fontId="160" fillId="0" borderId="35">
      <alignment vertical="center"/>
    </xf>
    <xf numFmtId="273" fontId="161" fillId="0" borderId="36">
      <alignment vertical="center"/>
    </xf>
    <xf numFmtId="0" fontId="11" fillId="0" borderId="0" applyProtection="0">
      <alignment vertical="center"/>
      <protection locked="0"/>
    </xf>
    <xf numFmtId="209" fontId="3" fillId="0" borderId="37" applyFont="0" applyFill="0" applyBorder="0" applyAlignment="0" applyProtection="0">
      <alignment vertical="center"/>
    </xf>
    <xf numFmtId="255" fontId="3" fillId="0" borderId="37" applyFont="0" applyFill="0" applyBorder="0" applyAlignment="0" applyProtection="0">
      <alignment vertical="center"/>
    </xf>
    <xf numFmtId="0" fontId="13" fillId="0" borderId="0">
      <alignment vertical="center"/>
    </xf>
    <xf numFmtId="274" fontId="140" fillId="0" borderId="1">
      <alignment vertical="center"/>
    </xf>
    <xf numFmtId="274" fontId="193" fillId="0" borderId="1">
      <alignment vertical="center"/>
    </xf>
    <xf numFmtId="274" fontId="140" fillId="0" borderId="1">
      <alignment vertical="center"/>
    </xf>
    <xf numFmtId="274" fontId="193" fillId="0" borderId="1">
      <alignment vertical="center"/>
    </xf>
    <xf numFmtId="274" fontId="140" fillId="0" borderId="1">
      <alignment vertical="center"/>
    </xf>
    <xf numFmtId="274" fontId="193" fillId="0" borderId="1">
      <alignment vertical="center"/>
    </xf>
    <xf numFmtId="274" fontId="140" fillId="0" borderId="1">
      <alignment vertical="center"/>
    </xf>
    <xf numFmtId="274" fontId="193" fillId="0" borderId="1">
      <alignment vertical="center"/>
    </xf>
    <xf numFmtId="274" fontId="140" fillId="0" borderId="1">
      <alignment vertical="center"/>
    </xf>
    <xf numFmtId="274" fontId="193" fillId="0" borderId="1">
      <alignment vertical="center"/>
    </xf>
    <xf numFmtId="274" fontId="140" fillId="0" borderId="1">
      <alignment vertical="center"/>
    </xf>
    <xf numFmtId="274" fontId="193" fillId="0" borderId="1">
      <alignment vertical="center"/>
    </xf>
    <xf numFmtId="210" fontId="9" fillId="0" borderId="0">
      <alignment vertical="center"/>
    </xf>
    <xf numFmtId="192" fontId="10" fillId="0" borderId="31">
      <alignment vertical="center"/>
    </xf>
    <xf numFmtId="275" fontId="162" fillId="0" borderId="0" applyFont="0" applyFill="0" applyBorder="0" applyAlignment="0" applyProtection="0"/>
    <xf numFmtId="1" fontId="42" fillId="0" borderId="0" applyFont="0" applyFill="0" applyBorder="0" applyProtection="0">
      <alignment horizontal="centerContinuous" vertical="center"/>
    </xf>
    <xf numFmtId="211" fontId="21" fillId="0" borderId="0">
      <alignment vertical="center"/>
    </xf>
    <xf numFmtId="0" fontId="44" fillId="0" borderId="1" applyFont="0" applyFill="0" applyBorder="0" applyAlignment="0" applyProtection="0">
      <alignment horizontal="centerContinuous" vertical="center"/>
    </xf>
    <xf numFmtId="0" fontId="42" fillId="0" borderId="0" applyFont="0" applyFill="0" applyBorder="0" applyProtection="0">
      <alignment horizontal="centerContinuous" vertical="center"/>
    </xf>
    <xf numFmtId="184" fontId="42" fillId="0" borderId="0" applyFont="0" applyFill="0" applyBorder="0" applyProtection="0">
      <alignment horizontal="centerContinuous" vertical="center"/>
    </xf>
    <xf numFmtId="276" fontId="42" fillId="0" borderId="3" applyFont="0" applyFill="0" applyBorder="0" applyProtection="0">
      <alignment horizontal="right" vertical="center"/>
      <protection locked="0"/>
    </xf>
    <xf numFmtId="276" fontId="2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5" fillId="0" borderId="38"/>
    <xf numFmtId="0" fontId="163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194" fillId="0" borderId="3">
      <alignment vertical="center"/>
    </xf>
    <xf numFmtId="0" fontId="163" fillId="0" borderId="3">
      <alignment vertical="center"/>
    </xf>
    <xf numFmtId="0" fontId="194" fillId="0" borderId="3">
      <alignment vertical="center"/>
    </xf>
    <xf numFmtId="0" fontId="46" fillId="0" borderId="33" applyBorder="0">
      <alignment horizontal="distributed" vertical="center"/>
      <protection locked="0"/>
    </xf>
    <xf numFmtId="212" fontId="47" fillId="0" borderId="1" applyBorder="0">
      <alignment vertical="center"/>
    </xf>
    <xf numFmtId="213" fontId="12" fillId="0" borderId="0" applyFill="0" applyBorder="0">
      <alignment horizontal="centerContinuous"/>
    </xf>
    <xf numFmtId="214" fontId="12" fillId="0" borderId="0" applyFill="0" applyBorder="0">
      <alignment horizontal="centerContinuous"/>
    </xf>
    <xf numFmtId="0" fontId="48" fillId="0" borderId="0" applyFont="0" applyFill="0" applyBorder="0" applyAlignment="0" applyProtection="0"/>
    <xf numFmtId="0" fontId="21" fillId="0" borderId="0" applyFont="0" applyFill="0" applyBorder="0" applyAlignment="0" applyProtection="0"/>
    <xf numFmtId="277" fontId="21" fillId="0" borderId="0" applyFont="0" applyFill="0" applyBorder="0" applyAlignment="0" applyProtection="0"/>
    <xf numFmtId="0" fontId="49" fillId="0" borderId="0">
      <alignment vertical="center"/>
    </xf>
    <xf numFmtId="49" fontId="27" fillId="0" borderId="11" applyNumberFormat="0" applyAlignment="0"/>
    <xf numFmtId="278" fontId="164" fillId="0" borderId="39">
      <alignment vertical="center"/>
    </xf>
    <xf numFmtId="0" fontId="3" fillId="0" borderId="0" applyNumberFormat="0" applyFont="0" applyFill="0" applyBorder="0" applyProtection="0">
      <alignment vertical="center"/>
    </xf>
    <xf numFmtId="278" fontId="16" fillId="0" borderId="3">
      <alignment vertical="center"/>
    </xf>
    <xf numFmtId="0" fontId="14" fillId="0" borderId="0" applyNumberFormat="0" applyBorder="0" applyAlignment="0">
      <alignment horizontal="centerContinuous" vertical="center"/>
    </xf>
    <xf numFmtId="4" fontId="32" fillId="0" borderId="0">
      <protection locked="0"/>
    </xf>
    <xf numFmtId="0" fontId="33" fillId="0" borderId="0"/>
    <xf numFmtId="4" fontId="32" fillId="0" borderId="0">
      <protection locked="0"/>
    </xf>
    <xf numFmtId="3" fontId="50" fillId="0" borderId="0" applyFont="0" applyFill="0" applyBorder="0" applyAlignment="0" applyProtection="0"/>
    <xf numFmtId="0" fontId="164" fillId="0" borderId="35">
      <alignment vertical="center"/>
    </xf>
    <xf numFmtId="215" fontId="17" fillId="0" borderId="0" applyFill="0" applyBorder="0">
      <alignment horizontal="centerContinuous"/>
    </xf>
    <xf numFmtId="0" fontId="21" fillId="0" borderId="0">
      <alignment vertical="center"/>
    </xf>
    <xf numFmtId="0" fontId="51" fillId="0" borderId="0">
      <alignment horizontal="centerContinuous" vertical="center"/>
    </xf>
    <xf numFmtId="0" fontId="21" fillId="0" borderId="1">
      <alignment horizontal="distributed" vertical="center"/>
    </xf>
    <xf numFmtId="0" fontId="21" fillId="0" borderId="32">
      <alignment horizontal="distributed" vertical="top"/>
    </xf>
    <xf numFmtId="0" fontId="21" fillId="0" borderId="14">
      <alignment horizontal="distributed"/>
    </xf>
    <xf numFmtId="0" fontId="21" fillId="0" borderId="0"/>
    <xf numFmtId="278" fontId="165" fillId="0" borderId="3">
      <alignment vertical="center"/>
    </xf>
    <xf numFmtId="278" fontId="165" fillId="0" borderId="3">
      <alignment vertical="center"/>
    </xf>
    <xf numFmtId="278" fontId="195" fillId="0" borderId="3">
      <alignment vertical="center"/>
    </xf>
    <xf numFmtId="278" fontId="165" fillId="0" borderId="3">
      <alignment vertical="center"/>
    </xf>
    <xf numFmtId="278" fontId="195" fillId="0" borderId="3">
      <alignment vertical="center"/>
    </xf>
    <xf numFmtId="278" fontId="165" fillId="0" borderId="3">
      <alignment vertical="center"/>
    </xf>
    <xf numFmtId="278" fontId="195" fillId="0" borderId="3">
      <alignment vertical="center"/>
    </xf>
    <xf numFmtId="278" fontId="165" fillId="0" borderId="3">
      <alignment vertical="center"/>
    </xf>
    <xf numFmtId="278" fontId="195" fillId="0" borderId="3">
      <alignment vertical="center"/>
    </xf>
    <xf numFmtId="278" fontId="165" fillId="0" borderId="3">
      <alignment vertical="center"/>
    </xf>
    <xf numFmtId="278" fontId="195" fillId="0" borderId="3">
      <alignment vertical="center"/>
    </xf>
    <xf numFmtId="278" fontId="165" fillId="0" borderId="3">
      <alignment vertical="center"/>
    </xf>
    <xf numFmtId="278" fontId="195" fillId="0" borderId="3">
      <alignment vertical="center"/>
    </xf>
    <xf numFmtId="278" fontId="195" fillId="0" borderId="3">
      <alignment vertical="center"/>
    </xf>
    <xf numFmtId="278" fontId="166" fillId="0" borderId="3">
      <alignment vertical="center"/>
    </xf>
    <xf numFmtId="278" fontId="166" fillId="0" borderId="3">
      <alignment vertical="center"/>
    </xf>
    <xf numFmtId="278" fontId="166" fillId="0" borderId="3">
      <alignment vertical="center"/>
    </xf>
    <xf numFmtId="0" fontId="167" fillId="0" borderId="0">
      <alignment vertical="center"/>
    </xf>
    <xf numFmtId="0" fontId="52" fillId="0" borderId="0"/>
    <xf numFmtId="278" fontId="168" fillId="0" borderId="3">
      <alignment vertical="center"/>
    </xf>
    <xf numFmtId="0" fontId="30" fillId="2" borderId="3">
      <alignment horizontal="left" vertical="center" wrapText="1" indent="1"/>
    </xf>
    <xf numFmtId="216" fontId="12" fillId="0" borderId="0" applyFill="0" applyBorder="0">
      <alignment horizontal="centerContinuous"/>
    </xf>
    <xf numFmtId="217" fontId="12" fillId="0" borderId="0" applyFill="0" applyBorder="0">
      <alignment horizontal="centerContinuous"/>
    </xf>
    <xf numFmtId="278" fontId="169" fillId="0" borderId="3">
      <alignment vertical="center"/>
    </xf>
    <xf numFmtId="278" fontId="6" fillId="0" borderId="3">
      <alignment vertical="center"/>
      <protection locked="0"/>
    </xf>
    <xf numFmtId="203" fontId="170" fillId="0" borderId="0">
      <alignment vertical="center"/>
    </xf>
    <xf numFmtId="0" fontId="171" fillId="0" borderId="0">
      <alignment vertical="center"/>
      <protection locked="0"/>
    </xf>
    <xf numFmtId="0" fontId="172" fillId="0" borderId="3">
      <alignment horizontal="distributed" vertical="center"/>
    </xf>
    <xf numFmtId="0" fontId="21" fillId="0" borderId="0"/>
    <xf numFmtId="218" fontId="53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18" fontId="53" fillId="0" borderId="0">
      <protection locked="0"/>
    </xf>
    <xf numFmtId="219" fontId="21" fillId="0" borderId="0" applyFont="0" applyFill="0" applyBorder="0" applyProtection="0">
      <alignment vertical="center"/>
    </xf>
    <xf numFmtId="38" fontId="8" fillId="0" borderId="0" applyFont="0" applyFill="0" applyBorder="0" applyProtection="0">
      <alignment vertical="center"/>
    </xf>
    <xf numFmtId="192" fontId="21" fillId="0" borderId="40">
      <alignment horizontal="center" vertical="center"/>
    </xf>
    <xf numFmtId="185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92" fontId="24" fillId="0" borderId="41">
      <alignment vertical="center"/>
    </xf>
    <xf numFmtId="220" fontId="2" fillId="0" borderId="1"/>
    <xf numFmtId="221" fontId="21" fillId="3" borderId="0" applyFill="0" applyBorder="0" applyProtection="0">
      <alignment horizontal="right"/>
    </xf>
    <xf numFmtId="38" fontId="8" fillId="0" borderId="0" applyFont="0" applyFill="0" applyBorder="0" applyAlignment="0" applyProtection="0">
      <alignment vertical="center"/>
    </xf>
    <xf numFmtId="203" fontId="8" fillId="0" borderId="0" applyFont="0" applyFill="0" applyBorder="0" applyAlignment="0" applyProtection="0">
      <alignment vertical="center"/>
    </xf>
    <xf numFmtId="38" fontId="8" fillId="0" borderId="0" applyFill="0" applyBorder="0" applyAlignment="0" applyProtection="0">
      <alignment vertical="center"/>
    </xf>
    <xf numFmtId="210" fontId="5" fillId="0" borderId="0" applyFont="0" applyFill="0" applyBorder="0" applyAlignment="0" applyProtection="0"/>
    <xf numFmtId="222" fontId="35" fillId="0" borderId="0" applyFont="0" applyFill="0" applyBorder="0" applyAlignment="0" applyProtection="0"/>
    <xf numFmtId="223" fontId="35" fillId="0" borderId="0" applyFont="0" applyFill="0" applyBorder="0" applyAlignment="0" applyProtection="0"/>
    <xf numFmtId="224" fontId="35" fillId="0" borderId="0" applyFont="0" applyFill="0" applyBorder="0" applyAlignment="0" applyProtection="0"/>
    <xf numFmtId="225" fontId="3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>
      <alignment horizontal="center"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218" fontId="53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18" fontId="53" fillId="0" borderId="0">
      <protection locked="0"/>
    </xf>
    <xf numFmtId="176" fontId="1" fillId="0" borderId="0" applyFont="0" applyFill="0" applyBorder="0" applyAlignment="0" applyProtection="0"/>
    <xf numFmtId="0" fontId="21" fillId="0" borderId="0" applyFont="0" applyFill="0" applyBorder="0" applyAlignment="0" applyProtection="0"/>
    <xf numFmtId="226" fontId="32" fillId="0" borderId="0">
      <protection locked="0"/>
    </xf>
    <xf numFmtId="0" fontId="6" fillId="0" borderId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8" fillId="0" borderId="14">
      <alignment horizontal="distributed"/>
    </xf>
    <xf numFmtId="0" fontId="18" fillId="0" borderId="42">
      <alignment horizontal="distributed" vertical="center"/>
    </xf>
    <xf numFmtId="0" fontId="18" fillId="0" borderId="43">
      <alignment horizontal="distributed" vertical="top"/>
    </xf>
    <xf numFmtId="0" fontId="99" fillId="0" borderId="0"/>
    <xf numFmtId="0" fontId="93" fillId="0" borderId="0"/>
    <xf numFmtId="0" fontId="100" fillId="0" borderId="0"/>
    <xf numFmtId="0" fontId="93" fillId="0" borderId="0"/>
    <xf numFmtId="0" fontId="101" fillId="0" borderId="0"/>
    <xf numFmtId="0" fontId="93" fillId="0" borderId="0"/>
    <xf numFmtId="0" fontId="102" fillId="0" borderId="0"/>
    <xf numFmtId="0" fontId="93" fillId="0" borderId="0"/>
    <xf numFmtId="0" fontId="103" fillId="0" borderId="0"/>
    <xf numFmtId="0" fontId="93" fillId="0" borderId="0"/>
    <xf numFmtId="0" fontId="104" fillId="0" borderId="0"/>
    <xf numFmtId="0" fontId="93" fillId="0" borderId="0"/>
    <xf numFmtId="0" fontId="105" fillId="0" borderId="0"/>
    <xf numFmtId="0" fontId="93" fillId="0" borderId="0"/>
    <xf numFmtId="0" fontId="106" fillId="0" borderId="0"/>
    <xf numFmtId="0" fontId="93" fillId="0" borderId="0"/>
    <xf numFmtId="0" fontId="107" fillId="0" borderId="0"/>
    <xf numFmtId="0" fontId="93" fillId="0" borderId="0"/>
    <xf numFmtId="0" fontId="108" fillId="0" borderId="0"/>
    <xf numFmtId="0" fontId="93" fillId="0" borderId="0"/>
    <xf numFmtId="0" fontId="6" fillId="0" borderId="0"/>
    <xf numFmtId="0" fontId="109" fillId="0" borderId="0"/>
    <xf numFmtId="0" fontId="93" fillId="0" borderId="0"/>
    <xf numFmtId="0" fontId="110" fillId="0" borderId="0"/>
    <xf numFmtId="0" fontId="93" fillId="0" borderId="0"/>
    <xf numFmtId="0" fontId="111" fillId="0" borderId="0"/>
    <xf numFmtId="0" fontId="93" fillId="0" borderId="0"/>
    <xf numFmtId="0" fontId="112" fillId="0" borderId="0"/>
    <xf numFmtId="0" fontId="93" fillId="0" borderId="0"/>
    <xf numFmtId="0" fontId="113" fillId="0" borderId="0"/>
    <xf numFmtId="0" fontId="93" fillId="0" borderId="0"/>
    <xf numFmtId="0" fontId="114" fillId="0" borderId="0"/>
    <xf numFmtId="0" fontId="93" fillId="0" borderId="0"/>
    <xf numFmtId="0" fontId="115" fillId="0" borderId="0"/>
    <xf numFmtId="0" fontId="93" fillId="0" borderId="0"/>
    <xf numFmtId="0" fontId="116" fillId="0" borderId="0"/>
    <xf numFmtId="0" fontId="93" fillId="0" borderId="0"/>
    <xf numFmtId="0" fontId="117" fillId="0" borderId="0"/>
    <xf numFmtId="0" fontId="93" fillId="0" borderId="0"/>
    <xf numFmtId="0" fontId="118" fillId="0" borderId="0"/>
    <xf numFmtId="0" fontId="93" fillId="0" borderId="0"/>
    <xf numFmtId="0" fontId="92" fillId="0" borderId="0"/>
    <xf numFmtId="0" fontId="119" fillId="0" borderId="0"/>
    <xf numFmtId="0" fontId="93" fillId="0" borderId="0"/>
    <xf numFmtId="0" fontId="120" fillId="0" borderId="0"/>
    <xf numFmtId="0" fontId="6" fillId="0" borderId="0"/>
    <xf numFmtId="0" fontId="93" fillId="0" borderId="0"/>
    <xf numFmtId="0" fontId="121" fillId="0" borderId="0"/>
    <xf numFmtId="0" fontId="93" fillId="0" borderId="0"/>
    <xf numFmtId="0" fontId="122" fillId="0" borderId="0"/>
    <xf numFmtId="0" fontId="93" fillId="0" borderId="0"/>
    <xf numFmtId="0" fontId="123" fillId="0" borderId="0"/>
    <xf numFmtId="0" fontId="93" fillId="0" borderId="0"/>
    <xf numFmtId="0" fontId="124" fillId="0" borderId="0"/>
    <xf numFmtId="0" fontId="93" fillId="0" borderId="0"/>
    <xf numFmtId="0" fontId="125" fillId="0" borderId="0"/>
    <xf numFmtId="0" fontId="93" fillId="0" borderId="0"/>
    <xf numFmtId="0" fontId="127" fillId="0" borderId="0"/>
    <xf numFmtId="0" fontId="93" fillId="0" borderId="0"/>
    <xf numFmtId="0" fontId="128" fillId="0" borderId="0"/>
    <xf numFmtId="0" fontId="93" fillId="0" borderId="0"/>
    <xf numFmtId="0" fontId="129" fillId="0" borderId="0"/>
    <xf numFmtId="0" fontId="93" fillId="0" borderId="0"/>
    <xf numFmtId="0" fontId="93" fillId="0" borderId="0"/>
    <xf numFmtId="0" fontId="130" fillId="0" borderId="0"/>
    <xf numFmtId="0" fontId="93" fillId="0" borderId="0"/>
    <xf numFmtId="0" fontId="131" fillId="0" borderId="0"/>
    <xf numFmtId="0" fontId="93" fillId="0" borderId="0"/>
    <xf numFmtId="0" fontId="132" fillId="0" borderId="0"/>
    <xf numFmtId="0" fontId="93" fillId="0" borderId="0"/>
    <xf numFmtId="0" fontId="133" fillId="0" borderId="0"/>
    <xf numFmtId="0" fontId="93" fillId="0" borderId="0"/>
    <xf numFmtId="0" fontId="134" fillId="0" borderId="0"/>
    <xf numFmtId="0" fontId="93" fillId="0" borderId="0"/>
    <xf numFmtId="0" fontId="135" fillId="0" borderId="0"/>
    <xf numFmtId="0" fontId="93" fillId="0" borderId="0"/>
    <xf numFmtId="0" fontId="136" fillId="0" borderId="0"/>
    <xf numFmtId="0" fontId="93" fillId="0" borderId="0"/>
    <xf numFmtId="0" fontId="196" fillId="0" borderId="0"/>
    <xf numFmtId="0" fontId="94" fillId="0" borderId="0"/>
    <xf numFmtId="0" fontId="93" fillId="0" borderId="0"/>
    <xf numFmtId="0" fontId="95" fillId="0" borderId="0"/>
    <xf numFmtId="0" fontId="93" fillId="0" borderId="0"/>
    <xf numFmtId="0" fontId="96" fillId="0" borderId="0"/>
    <xf numFmtId="0" fontId="93" fillId="0" borderId="0"/>
    <xf numFmtId="0" fontId="97" fillId="0" borderId="0"/>
    <xf numFmtId="0" fontId="93" fillId="0" borderId="0"/>
    <xf numFmtId="0" fontId="98" fillId="0" borderId="0"/>
    <xf numFmtId="0" fontId="93" fillId="0" borderId="0"/>
    <xf numFmtId="278" fontId="172" fillId="0" borderId="3">
      <alignment horizontal="distributed" vertical="center"/>
    </xf>
    <xf numFmtId="0" fontId="6" fillId="0" borderId="0"/>
    <xf numFmtId="0" fontId="6" fillId="0" borderId="0"/>
    <xf numFmtId="0" fontId="174" fillId="0" borderId="0"/>
    <xf numFmtId="0" fontId="9" fillId="0" borderId="0"/>
    <xf numFmtId="0" fontId="6" fillId="0" borderId="0"/>
    <xf numFmtId="0" fontId="6" fillId="0" borderId="0"/>
    <xf numFmtId="49" fontId="55" fillId="0" borderId="3">
      <alignment horizontal="left" vertical="center" indent="1"/>
    </xf>
    <xf numFmtId="0" fontId="56" fillId="0" borderId="3">
      <alignment horizontal="left" vertical="center"/>
    </xf>
    <xf numFmtId="0" fontId="21" fillId="0" borderId="3">
      <alignment vertical="center" wrapText="1"/>
    </xf>
    <xf numFmtId="0" fontId="24" fillId="0" borderId="0" applyProtection="0"/>
    <xf numFmtId="0" fontId="32" fillId="0" borderId="44">
      <protection locked="0"/>
    </xf>
    <xf numFmtId="3" fontId="27" fillId="0" borderId="45">
      <alignment vertical="center"/>
    </xf>
    <xf numFmtId="227" fontId="32" fillId="0" borderId="0">
      <protection locked="0"/>
    </xf>
    <xf numFmtId="228" fontId="6" fillId="0" borderId="0">
      <protection locked="0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203" fontId="140" fillId="0" borderId="1">
      <alignment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209" fontId="160" fillId="0" borderId="35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274" fontId="140" fillId="0" borderId="1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0" fontId="163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5" fillId="0" borderId="3">
      <alignment vertical="center"/>
    </xf>
    <xf numFmtId="278" fontId="166" fillId="0" borderId="3">
      <alignment vertical="center"/>
    </xf>
    <xf numFmtId="278" fontId="166" fillId="0" borderId="3">
      <alignment vertical="center"/>
    </xf>
    <xf numFmtId="278" fontId="166" fillId="0" borderId="3">
      <alignment vertical="center"/>
    </xf>
    <xf numFmtId="0" fontId="167" fillId="0" borderId="0">
      <alignment vertical="center"/>
    </xf>
    <xf numFmtId="0" fontId="172" fillId="0" borderId="3">
      <alignment horizontal="distributed"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0" fontId="2" fillId="0" borderId="0"/>
    <xf numFmtId="278" fontId="172" fillId="0" borderId="3">
      <alignment horizontal="distributed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177" fontId="1" fillId="0" borderId="0" applyFont="0" applyFill="0" applyBorder="0" applyAlignment="0" applyProtection="0"/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41" fontId="21" fillId="0" borderId="0">
      <alignment horizontal="center" vertical="center"/>
    </xf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41" fontId="173" fillId="0" borderId="0" applyNumberFormat="0" applyBorder="0" applyAlignment="0">
      <alignment vertical="center"/>
    </xf>
    <xf numFmtId="0" fontId="6" fillId="0" borderId="0">
      <alignment vertical="center"/>
    </xf>
    <xf numFmtId="0" fontId="20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1" fillId="0" borderId="0"/>
    <xf numFmtId="0" fontId="32" fillId="0" borderId="0">
      <protection locked="0"/>
    </xf>
    <xf numFmtId="179" fontId="21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2" fillId="0" borderId="0" applyNumberFormat="0" applyFill="0" applyBorder="0" applyAlignment="0" applyProtection="0"/>
    <xf numFmtId="9" fontId="202" fillId="0" borderId="0" applyFont="0" applyFill="0" applyBorder="0" applyAlignment="0" applyProtection="0"/>
    <xf numFmtId="0" fontId="32" fillId="0" borderId="0">
      <protection locked="0"/>
    </xf>
    <xf numFmtId="0" fontId="208" fillId="0" borderId="0" applyFont="0" applyFill="0" applyBorder="0" applyAlignment="0" applyProtection="0"/>
    <xf numFmtId="0" fontId="208" fillId="0" borderId="0" applyFont="0" applyFill="0" applyBorder="0" applyAlignment="0" applyProtection="0"/>
    <xf numFmtId="186" fontId="21" fillId="0" borderId="0">
      <protection locked="0"/>
    </xf>
    <xf numFmtId="0" fontId="199" fillId="0" borderId="0" applyFont="0" applyFill="0" applyBorder="0" applyAlignment="0" applyProtection="0"/>
    <xf numFmtId="0" fontId="208" fillId="0" borderId="0" applyFont="0" applyFill="0" applyBorder="0" applyAlignment="0" applyProtection="0"/>
    <xf numFmtId="4" fontId="32" fillId="0" borderId="0">
      <protection locked="0"/>
    </xf>
    <xf numFmtId="281" fontId="21" fillId="0" borderId="0">
      <protection locked="0"/>
    </xf>
    <xf numFmtId="0" fontId="202" fillId="0" borderId="0"/>
    <xf numFmtId="0" fontId="209" fillId="0" borderId="0"/>
    <xf numFmtId="284" fontId="210" fillId="0" borderId="0" applyFill="0" applyBorder="0" applyAlignment="0"/>
    <xf numFmtId="0" fontId="32" fillId="0" borderId="44">
      <protection locked="0"/>
    </xf>
    <xf numFmtId="197" fontId="210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1" fillId="0" borderId="0"/>
    <xf numFmtId="0" fontId="2" fillId="0" borderId="0" applyFont="0" applyFill="0" applyBorder="0" applyAlignment="0" applyProtection="0"/>
    <xf numFmtId="179" fontId="6" fillId="0" borderId="0"/>
    <xf numFmtId="178" fontId="6" fillId="0" borderId="0"/>
    <xf numFmtId="285" fontId="21" fillId="0" borderId="0">
      <protection locked="0"/>
    </xf>
    <xf numFmtId="283" fontId="21" fillId="0" borderId="0">
      <protection locked="0"/>
    </xf>
    <xf numFmtId="38" fontId="66" fillId="4" borderId="0" applyNumberFormat="0" applyBorder="0" applyAlignment="0" applyProtection="0"/>
    <xf numFmtId="10" fontId="66" fillId="2" borderId="1" applyNumberFormat="0" applyBorder="0" applyAlignment="0" applyProtection="0"/>
    <xf numFmtId="279" fontId="6" fillId="0" borderId="0"/>
    <xf numFmtId="0" fontId="212" fillId="0" borderId="0">
      <alignment vertical="center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2" fontId="203" fillId="0" borderId="0" applyFont="0" applyFill="0" applyBorder="0" applyAlignment="0" applyProtection="0"/>
    <xf numFmtId="0" fontId="204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14" fillId="0" borderId="0" applyFont="0"/>
    <xf numFmtId="0" fontId="206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>
      <alignment vertical="center"/>
    </xf>
    <xf numFmtId="0" fontId="198" fillId="0" borderId="0"/>
    <xf numFmtId="1" fontId="21" fillId="0" borderId="0"/>
    <xf numFmtId="286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141" fillId="0" borderId="0"/>
    <xf numFmtId="0" fontId="141" fillId="0" borderId="0"/>
    <xf numFmtId="0" fontId="141" fillId="0" borderId="0"/>
    <xf numFmtId="0" fontId="141" fillId="0" borderId="0"/>
    <xf numFmtId="4" fontId="203" fillId="0" borderId="0" applyFont="0" applyFill="0" applyBorder="0" applyAlignment="0" applyProtection="0"/>
    <xf numFmtId="3" fontId="203" fillId="0" borderId="0" applyFont="0" applyFill="0" applyBorder="0" applyAlignment="0" applyProtection="0"/>
    <xf numFmtId="0" fontId="207" fillId="0" borderId="0"/>
    <xf numFmtId="0" fontId="19" fillId="0" borderId="0"/>
    <xf numFmtId="10" fontId="203" fillId="0" borderId="0" applyFont="0" applyFill="0" applyBorder="0" applyAlignment="0" applyProtection="0"/>
    <xf numFmtId="0" fontId="213" fillId="0" borderId="0">
      <alignment vertical="center"/>
    </xf>
    <xf numFmtId="0" fontId="6" fillId="0" borderId="0"/>
    <xf numFmtId="0" fontId="6" fillId="0" borderId="0"/>
    <xf numFmtId="0" fontId="214" fillId="0" borderId="0" applyNumberFormat="0" applyFill="0" applyBorder="0" applyAlignment="0" applyProtection="0">
      <alignment vertical="top"/>
      <protection locked="0"/>
    </xf>
    <xf numFmtId="0" fontId="203" fillId="0" borderId="44" applyNumberFormat="0" applyFont="0" applyFill="0" applyAlignment="0" applyProtection="0"/>
    <xf numFmtId="282" fontId="203" fillId="0" borderId="0" applyFont="0" applyFill="0" applyBorder="0" applyAlignment="0" applyProtection="0"/>
    <xf numFmtId="280" fontId="203" fillId="0" borderId="0" applyFont="0" applyFill="0" applyBorder="0" applyAlignment="0" applyProtection="0"/>
  </cellStyleXfs>
  <cellXfs count="249">
    <xf numFmtId="0" fontId="0" fillId="0" borderId="0" xfId="0"/>
    <xf numFmtId="0" fontId="5" fillId="0" borderId="0" xfId="2281" applyFont="1"/>
    <xf numFmtId="0" fontId="6" fillId="0" borderId="0" xfId="2281"/>
    <xf numFmtId="0" fontId="5" fillId="0" borderId="0" xfId="2282" applyFont="1" applyAlignment="1">
      <alignment vertical="center"/>
    </xf>
    <xf numFmtId="180" fontId="5" fillId="0" borderId="0" xfId="2282" applyNumberFormat="1" applyFont="1" applyAlignment="1">
      <alignment vertical="center"/>
    </xf>
    <xf numFmtId="0" fontId="6" fillId="0" borderId="0" xfId="2282" applyAlignment="1">
      <alignment vertical="center"/>
    </xf>
    <xf numFmtId="180" fontId="6" fillId="0" borderId="0" xfId="2282" applyNumberFormat="1" applyAlignment="1">
      <alignment vertical="center"/>
    </xf>
    <xf numFmtId="41" fontId="15" fillId="0" borderId="0" xfId="1666" applyFont="1" applyAlignment="1">
      <alignment vertical="center"/>
    </xf>
    <xf numFmtId="41" fontId="15" fillId="0" borderId="0" xfId="1666" applyFont="1" applyAlignment="1">
      <alignment horizontal="center" vertical="center"/>
    </xf>
    <xf numFmtId="176" fontId="6" fillId="0" borderId="0" xfId="2282" applyNumberFormat="1" applyAlignment="1">
      <alignment vertical="center"/>
    </xf>
    <xf numFmtId="0" fontId="0" fillId="0" borderId="0" xfId="0" applyAlignment="1">
      <alignment horizontal="center"/>
    </xf>
    <xf numFmtId="0" fontId="87" fillId="0" borderId="0" xfId="2281" applyFont="1"/>
    <xf numFmtId="0" fontId="88" fillId="0" borderId="0" xfId="2281" applyFont="1"/>
    <xf numFmtId="0" fontId="87" fillId="0" borderId="0" xfId="2282" applyFont="1" applyAlignment="1">
      <alignment vertical="center"/>
    </xf>
    <xf numFmtId="180" fontId="87" fillId="0" borderId="0" xfId="2282" applyNumberFormat="1" applyFont="1" applyAlignment="1">
      <alignment vertical="center"/>
    </xf>
    <xf numFmtId="0" fontId="89" fillId="0" borderId="0" xfId="0" applyFont="1"/>
    <xf numFmtId="0" fontId="87" fillId="0" borderId="0" xfId="2278" applyFont="1" applyAlignment="1">
      <alignment vertical="center"/>
    </xf>
    <xf numFmtId="0" fontId="90" fillId="0" borderId="0" xfId="2278" applyFont="1" applyAlignment="1">
      <alignment vertical="center"/>
    </xf>
    <xf numFmtId="41" fontId="91" fillId="0" borderId="0" xfId="1666" applyFont="1" applyAlignment="1">
      <alignment vertical="center"/>
    </xf>
    <xf numFmtId="0" fontId="176" fillId="3" borderId="0" xfId="2281" applyFont="1" applyFill="1"/>
    <xf numFmtId="0" fontId="177" fillId="3" borderId="0" xfId="2281" applyFont="1" applyFill="1" applyAlignment="1">
      <alignment horizontal="right"/>
    </xf>
    <xf numFmtId="0" fontId="178" fillId="3" borderId="0" xfId="2281" applyFont="1" applyFill="1" applyAlignment="1">
      <alignment horizontal="right"/>
    </xf>
    <xf numFmtId="0" fontId="178" fillId="3" borderId="0" xfId="2281" applyFont="1" applyFill="1" applyAlignment="1">
      <alignment horizontal="center"/>
    </xf>
    <xf numFmtId="0" fontId="179" fillId="3" borderId="46" xfId="2282" quotePrefix="1" applyFont="1" applyFill="1" applyBorder="1" applyAlignment="1">
      <alignment horizontal="center" vertical="center"/>
    </xf>
    <xf numFmtId="0" fontId="180" fillId="3" borderId="47" xfId="2282" applyFont="1" applyFill="1" applyBorder="1" applyAlignment="1">
      <alignment horizontal="center" vertical="center"/>
    </xf>
    <xf numFmtId="0" fontId="180" fillId="3" borderId="46" xfId="2282" applyFont="1" applyFill="1" applyBorder="1" applyAlignment="1">
      <alignment vertical="center"/>
    </xf>
    <xf numFmtId="0" fontId="180" fillId="3" borderId="0" xfId="2282" applyFont="1" applyFill="1" applyAlignment="1">
      <alignment vertical="center"/>
    </xf>
    <xf numFmtId="0" fontId="180" fillId="3" borderId="47" xfId="2282" applyFont="1" applyFill="1" applyBorder="1" applyAlignment="1">
      <alignment vertical="center"/>
    </xf>
    <xf numFmtId="0" fontId="180" fillId="3" borderId="0" xfId="2282" quotePrefix="1" applyFont="1" applyFill="1" applyAlignment="1">
      <alignment vertical="center"/>
    </xf>
    <xf numFmtId="0" fontId="181" fillId="10" borderId="48" xfId="2282" quotePrefix="1" applyFont="1" applyFill="1" applyBorder="1" applyAlignment="1">
      <alignment horizontal="center" vertical="center"/>
    </xf>
    <xf numFmtId="0" fontId="182" fillId="3" borderId="47" xfId="2282" applyFont="1" applyFill="1" applyBorder="1" applyAlignment="1">
      <alignment vertical="center"/>
    </xf>
    <xf numFmtId="176" fontId="180" fillId="3" borderId="49" xfId="2160" applyFont="1" applyFill="1" applyBorder="1" applyAlignment="1">
      <alignment vertical="center"/>
    </xf>
    <xf numFmtId="0" fontId="180" fillId="3" borderId="50" xfId="2282" applyFont="1" applyFill="1" applyBorder="1" applyAlignment="1">
      <alignment horizontal="center" vertical="center"/>
    </xf>
    <xf numFmtId="0" fontId="180" fillId="3" borderId="0" xfId="2282" applyFont="1" applyFill="1" applyAlignment="1">
      <alignment vertical="center" textRotation="255"/>
    </xf>
    <xf numFmtId="176" fontId="180" fillId="3" borderId="51" xfId="2160" applyFont="1" applyFill="1" applyBorder="1" applyAlignment="1">
      <alignment vertical="center"/>
    </xf>
    <xf numFmtId="0" fontId="180" fillId="3" borderId="41" xfId="2282" applyFont="1" applyFill="1" applyBorder="1" applyAlignment="1">
      <alignment horizontal="center" vertical="center"/>
    </xf>
    <xf numFmtId="176" fontId="180" fillId="3" borderId="51" xfId="2160" quotePrefix="1" applyFont="1" applyFill="1" applyBorder="1" applyAlignment="1">
      <alignment vertical="center"/>
    </xf>
    <xf numFmtId="176" fontId="180" fillId="3" borderId="41" xfId="2160" quotePrefix="1" applyFont="1" applyFill="1" applyBorder="1" applyAlignment="1">
      <alignment vertical="center"/>
    </xf>
    <xf numFmtId="0" fontId="180" fillId="3" borderId="0" xfId="2280" applyFont="1" applyFill="1"/>
    <xf numFmtId="0" fontId="180" fillId="3" borderId="0" xfId="2280" applyFont="1" applyFill="1" applyAlignment="1">
      <alignment vertical="center"/>
    </xf>
    <xf numFmtId="0" fontId="180" fillId="3" borderId="47" xfId="2280" applyFont="1" applyFill="1" applyBorder="1" applyAlignment="1">
      <alignment vertical="center"/>
    </xf>
    <xf numFmtId="0" fontId="182" fillId="3" borderId="0" xfId="2282" applyFont="1" applyFill="1" applyAlignment="1">
      <alignment vertical="center"/>
    </xf>
    <xf numFmtId="0" fontId="180" fillId="0" borderId="0" xfId="2282" applyFont="1"/>
    <xf numFmtId="0" fontId="180" fillId="3" borderId="52" xfId="2282" applyFont="1" applyFill="1" applyBorder="1" applyAlignment="1">
      <alignment vertical="center"/>
    </xf>
    <xf numFmtId="0" fontId="180" fillId="3" borderId="21" xfId="2282" applyFont="1" applyFill="1" applyBorder="1" applyAlignment="1">
      <alignment vertical="center"/>
    </xf>
    <xf numFmtId="0" fontId="180" fillId="3" borderId="21" xfId="2282" quotePrefix="1" applyFont="1" applyFill="1" applyBorder="1" applyAlignment="1">
      <alignment horizontal="left" vertical="center"/>
    </xf>
    <xf numFmtId="0" fontId="183" fillId="0" borderId="26" xfId="0" applyFont="1" applyBorder="1" applyAlignment="1">
      <alignment vertical="center"/>
    </xf>
    <xf numFmtId="0" fontId="180" fillId="0" borderId="26" xfId="2278" applyFont="1" applyBorder="1" applyAlignment="1">
      <alignment vertical="center"/>
    </xf>
    <xf numFmtId="41" fontId="180" fillId="0" borderId="26" xfId="2122" applyFont="1" applyBorder="1" applyAlignment="1">
      <alignment vertical="center"/>
    </xf>
    <xf numFmtId="0" fontId="180" fillId="0" borderId="26" xfId="2278" applyFont="1" applyBorder="1" applyAlignment="1">
      <alignment horizontal="center" vertical="center"/>
    </xf>
    <xf numFmtId="0" fontId="184" fillId="10" borderId="53" xfId="2278" applyFont="1" applyFill="1" applyBorder="1" applyAlignment="1">
      <alignment horizontal="center" vertical="center"/>
    </xf>
    <xf numFmtId="41" fontId="185" fillId="0" borderId="2" xfId="2122" applyFont="1" applyBorder="1" applyAlignment="1">
      <alignment vertical="center"/>
    </xf>
    <xf numFmtId="10" fontId="185" fillId="0" borderId="2" xfId="2278" applyNumberFormat="1" applyFont="1" applyBorder="1" applyAlignment="1">
      <alignment horizontal="center" vertical="center"/>
    </xf>
    <xf numFmtId="0" fontId="185" fillId="0" borderId="50" xfId="2278" applyFont="1" applyBorder="1" applyAlignment="1">
      <alignment vertical="center"/>
    </xf>
    <xf numFmtId="41" fontId="185" fillId="0" borderId="3" xfId="2122" applyFont="1" applyBorder="1" applyAlignment="1">
      <alignment vertical="center"/>
    </xf>
    <xf numFmtId="0" fontId="185" fillId="0" borderId="3" xfId="2278" applyFont="1" applyBorder="1" applyAlignment="1">
      <alignment horizontal="center" vertical="center"/>
    </xf>
    <xf numFmtId="0" fontId="185" fillId="0" borderId="41" xfId="2278" applyFont="1" applyBorder="1" applyAlignment="1">
      <alignment vertical="center"/>
    </xf>
    <xf numFmtId="10" fontId="185" fillId="0" borderId="3" xfId="2278" applyNumberFormat="1" applyFont="1" applyBorder="1" applyAlignment="1">
      <alignment horizontal="center" vertical="center"/>
    </xf>
    <xf numFmtId="0" fontId="185" fillId="0" borderId="41" xfId="2278" applyFont="1" applyBorder="1" applyAlignment="1">
      <alignment horizontal="left" vertical="center" indent="1"/>
    </xf>
    <xf numFmtId="41" fontId="184" fillId="0" borderId="25" xfId="2122" applyFont="1" applyBorder="1" applyAlignment="1">
      <alignment vertical="center"/>
    </xf>
    <xf numFmtId="0" fontId="185" fillId="0" borderId="25" xfId="2278" applyFont="1" applyBorder="1" applyAlignment="1">
      <alignment horizontal="center" vertical="center"/>
    </xf>
    <xf numFmtId="0" fontId="185" fillId="0" borderId="54" xfId="2278" applyFont="1" applyBorder="1" applyAlignment="1">
      <alignment vertical="center"/>
    </xf>
    <xf numFmtId="41" fontId="186" fillId="0" borderId="0" xfId="1666" applyFont="1" applyAlignment="1">
      <alignment vertical="center"/>
    </xf>
    <xf numFmtId="41" fontId="186" fillId="0" borderId="0" xfId="1666" applyFont="1" applyAlignment="1">
      <alignment horizontal="center" vertical="center"/>
    </xf>
    <xf numFmtId="41" fontId="90" fillId="0" borderId="0" xfId="1666" applyFont="1" applyAlignment="1">
      <alignment vertical="center"/>
    </xf>
    <xf numFmtId="41" fontId="187" fillId="10" borderId="3" xfId="1666" applyFont="1" applyFill="1" applyBorder="1" applyAlignment="1">
      <alignment horizontal="center" vertical="center"/>
    </xf>
    <xf numFmtId="41" fontId="187" fillId="0" borderId="4" xfId="1666" applyFont="1" applyBorder="1" applyAlignment="1">
      <alignment vertical="center"/>
    </xf>
    <xf numFmtId="41" fontId="188" fillId="0" borderId="3" xfId="1666" applyFont="1" applyBorder="1" applyAlignment="1">
      <alignment vertical="center"/>
    </xf>
    <xf numFmtId="41" fontId="188" fillId="0" borderId="3" xfId="1666" applyFont="1" applyBorder="1" applyAlignment="1">
      <alignment horizontal="center" vertical="center"/>
    </xf>
    <xf numFmtId="41" fontId="188" fillId="0" borderId="4" xfId="1666" applyFont="1" applyBorder="1" applyAlignment="1">
      <alignment vertical="center"/>
    </xf>
    <xf numFmtId="41" fontId="188" fillId="0" borderId="4" xfId="1666" applyFont="1" applyBorder="1" applyAlignment="1">
      <alignment horizontal="left" vertical="center"/>
    </xf>
    <xf numFmtId="41" fontId="188" fillId="0" borderId="3" xfId="1666" applyFont="1" applyFill="1" applyBorder="1" applyAlignment="1">
      <alignment vertical="center"/>
    </xf>
    <xf numFmtId="41" fontId="187" fillId="0" borderId="55" xfId="1666" applyFont="1" applyBorder="1" applyAlignment="1">
      <alignment horizontal="left" vertical="center"/>
    </xf>
    <xf numFmtId="41" fontId="187" fillId="0" borderId="25" xfId="1666" applyFont="1" applyBorder="1" applyAlignment="1">
      <alignment vertical="center"/>
    </xf>
    <xf numFmtId="41" fontId="188" fillId="0" borderId="25" xfId="1666" applyFont="1" applyBorder="1" applyAlignment="1">
      <alignment horizontal="center" vertical="center"/>
    </xf>
    <xf numFmtId="41" fontId="188" fillId="0" borderId="25" xfId="1666" applyFont="1" applyBorder="1" applyAlignment="1">
      <alignment vertical="center"/>
    </xf>
    <xf numFmtId="41" fontId="187" fillId="0" borderId="3" xfId="1666" applyFont="1" applyBorder="1" applyAlignment="1">
      <alignment horizontal="center" vertical="center"/>
    </xf>
    <xf numFmtId="41" fontId="126" fillId="0" borderId="0" xfId="1666" applyFont="1" applyAlignment="1">
      <alignment vertical="center"/>
    </xf>
    <xf numFmtId="0" fontId="180" fillId="3" borderId="0" xfId="2282" applyFont="1" applyFill="1" applyAlignment="1">
      <alignment horizontal="center" vertical="center"/>
    </xf>
    <xf numFmtId="0" fontId="180" fillId="3" borderId="0" xfId="2282" quotePrefix="1" applyFont="1" applyFill="1" applyAlignment="1">
      <alignment horizontal="left" vertical="center"/>
    </xf>
    <xf numFmtId="0" fontId="182" fillId="3" borderId="56" xfId="2282" quotePrefix="1" applyFont="1" applyFill="1" applyBorder="1" applyAlignment="1">
      <alignment horizontal="center" vertical="center"/>
    </xf>
    <xf numFmtId="0" fontId="182" fillId="3" borderId="3" xfId="2282" quotePrefix="1" applyFont="1" applyFill="1" applyBorder="1" applyAlignment="1">
      <alignment horizontal="center" vertical="center"/>
    </xf>
    <xf numFmtId="0" fontId="180" fillId="3" borderId="21" xfId="2282" quotePrefix="1" applyFont="1" applyFill="1" applyBorder="1" applyAlignment="1">
      <alignment vertical="center"/>
    </xf>
    <xf numFmtId="0" fontId="182" fillId="3" borderId="21" xfId="2282" applyFont="1" applyFill="1" applyBorder="1" applyAlignment="1">
      <alignment vertical="center"/>
    </xf>
    <xf numFmtId="0" fontId="182" fillId="3" borderId="57" xfId="2282" applyFont="1" applyFill="1" applyBorder="1" applyAlignment="1">
      <alignment vertical="center"/>
    </xf>
    <xf numFmtId="0" fontId="136" fillId="0" borderId="0" xfId="2263"/>
    <xf numFmtId="0" fontId="190" fillId="0" borderId="0" xfId="2263" applyFont="1" applyAlignment="1">
      <alignment vertical="center"/>
    </xf>
    <xf numFmtId="252" fontId="190" fillId="0" borderId="1" xfId="2263" applyNumberFormat="1" applyFont="1" applyBorder="1" applyAlignment="1">
      <alignment horizontal="center" vertical="center"/>
    </xf>
    <xf numFmtId="41" fontId="189" fillId="0" borderId="0" xfId="1666" applyFont="1" applyAlignment="1">
      <alignment vertical="center"/>
    </xf>
    <xf numFmtId="0" fontId="3" fillId="0" borderId="0" xfId="2207" applyFont="1"/>
    <xf numFmtId="0" fontId="3" fillId="0" borderId="4" xfId="2207" applyFont="1" applyBorder="1" applyAlignment="1">
      <alignment horizontal="center" vertical="center"/>
    </xf>
    <xf numFmtId="0" fontId="3" fillId="0" borderId="3" xfId="2207" applyFont="1" applyBorder="1" applyAlignment="1">
      <alignment horizontal="center" vertical="center"/>
    </xf>
    <xf numFmtId="0" fontId="3" fillId="0" borderId="41" xfId="2207" applyFont="1" applyBorder="1" applyAlignment="1">
      <alignment horizontal="center" vertical="center"/>
    </xf>
    <xf numFmtId="0" fontId="3" fillId="0" borderId="4" xfId="2207" applyFont="1" applyBorder="1" applyAlignment="1">
      <alignment vertical="center"/>
    </xf>
    <xf numFmtId="0" fontId="3" fillId="0" borderId="3" xfId="2207" applyFont="1" applyBorder="1" applyAlignment="1">
      <alignment horizontal="center" vertical="center" shrinkToFit="1"/>
    </xf>
    <xf numFmtId="0" fontId="3" fillId="0" borderId="4" xfId="2207" applyFont="1" applyBorder="1" applyAlignment="1">
      <alignment vertical="center" shrinkToFit="1"/>
    </xf>
    <xf numFmtId="254" fontId="3" fillId="0" borderId="41" xfId="2207" applyNumberFormat="1" applyFont="1" applyBorder="1" applyAlignment="1">
      <alignment horizontal="center" vertical="center"/>
    </xf>
    <xf numFmtId="0" fontId="3" fillId="0" borderId="3" xfId="2207" applyFont="1" applyBorder="1" applyAlignment="1">
      <alignment vertical="center"/>
    </xf>
    <xf numFmtId="254" fontId="3" fillId="0" borderId="0" xfId="2207" applyNumberFormat="1" applyFont="1"/>
    <xf numFmtId="10" fontId="185" fillId="0" borderId="41" xfId="2278" applyNumberFormat="1" applyFont="1" applyBorder="1" applyAlignment="1">
      <alignment horizontal="left" vertical="center" indent="1"/>
    </xf>
    <xf numFmtId="0" fontId="185" fillId="0" borderId="41" xfId="2278" applyFont="1" applyBorder="1" applyAlignment="1">
      <alignment horizontal="left" vertical="center" indent="1" shrinkToFit="1"/>
    </xf>
    <xf numFmtId="254" fontId="3" fillId="0" borderId="41" xfId="0" applyNumberFormat="1" applyFont="1" applyBorder="1" applyAlignment="1">
      <alignment horizontal="center" vertical="center"/>
    </xf>
    <xf numFmtId="0" fontId="93" fillId="0" borderId="0" xfId="2264"/>
    <xf numFmtId="0" fontId="93" fillId="0" borderId="0" xfId="2263" applyFont="1"/>
    <xf numFmtId="0" fontId="3" fillId="0" borderId="3" xfId="0" applyFont="1" applyBorder="1" applyAlignment="1">
      <alignment horizontal="center" vertical="center" shrinkToFit="1"/>
    </xf>
    <xf numFmtId="176" fontId="180" fillId="3" borderId="63" xfId="2160" quotePrefix="1" applyFont="1" applyFill="1" applyBorder="1" applyAlignment="1">
      <alignment vertical="center"/>
    </xf>
    <xf numFmtId="0" fontId="180" fillId="3" borderId="54" xfId="2282" applyFont="1" applyFill="1" applyBorder="1" applyAlignment="1">
      <alignment horizontal="center" vertical="center"/>
    </xf>
    <xf numFmtId="254" fontId="3" fillId="0" borderId="0" xfId="2207" applyNumberFormat="1" applyFont="1" applyAlignment="1">
      <alignment vertical="center"/>
    </xf>
    <xf numFmtId="252" fontId="190" fillId="0" borderId="1" xfId="2263" applyNumberFormat="1" applyFont="1" applyBorder="1" applyAlignment="1">
      <alignment vertical="center"/>
    </xf>
    <xf numFmtId="253" fontId="190" fillId="0" borderId="1" xfId="2263" applyNumberFormat="1" applyFont="1" applyBorder="1" applyAlignment="1">
      <alignment vertical="center"/>
    </xf>
    <xf numFmtId="252" fontId="190" fillId="0" borderId="1" xfId="2263" applyNumberFormat="1" applyFont="1" applyBorder="1" applyAlignment="1">
      <alignment vertical="center" wrapText="1"/>
    </xf>
    <xf numFmtId="254" fontId="190" fillId="0" borderId="1" xfId="2263" applyNumberFormat="1" applyFont="1" applyBorder="1" applyAlignment="1">
      <alignment vertical="center"/>
    </xf>
    <xf numFmtId="254" fontId="190" fillId="0" borderId="1" xfId="2264" applyNumberFormat="1" applyFont="1" applyBorder="1" applyAlignment="1">
      <alignment vertical="center"/>
    </xf>
    <xf numFmtId="0" fontId="190" fillId="0" borderId="0" xfId="2263" applyFont="1" applyAlignment="1">
      <alignment horizontal="center" vertical="center"/>
    </xf>
    <xf numFmtId="0" fontId="136" fillId="0" borderId="0" xfId="2263" applyAlignment="1">
      <alignment horizontal="center"/>
    </xf>
    <xf numFmtId="252" fontId="190" fillId="0" borderId="1" xfId="2263" applyNumberFormat="1" applyFont="1" applyBorder="1" applyAlignment="1">
      <alignment horizontal="center" vertical="center" wrapText="1"/>
    </xf>
    <xf numFmtId="0" fontId="180" fillId="3" borderId="72" xfId="2282" applyFont="1" applyFill="1" applyBorder="1" applyAlignment="1">
      <alignment vertical="center"/>
    </xf>
    <xf numFmtId="0" fontId="180" fillId="3" borderId="60" xfId="2282" applyFont="1" applyFill="1" applyBorder="1" applyAlignment="1">
      <alignment vertical="center"/>
    </xf>
    <xf numFmtId="0" fontId="180" fillId="3" borderId="71" xfId="2282" applyFont="1" applyFill="1" applyBorder="1" applyAlignment="1">
      <alignment vertical="center"/>
    </xf>
    <xf numFmtId="254" fontId="3" fillId="0" borderId="28" xfId="2207" applyNumberFormat="1" applyFont="1" applyBorder="1" applyAlignment="1">
      <alignment vertical="center"/>
    </xf>
    <xf numFmtId="0" fontId="190" fillId="0" borderId="0" xfId="2264" applyFont="1" applyAlignment="1">
      <alignment vertical="center"/>
    </xf>
    <xf numFmtId="252" fontId="190" fillId="0" borderId="1" xfId="2264" applyNumberFormat="1" applyFont="1" applyBorder="1" applyAlignment="1">
      <alignment vertical="center"/>
    </xf>
    <xf numFmtId="253" fontId="190" fillId="0" borderId="1" xfId="2264" applyNumberFormat="1" applyFont="1" applyBorder="1" applyAlignment="1">
      <alignment vertical="center"/>
    </xf>
    <xf numFmtId="252" fontId="197" fillId="11" borderId="1" xfId="2263" applyNumberFormat="1" applyFont="1" applyFill="1" applyBorder="1" applyAlignment="1">
      <alignment vertical="center"/>
    </xf>
    <xf numFmtId="252" fontId="197" fillId="11" borderId="1" xfId="2263" applyNumberFormat="1" applyFont="1" applyFill="1" applyBorder="1" applyAlignment="1">
      <alignment horizontal="center" vertical="center"/>
    </xf>
    <xf numFmtId="253" fontId="197" fillId="11" borderId="1" xfId="2263" applyNumberFormat="1" applyFont="1" applyFill="1" applyBorder="1" applyAlignment="1">
      <alignment vertical="center"/>
    </xf>
    <xf numFmtId="252" fontId="197" fillId="11" borderId="1" xfId="2263" applyNumberFormat="1" applyFont="1" applyFill="1" applyBorder="1" applyAlignment="1">
      <alignment vertical="center" wrapText="1"/>
    </xf>
    <xf numFmtId="0" fontId="190" fillId="11" borderId="0" xfId="2263" applyFont="1" applyFill="1" applyAlignment="1">
      <alignment vertical="center"/>
    </xf>
    <xf numFmtId="41" fontId="187" fillId="0" borderId="4" xfId="1666" applyFont="1" applyBorder="1" applyAlignment="1">
      <alignment horizontal="left" vertical="center"/>
    </xf>
    <xf numFmtId="41" fontId="187" fillId="0" borderId="3" xfId="1666" applyFont="1" applyBorder="1" applyAlignment="1">
      <alignment vertical="center"/>
    </xf>
    <xf numFmtId="0" fontId="176" fillId="3" borderId="0" xfId="2280" quotePrefix="1" applyFont="1" applyFill="1" applyAlignment="1">
      <alignment horizontal="left" vertical="center"/>
    </xf>
    <xf numFmtId="254" fontId="3" fillId="0" borderId="28" xfId="0" applyNumberFormat="1" applyFont="1" applyBorder="1" applyAlignment="1">
      <alignment vertical="center"/>
    </xf>
    <xf numFmtId="252" fontId="190" fillId="0" borderId="1" xfId="2264" applyNumberFormat="1" applyFont="1" applyBorder="1" applyAlignment="1">
      <alignment vertical="center" wrapText="1"/>
    </xf>
    <xf numFmtId="41" fontId="185" fillId="0" borderId="41" xfId="1666" applyFont="1" applyBorder="1" applyAlignment="1">
      <alignment horizontal="center" vertical="center"/>
    </xf>
    <xf numFmtId="41" fontId="185" fillId="0" borderId="41" xfId="1666" applyFont="1" applyBorder="1" applyAlignment="1">
      <alignment vertical="center"/>
    </xf>
    <xf numFmtId="41" fontId="185" fillId="0" borderId="54" xfId="1666" applyFont="1" applyBorder="1" applyAlignment="1">
      <alignment vertical="center"/>
    </xf>
    <xf numFmtId="14" fontId="3" fillId="0" borderId="4" xfId="0" applyNumberFormat="1" applyFont="1" applyBorder="1" applyAlignment="1">
      <alignment vertical="center" shrinkToFit="1"/>
    </xf>
    <xf numFmtId="0" fontId="3" fillId="0" borderId="3" xfId="0" applyFont="1" applyBorder="1" applyAlignment="1">
      <alignment horizontal="center" vertical="center"/>
    </xf>
    <xf numFmtId="252" fontId="190" fillId="0" borderId="1" xfId="2263" applyNumberFormat="1" applyFont="1" applyBorder="1" applyAlignment="1">
      <alignment horizontal="center" vertical="center"/>
    </xf>
    <xf numFmtId="41" fontId="3" fillId="0" borderId="0" xfId="2207" applyNumberFormat="1" applyFont="1"/>
    <xf numFmtId="41" fontId="188" fillId="0" borderId="4" xfId="1666" applyFont="1" applyFill="1" applyBorder="1" applyAlignment="1">
      <alignment horizontal="left" vertical="center"/>
    </xf>
    <xf numFmtId="41" fontId="188" fillId="0" borderId="3" xfId="1666" applyFont="1" applyFill="1" applyBorder="1" applyAlignment="1">
      <alignment horizontal="center" vertical="center"/>
    </xf>
    <xf numFmtId="41" fontId="185" fillId="0" borderId="41" xfId="1666" applyFont="1" applyFill="1" applyBorder="1" applyAlignment="1">
      <alignment vertical="center"/>
    </xf>
    <xf numFmtId="0" fontId="3" fillId="0" borderId="2" xfId="2207" applyFont="1" applyBorder="1" applyAlignment="1">
      <alignment horizontal="center" vertical="center" shrinkToFit="1"/>
    </xf>
    <xf numFmtId="0" fontId="3" fillId="0" borderId="58" xfId="2207" applyFont="1" applyBorder="1" applyAlignment="1">
      <alignment vertical="center"/>
    </xf>
    <xf numFmtId="0" fontId="3" fillId="12" borderId="3" xfId="2207" applyFont="1" applyFill="1" applyBorder="1" applyAlignment="1">
      <alignment vertical="center"/>
    </xf>
    <xf numFmtId="254" fontId="3" fillId="12" borderId="41" xfId="2207" applyNumberFormat="1" applyFont="1" applyFill="1" applyBorder="1" applyAlignment="1">
      <alignment horizontal="center" vertical="center"/>
    </xf>
    <xf numFmtId="254" fontId="3" fillId="12" borderId="28" xfId="0" applyNumberFormat="1" applyFont="1" applyFill="1" applyBorder="1" applyAlignment="1">
      <alignment vertical="center"/>
    </xf>
    <xf numFmtId="255" fontId="3" fillId="0" borderId="41" xfId="2207" applyNumberFormat="1" applyFont="1" applyBorder="1" applyAlignment="1">
      <alignment horizontal="center" vertical="center"/>
    </xf>
    <xf numFmtId="255" fontId="3" fillId="0" borderId="28" xfId="0" applyNumberFormat="1" applyFont="1" applyBorder="1" applyAlignment="1">
      <alignment vertical="center"/>
    </xf>
    <xf numFmtId="252" fontId="190" fillId="0" borderId="1" xfId="2263" applyNumberFormat="1" applyFont="1" applyBorder="1" applyAlignment="1">
      <alignment horizontal="center" vertical="center"/>
    </xf>
    <xf numFmtId="252" fontId="190" fillId="0" borderId="1" xfId="2264" applyNumberFormat="1" applyFont="1" applyBorder="1" applyAlignment="1">
      <alignment horizontal="center" vertical="center"/>
    </xf>
    <xf numFmtId="0" fontId="3" fillId="0" borderId="0" xfId="2207" quotePrefix="1" applyFont="1"/>
    <xf numFmtId="209" fontId="3" fillId="0" borderId="41" xfId="2207" applyNumberFormat="1" applyFont="1" applyBorder="1" applyAlignment="1">
      <alignment horizontal="center" vertical="center"/>
    </xf>
    <xf numFmtId="252" fontId="190" fillId="11" borderId="1" xfId="2264" applyNumberFormat="1" applyFont="1" applyFill="1" applyBorder="1" applyAlignment="1">
      <alignment vertical="center"/>
    </xf>
    <xf numFmtId="252" fontId="190" fillId="11" borderId="1" xfId="2264" applyNumberFormat="1" applyFont="1" applyFill="1" applyBorder="1" applyAlignment="1">
      <alignment horizontal="center" vertical="center"/>
    </xf>
    <xf numFmtId="253" fontId="190" fillId="11" borderId="1" xfId="2264" applyNumberFormat="1" applyFont="1" applyFill="1" applyBorder="1" applyAlignment="1">
      <alignment vertical="center"/>
    </xf>
    <xf numFmtId="252" fontId="190" fillId="11" borderId="1" xfId="2264" applyNumberFormat="1" applyFont="1" applyFill="1" applyBorder="1" applyAlignment="1">
      <alignment vertical="center" wrapText="1"/>
    </xf>
    <xf numFmtId="252" fontId="188" fillId="0" borderId="1" xfId="2264" applyNumberFormat="1" applyFont="1" applyBorder="1" applyAlignment="1">
      <alignment vertical="center"/>
    </xf>
    <xf numFmtId="252" fontId="188" fillId="0" borderId="1" xfId="2264" applyNumberFormat="1" applyFont="1" applyBorder="1" applyAlignment="1">
      <alignment horizontal="center" vertical="center"/>
    </xf>
    <xf numFmtId="253" fontId="188" fillId="0" borderId="1" xfId="2264" applyNumberFormat="1" applyFont="1" applyBorder="1" applyAlignment="1">
      <alignment vertical="center"/>
    </xf>
    <xf numFmtId="252" fontId="3" fillId="0" borderId="1" xfId="2264" applyNumberFormat="1" applyFont="1" applyBorder="1" applyAlignment="1">
      <alignment vertical="center" wrapText="1"/>
    </xf>
    <xf numFmtId="0" fontId="191" fillId="3" borderId="0" xfId="2281" applyFont="1" applyFill="1" applyAlignment="1">
      <alignment horizontal="center"/>
    </xf>
    <xf numFmtId="0" fontId="192" fillId="3" borderId="0" xfId="2281" applyFont="1" applyFill="1" applyAlignment="1">
      <alignment horizontal="center"/>
    </xf>
    <xf numFmtId="0" fontId="178" fillId="3" borderId="0" xfId="2281" applyFont="1" applyFill="1" applyAlignment="1">
      <alignment horizontal="center"/>
    </xf>
    <xf numFmtId="0" fontId="180" fillId="3" borderId="81" xfId="2282" quotePrefix="1" applyFont="1" applyFill="1" applyBorder="1" applyAlignment="1">
      <alignment horizontal="left" vertical="center" indent="3"/>
    </xf>
    <xf numFmtId="0" fontId="180" fillId="3" borderId="82" xfId="2282" quotePrefix="1" applyFont="1" applyFill="1" applyBorder="1" applyAlignment="1">
      <alignment horizontal="left" vertical="center" indent="3"/>
    </xf>
    <xf numFmtId="0" fontId="180" fillId="3" borderId="49" xfId="2282" quotePrefix="1" applyFont="1" applyFill="1" applyBorder="1" applyAlignment="1">
      <alignment horizontal="left" vertical="center" indent="3"/>
    </xf>
    <xf numFmtId="0" fontId="180" fillId="3" borderId="37" xfId="2282" quotePrefix="1" applyFont="1" applyFill="1" applyBorder="1" applyAlignment="1">
      <alignment horizontal="left" vertical="center" indent="3"/>
    </xf>
    <xf numFmtId="0" fontId="180" fillId="3" borderId="62" xfId="2282" quotePrefix="1" applyFont="1" applyFill="1" applyBorder="1" applyAlignment="1">
      <alignment horizontal="left" vertical="center" indent="3"/>
    </xf>
    <xf numFmtId="0" fontId="180" fillId="3" borderId="51" xfId="2282" quotePrefix="1" applyFont="1" applyFill="1" applyBorder="1" applyAlignment="1">
      <alignment horizontal="left" vertical="center" indent="3"/>
    </xf>
    <xf numFmtId="0" fontId="180" fillId="3" borderId="83" xfId="2282" applyFont="1" applyFill="1" applyBorder="1" applyAlignment="1">
      <alignment horizontal="distributed" vertical="center" indent="1"/>
    </xf>
    <xf numFmtId="0" fontId="180" fillId="3" borderId="62" xfId="2282" applyFont="1" applyFill="1" applyBorder="1" applyAlignment="1">
      <alignment horizontal="distributed" vertical="center" indent="1"/>
    </xf>
    <xf numFmtId="0" fontId="180" fillId="3" borderId="51" xfId="2282" applyFont="1" applyFill="1" applyBorder="1" applyAlignment="1">
      <alignment horizontal="distributed" vertical="center" indent="1"/>
    </xf>
    <xf numFmtId="0" fontId="180" fillId="3" borderId="3" xfId="2282" applyFont="1" applyFill="1" applyBorder="1" applyAlignment="1">
      <alignment horizontal="distributed" vertical="center" indent="1"/>
    </xf>
    <xf numFmtId="0" fontId="180" fillId="3" borderId="85" xfId="2282" applyFont="1" applyFill="1" applyBorder="1" applyAlignment="1">
      <alignment horizontal="distributed" vertical="center" indent="1"/>
    </xf>
    <xf numFmtId="0" fontId="180" fillId="3" borderId="82" xfId="2282" applyFont="1" applyFill="1" applyBorder="1" applyAlignment="1">
      <alignment horizontal="distributed" vertical="center" indent="1"/>
    </xf>
    <xf numFmtId="0" fontId="180" fillId="3" borderId="49" xfId="2282" applyFont="1" applyFill="1" applyBorder="1" applyAlignment="1">
      <alignment horizontal="distributed" vertical="center" indent="1"/>
    </xf>
    <xf numFmtId="0" fontId="180" fillId="3" borderId="37" xfId="2282" applyFont="1" applyFill="1" applyBorder="1" applyAlignment="1">
      <alignment horizontal="distributed" vertical="center" indent="1" shrinkToFit="1"/>
    </xf>
    <xf numFmtId="0" fontId="180" fillId="3" borderId="51" xfId="2282" applyFont="1" applyFill="1" applyBorder="1" applyAlignment="1">
      <alignment horizontal="distributed" vertical="center" indent="1" shrinkToFit="1"/>
    </xf>
    <xf numFmtId="0" fontId="180" fillId="3" borderId="0" xfId="2282" applyFont="1" applyFill="1" applyAlignment="1">
      <alignment horizontal="center" vertical="center"/>
    </xf>
    <xf numFmtId="0" fontId="180" fillId="3" borderId="0" xfId="2282" quotePrefix="1" applyFont="1" applyFill="1" applyAlignment="1">
      <alignment horizontal="left" vertical="center"/>
    </xf>
    <xf numFmtId="0" fontId="180" fillId="3" borderId="0" xfId="2282" applyFont="1" applyFill="1" applyAlignment="1">
      <alignment horizontal="left" vertical="center"/>
    </xf>
    <xf numFmtId="0" fontId="180" fillId="3" borderId="80" xfId="2282" quotePrefix="1" applyFont="1" applyFill="1" applyBorder="1" applyAlignment="1">
      <alignment horizontal="left" vertical="center" indent="3"/>
    </xf>
    <xf numFmtId="0" fontId="180" fillId="3" borderId="64" xfId="2282" quotePrefix="1" applyFont="1" applyFill="1" applyBorder="1" applyAlignment="1">
      <alignment horizontal="left" vertical="center" indent="3"/>
    </xf>
    <xf numFmtId="0" fontId="180" fillId="3" borderId="63" xfId="2282" quotePrefix="1" applyFont="1" applyFill="1" applyBorder="1" applyAlignment="1">
      <alignment horizontal="left" vertical="center" indent="3"/>
    </xf>
    <xf numFmtId="0" fontId="180" fillId="3" borderId="59" xfId="2282" quotePrefix="1" applyFont="1" applyFill="1" applyBorder="1" applyAlignment="1">
      <alignment horizontal="center" vertical="center" textRotation="255"/>
    </xf>
    <xf numFmtId="0" fontId="180" fillId="3" borderId="58" xfId="2282" quotePrefix="1" applyFont="1" applyFill="1" applyBorder="1" applyAlignment="1">
      <alignment horizontal="center" vertical="center" textRotation="255"/>
    </xf>
    <xf numFmtId="0" fontId="180" fillId="3" borderId="84" xfId="2282" applyFont="1" applyFill="1" applyBorder="1" applyAlignment="1">
      <alignment horizontal="distributed" vertical="center" indent="1"/>
    </xf>
    <xf numFmtId="0" fontId="180" fillId="3" borderId="64" xfId="2282" applyFont="1" applyFill="1" applyBorder="1" applyAlignment="1">
      <alignment horizontal="distributed" vertical="center" indent="1"/>
    </xf>
    <xf numFmtId="0" fontId="180" fillId="3" borderId="63" xfId="2282" applyFont="1" applyFill="1" applyBorder="1" applyAlignment="1">
      <alignment horizontal="distributed" vertical="center" indent="1"/>
    </xf>
    <xf numFmtId="0" fontId="182" fillId="3" borderId="69" xfId="2282" applyFont="1" applyFill="1" applyBorder="1" applyAlignment="1">
      <alignment horizontal="center" vertical="center"/>
    </xf>
    <xf numFmtId="0" fontId="182" fillId="3" borderId="70" xfId="2282" applyFont="1" applyFill="1" applyBorder="1" applyAlignment="1">
      <alignment horizontal="center" vertical="center"/>
    </xf>
    <xf numFmtId="0" fontId="179" fillId="3" borderId="46" xfId="2282" quotePrefix="1" applyFont="1" applyFill="1" applyBorder="1" applyAlignment="1">
      <alignment horizontal="center" vertical="center"/>
    </xf>
    <xf numFmtId="0" fontId="180" fillId="3" borderId="47" xfId="2282" applyFont="1" applyFill="1" applyBorder="1" applyAlignment="1">
      <alignment horizontal="center" vertical="center"/>
    </xf>
    <xf numFmtId="0" fontId="181" fillId="10" borderId="73" xfId="2282" quotePrefix="1" applyFont="1" applyFill="1" applyBorder="1" applyAlignment="1">
      <alignment horizontal="center" vertical="center"/>
    </xf>
    <xf numFmtId="0" fontId="180" fillId="10" borderId="73" xfId="2282" applyFont="1" applyFill="1" applyBorder="1" applyAlignment="1">
      <alignment horizontal="center" vertical="center"/>
    </xf>
    <xf numFmtId="0" fontId="182" fillId="3" borderId="56" xfId="2282" applyFont="1" applyFill="1" applyBorder="1" applyAlignment="1">
      <alignment horizontal="center" vertical="center"/>
    </xf>
    <xf numFmtId="0" fontId="182" fillId="3" borderId="3" xfId="2282" applyFont="1" applyFill="1" applyBorder="1" applyAlignment="1">
      <alignment horizontal="center" vertical="center"/>
    </xf>
    <xf numFmtId="0" fontId="181" fillId="10" borderId="74" xfId="2282" quotePrefix="1" applyFont="1" applyFill="1" applyBorder="1" applyAlignment="1">
      <alignment horizontal="center" vertical="center"/>
    </xf>
    <xf numFmtId="0" fontId="182" fillId="3" borderId="75" xfId="2282" applyFont="1" applyFill="1" applyBorder="1" applyAlignment="1">
      <alignment horizontal="center" vertical="center"/>
    </xf>
    <xf numFmtId="0" fontId="182" fillId="3" borderId="76" xfId="2282" applyFont="1" applyFill="1" applyBorder="1" applyAlignment="1">
      <alignment horizontal="center" vertical="center"/>
    </xf>
    <xf numFmtId="0" fontId="182" fillId="3" borderId="2" xfId="2282" applyFont="1" applyFill="1" applyBorder="1" applyAlignment="1">
      <alignment horizontal="center" vertical="center"/>
    </xf>
    <xf numFmtId="0" fontId="182" fillId="3" borderId="77" xfId="2282" applyFont="1" applyFill="1" applyBorder="1" applyAlignment="1">
      <alignment horizontal="center" vertical="center"/>
    </xf>
    <xf numFmtId="0" fontId="182" fillId="3" borderId="78" xfId="2282" applyFont="1" applyFill="1" applyBorder="1" applyAlignment="1">
      <alignment horizontal="center" vertical="center"/>
    </xf>
    <xf numFmtId="0" fontId="182" fillId="3" borderId="66" xfId="2282" applyFont="1" applyFill="1" applyBorder="1" applyAlignment="1">
      <alignment horizontal="center" vertical="center"/>
    </xf>
    <xf numFmtId="0" fontId="182" fillId="3" borderId="10" xfId="2282" applyFont="1" applyFill="1" applyBorder="1" applyAlignment="1">
      <alignment horizontal="center" vertical="center"/>
    </xf>
    <xf numFmtId="0" fontId="182" fillId="3" borderId="37" xfId="2282" applyFont="1" applyFill="1" applyBorder="1" applyAlignment="1">
      <alignment horizontal="center" vertical="center"/>
    </xf>
    <xf numFmtId="0" fontId="182" fillId="3" borderId="79" xfId="2282" applyFont="1" applyFill="1" applyBorder="1" applyAlignment="1">
      <alignment horizontal="center" vertical="center"/>
    </xf>
    <xf numFmtId="0" fontId="182" fillId="3" borderId="3" xfId="2282" quotePrefix="1" applyFont="1" applyFill="1" applyBorder="1" applyAlignment="1">
      <alignment horizontal="center" vertical="center"/>
    </xf>
    <xf numFmtId="0" fontId="182" fillId="3" borderId="56" xfId="2282" quotePrefix="1" applyFont="1" applyFill="1" applyBorder="1" applyAlignment="1">
      <alignment horizontal="center" vertical="center"/>
    </xf>
    <xf numFmtId="0" fontId="184" fillId="10" borderId="2" xfId="2278" applyFont="1" applyFill="1" applyBorder="1" applyAlignment="1">
      <alignment horizontal="center" vertical="center"/>
    </xf>
    <xf numFmtId="0" fontId="184" fillId="10" borderId="25" xfId="2278" applyFont="1" applyFill="1" applyBorder="1" applyAlignment="1">
      <alignment horizontal="center" vertical="center"/>
    </xf>
    <xf numFmtId="0" fontId="185" fillId="0" borderId="3" xfId="2278" applyFont="1" applyBorder="1" applyAlignment="1">
      <alignment horizontal="distributed" vertical="center" indent="2"/>
    </xf>
    <xf numFmtId="0" fontId="185" fillId="0" borderId="37" xfId="2278" applyFont="1" applyBorder="1" applyAlignment="1">
      <alignment horizontal="distributed" vertical="center" indent="2"/>
    </xf>
    <xf numFmtId="0" fontId="185" fillId="0" borderId="51" xfId="2278" applyFont="1" applyBorder="1" applyAlignment="1">
      <alignment horizontal="distributed" vertical="center" indent="2"/>
    </xf>
    <xf numFmtId="41" fontId="184" fillId="10" borderId="2" xfId="2122" applyFont="1" applyFill="1" applyBorder="1" applyAlignment="1">
      <alignment horizontal="center" vertical="center"/>
    </xf>
    <xf numFmtId="41" fontId="184" fillId="10" borderId="25" xfId="2122" applyFont="1" applyFill="1" applyBorder="1" applyAlignment="1">
      <alignment horizontal="center" vertical="center"/>
    </xf>
    <xf numFmtId="0" fontId="185" fillId="0" borderId="3" xfId="2278" applyFont="1" applyBorder="1" applyAlignment="1">
      <alignment horizontal="distributed" vertical="center" wrapText="1" indent="2"/>
    </xf>
    <xf numFmtId="0" fontId="179" fillId="0" borderId="0" xfId="0" applyFont="1" applyAlignment="1">
      <alignment horizontal="center"/>
    </xf>
    <xf numFmtId="0" fontId="185" fillId="0" borderId="2" xfId="2278" applyFont="1" applyBorder="1" applyAlignment="1">
      <alignment horizontal="center" vertical="center" textRotation="255"/>
    </xf>
    <xf numFmtId="0" fontId="185" fillId="0" borderId="3" xfId="2278" applyFont="1" applyBorder="1" applyAlignment="1">
      <alignment horizontal="center" vertical="center" textRotation="255"/>
    </xf>
    <xf numFmtId="0" fontId="185" fillId="0" borderId="2" xfId="2278" applyFont="1" applyBorder="1" applyAlignment="1">
      <alignment horizontal="distributed" vertical="center" indent="2"/>
    </xf>
    <xf numFmtId="0" fontId="184" fillId="10" borderId="26" xfId="2278" applyFont="1" applyFill="1" applyBorder="1" applyAlignment="1">
      <alignment horizontal="center" vertical="center"/>
    </xf>
    <xf numFmtId="0" fontId="184" fillId="10" borderId="86" xfId="2278" applyFont="1" applyFill="1" applyBorder="1" applyAlignment="1">
      <alignment horizontal="center" vertical="center"/>
    </xf>
    <xf numFmtId="0" fontId="184" fillId="10" borderId="50" xfId="2278" applyFont="1" applyFill="1" applyBorder="1" applyAlignment="1">
      <alignment horizontal="center" vertical="center"/>
    </xf>
    <xf numFmtId="0" fontId="184" fillId="10" borderId="54" xfId="2278" applyFont="1" applyFill="1" applyBorder="1" applyAlignment="1">
      <alignment horizontal="center" vertical="center"/>
    </xf>
    <xf numFmtId="0" fontId="184" fillId="10" borderId="65" xfId="2278" applyFont="1" applyFill="1" applyBorder="1" applyAlignment="1">
      <alignment horizontal="center" vertical="center"/>
    </xf>
    <xf numFmtId="0" fontId="185" fillId="0" borderId="61" xfId="2278" applyFont="1" applyBorder="1" applyAlignment="1">
      <alignment horizontal="center" vertical="center" textRotation="255"/>
    </xf>
    <xf numFmtId="0" fontId="185" fillId="0" borderId="68" xfId="2278" applyFont="1" applyBorder="1" applyAlignment="1">
      <alignment horizontal="center" vertical="center" textRotation="255"/>
    </xf>
    <xf numFmtId="0" fontId="185" fillId="0" borderId="87" xfId="2278" applyFont="1" applyBorder="1" applyAlignment="1">
      <alignment horizontal="center" vertical="center" textRotation="255"/>
    </xf>
    <xf numFmtId="0" fontId="185" fillId="0" borderId="67" xfId="2278" applyFont="1" applyBorder="1" applyAlignment="1">
      <alignment horizontal="center" vertical="center" textRotation="255"/>
    </xf>
    <xf numFmtId="0" fontId="184" fillId="0" borderId="55" xfId="2278" applyFont="1" applyBorder="1" applyAlignment="1">
      <alignment horizontal="distributed" vertical="center" indent="2"/>
    </xf>
    <xf numFmtId="0" fontId="184" fillId="0" borderId="25" xfId="2278" applyFont="1" applyBorder="1" applyAlignment="1">
      <alignment horizontal="distributed" vertical="center" indent="2"/>
    </xf>
    <xf numFmtId="0" fontId="184" fillId="10" borderId="28" xfId="2278" applyFont="1" applyFill="1" applyBorder="1" applyAlignment="1">
      <alignment horizontal="center" vertical="center"/>
    </xf>
    <xf numFmtId="0" fontId="184" fillId="10" borderId="0" xfId="0" applyFont="1" applyFill="1" applyAlignment="1">
      <alignment horizontal="center" vertical="center"/>
    </xf>
    <xf numFmtId="0" fontId="185" fillId="0" borderId="4" xfId="2278" applyFont="1" applyBorder="1" applyAlignment="1">
      <alignment horizontal="distributed" vertical="center" indent="2"/>
    </xf>
    <xf numFmtId="41" fontId="179" fillId="0" borderId="0" xfId="1666" applyFont="1" applyAlignment="1">
      <alignment horizontal="center" vertical="center"/>
    </xf>
    <xf numFmtId="41" fontId="187" fillId="10" borderId="88" xfId="1666" applyFont="1" applyFill="1" applyBorder="1" applyAlignment="1">
      <alignment horizontal="center" vertical="center"/>
    </xf>
    <xf numFmtId="41" fontId="187" fillId="10" borderId="89" xfId="1666" applyFont="1" applyFill="1" applyBorder="1" applyAlignment="1">
      <alignment horizontal="center" vertical="center"/>
    </xf>
    <xf numFmtId="41" fontId="187" fillId="10" borderId="41" xfId="1666" applyFont="1" applyFill="1" applyBorder="1" applyAlignment="1">
      <alignment horizontal="center" vertical="center"/>
    </xf>
    <xf numFmtId="41" fontId="187" fillId="10" borderId="90" xfId="1666" applyFont="1" applyFill="1" applyBorder="1" applyAlignment="1">
      <alignment horizontal="center" vertical="center"/>
    </xf>
    <xf numFmtId="41" fontId="187" fillId="10" borderId="4" xfId="1666" applyFont="1" applyFill="1" applyBorder="1" applyAlignment="1">
      <alignment horizontal="center" vertical="center"/>
    </xf>
    <xf numFmtId="41" fontId="187" fillId="10" borderId="3" xfId="1666" applyFont="1" applyFill="1" applyBorder="1" applyAlignment="1">
      <alignment horizontal="center" vertical="center"/>
    </xf>
    <xf numFmtId="252" fontId="190" fillId="0" borderId="1" xfId="2263" applyNumberFormat="1" applyFont="1" applyBorder="1" applyAlignment="1">
      <alignment horizontal="center" vertical="center"/>
    </xf>
    <xf numFmtId="252" fontId="190" fillId="0" borderId="1" xfId="2263" applyNumberFormat="1" applyFont="1" applyBorder="1" applyAlignment="1">
      <alignment horizontal="center" vertical="center" wrapText="1"/>
    </xf>
    <xf numFmtId="0" fontId="175" fillId="0" borderId="90" xfId="2207" applyFont="1" applyBorder="1" applyAlignment="1">
      <alignment horizontal="left" vertical="center"/>
    </xf>
    <xf numFmtId="0" fontId="175" fillId="0" borderId="88" xfId="2207" applyFont="1" applyBorder="1" applyAlignment="1">
      <alignment horizontal="left" vertical="center"/>
    </xf>
    <xf numFmtId="0" fontId="175" fillId="0" borderId="89" xfId="2207" applyFont="1" applyBorder="1" applyAlignment="1">
      <alignment horizontal="left" vertical="center"/>
    </xf>
  </cellXfs>
  <cellStyles count="3035">
    <cellStyle name="' '" xfId="1" xr:uid="{00000000-0005-0000-0000-000000000000}"/>
    <cellStyle name="#,##0" xfId="2" xr:uid="{00000000-0005-0000-0000-000001000000}"/>
    <cellStyle name="$" xfId="3" xr:uid="{00000000-0005-0000-0000-000002000000}"/>
    <cellStyle name="$_db진흥" xfId="4" xr:uid="{00000000-0005-0000-0000-000003000000}"/>
    <cellStyle name="$_SE40" xfId="5" xr:uid="{00000000-0005-0000-0000-000004000000}"/>
    <cellStyle name="$_견적2" xfId="6" xr:uid="{00000000-0005-0000-0000-000005000000}"/>
    <cellStyle name="$_기아" xfId="7" xr:uid="{00000000-0005-0000-0000-000006000000}"/>
    <cellStyle name="(##.00)" xfId="8" xr:uid="{00000000-0005-0000-0000-000007000000}"/>
    <cellStyle name="(△콤마)" xfId="9" xr:uid="{00000000-0005-0000-0000-000008000000}"/>
    <cellStyle name="(백분율)" xfId="10" xr:uid="{00000000-0005-0000-0000-000009000000}"/>
    <cellStyle name="(콤마)" xfId="11" xr:uid="{00000000-0005-0000-0000-00000A000000}"/>
    <cellStyle name="??&amp;O?&amp;H?_x0008__x000f__x0007_?_x0007__x0001__x0001_" xfId="12" xr:uid="{00000000-0005-0000-0000-00000B000000}"/>
    <cellStyle name="??&amp;O?&amp;H?_x0008_??_x0007__x0001__x0001_" xfId="13" xr:uid="{00000000-0005-0000-0000-00000C000000}"/>
    <cellStyle name="?W?_laroux" xfId="14" xr:uid="{00000000-0005-0000-0000-00000D000000}"/>
    <cellStyle name="?曹%U?&amp;H?_x0008_?s_x000a__x0007__x0001__x0001_" xfId="15" xr:uid="{00000000-0005-0000-0000-00000E000000}"/>
    <cellStyle name="_%ea%b8%88%ec%96%91%ec%b4%8807(1).11.30" xfId="2961" xr:uid="{00000000-0005-0000-0000-00000F000000}"/>
    <cellStyle name="_000토공" xfId="16" xr:uid="{00000000-0005-0000-0000-000010000000}"/>
    <cellStyle name="_00집계" xfId="17" xr:uid="{00000000-0005-0000-0000-000011000000}"/>
    <cellStyle name="_01기존구조물깨기" xfId="18" xr:uid="{00000000-0005-0000-0000-000012000000}"/>
    <cellStyle name="_01수량총집계표" xfId="19" xr:uid="{00000000-0005-0000-0000-000013000000}"/>
    <cellStyle name="_01토공" xfId="20" xr:uid="{00000000-0005-0000-0000-000014000000}"/>
    <cellStyle name="_01토공_라멘교 토공" xfId="21" xr:uid="{00000000-0005-0000-0000-000015000000}"/>
    <cellStyle name="_01토공_철거" xfId="22" xr:uid="{00000000-0005-0000-0000-000016000000}"/>
    <cellStyle name="_01토공_철거_라멘교 토공" xfId="23" xr:uid="{00000000-0005-0000-0000-000017000000}"/>
    <cellStyle name="_02-2 구조물헐기(전체분)" xfId="24" xr:uid="{00000000-0005-0000-0000-000018000000}"/>
    <cellStyle name="_02대교토공수량" xfId="25" xr:uid="{00000000-0005-0000-0000-000019000000}"/>
    <cellStyle name="_02배수공" xfId="26" xr:uid="{00000000-0005-0000-0000-00001A000000}"/>
    <cellStyle name="_03포장공" xfId="27" xr:uid="{00000000-0005-0000-0000-00001B000000}"/>
    <cellStyle name="_03포장공_1측구공" xfId="28" xr:uid="{00000000-0005-0000-0000-00001C000000}"/>
    <cellStyle name="_03포장공_포장공(B=12)" xfId="29" xr:uid="{00000000-0005-0000-0000-00001D000000}"/>
    <cellStyle name="_04 포장공." xfId="30" xr:uid="{00000000-0005-0000-0000-00001E000000}"/>
    <cellStyle name="_04집수정수량" xfId="31" xr:uid="{00000000-0005-0000-0000-00001F000000}"/>
    <cellStyle name="_05부대공" xfId="32" xr:uid="{00000000-0005-0000-0000-000020000000}"/>
    <cellStyle name="_05양수정" xfId="33" xr:uid="{00000000-0005-0000-0000-000021000000}"/>
    <cellStyle name="_07년조달견적(10월16일)" xfId="2962" xr:uid="{00000000-0005-0000-0000-000022000000}"/>
    <cellStyle name="_1-01토공" xfId="34" xr:uid="{00000000-0005-0000-0000-000023000000}"/>
    <cellStyle name="_1-토공" xfId="35" xr:uid="{00000000-0005-0000-0000-000024000000}"/>
    <cellStyle name="_2-4.상반기실적부문별요약" xfId="36" xr:uid="{00000000-0005-0000-0000-000025000000}"/>
    <cellStyle name="_2-4.상반기실적부문별요약(표지및목차포함)" xfId="37" xr:uid="{00000000-0005-0000-0000-000026000000}"/>
    <cellStyle name="_2-4.상반기실적부문별요약(표지및목차포함)_1" xfId="38" xr:uid="{00000000-0005-0000-0000-000027000000}"/>
    <cellStyle name="_2-4.상반기실적부문별요약_1" xfId="39" xr:uid="{00000000-0005-0000-0000-000028000000}"/>
    <cellStyle name="_2구간토공수량" xfId="40" xr:uid="{00000000-0005-0000-0000-000029000000}"/>
    <cellStyle name="_2차준공내역" xfId="41" xr:uid="{00000000-0005-0000-0000-00002A000000}"/>
    <cellStyle name="_3-04포장공" xfId="42" xr:uid="{00000000-0005-0000-0000-00002B000000}"/>
    <cellStyle name="_3-04포장공_포장공(B=12)" xfId="43" xr:uid="{00000000-0005-0000-0000-00002C000000}"/>
    <cellStyle name="_3구간자재집계표" xfId="44" xr:uid="{00000000-0005-0000-0000-00002D000000}"/>
    <cellStyle name="_3구간토공수량" xfId="45" xr:uid="{00000000-0005-0000-0000-00002E000000}"/>
    <cellStyle name="_'99상반기경영개선활동결과(게시용)" xfId="46" xr:uid="{00000000-0005-0000-0000-00002F000000}"/>
    <cellStyle name="_E023SJ1" xfId="47" xr:uid="{00000000-0005-0000-0000-000030000000}"/>
    <cellStyle name="_E023SJ1_고성천자연형하천데크일위대가" xfId="48" xr:uid="{00000000-0005-0000-0000-000031000000}"/>
    <cellStyle name="_E023SJ1_대룡산일위대가표" xfId="49" xr:uid="{00000000-0005-0000-0000-000032000000}"/>
    <cellStyle name="_E023SJ1_대룡산일위대가표_EG-J-A" xfId="50" xr:uid="{00000000-0005-0000-0000-000033000000}"/>
    <cellStyle name="_E023SJ1_대룡산일위대가표_EG-P-B" xfId="51" xr:uid="{00000000-0005-0000-0000-000034000000}"/>
    <cellStyle name="_E023SJ1_대룡산일위대가표_기준품셈목록표(최홍렬)" xfId="52" xr:uid="{00000000-0005-0000-0000-000035000000}"/>
    <cellStyle name="_E023SJ1_대룡산일위대가표_물량산출-서풍건설-1" xfId="53" xr:uid="{00000000-0005-0000-0000-000036000000}"/>
    <cellStyle name="_E023SJ1_우도데크설치공사" xfId="54" xr:uid="{00000000-0005-0000-0000-000037000000}"/>
    <cellStyle name="_E023SJ1_우도데크설치공사_EG-J-A" xfId="55" xr:uid="{00000000-0005-0000-0000-000038000000}"/>
    <cellStyle name="_E023SJ1_우도데크설치공사_EG-P-B" xfId="56" xr:uid="{00000000-0005-0000-0000-000039000000}"/>
    <cellStyle name="_E023SJ1_우도데크설치공사_기준품셈목록표(최홍렬)" xfId="57" xr:uid="{00000000-0005-0000-0000-00003A000000}"/>
    <cellStyle name="_E023SJ1_우도데크설치공사_물량산출-서풍건설-1" xfId="58" xr:uid="{00000000-0005-0000-0000-00003B000000}"/>
    <cellStyle name="_gabion(호안)" xfId="59" xr:uid="{00000000-0005-0000-0000-00003C000000}"/>
    <cellStyle name="_MBR1~3 (version 1)" xfId="60" xr:uid="{00000000-0005-0000-0000-00003D000000}"/>
    <cellStyle name="_RE" xfId="61" xr:uid="{00000000-0005-0000-0000-00003E000000}"/>
    <cellStyle name="_Sheet1" xfId="62" xr:uid="{00000000-0005-0000-0000-00003F000000}"/>
    <cellStyle name="_U수량" xfId="63" xr:uid="{00000000-0005-0000-0000-000040000000}"/>
    <cellStyle name="_U수량_3배수공" xfId="64" xr:uid="{00000000-0005-0000-0000-000041000000}"/>
    <cellStyle name="_U수량_3배수공_roadI" xfId="65" xr:uid="{00000000-0005-0000-0000-000042000000}"/>
    <cellStyle name="_U수량_3배수공_roadI_도로I포장공" xfId="66" xr:uid="{00000000-0005-0000-0000-000043000000}"/>
    <cellStyle name="_U수량_3배수공_도로1구조물공" xfId="67" xr:uid="{00000000-0005-0000-0000-000044000000}"/>
    <cellStyle name="_U수량_3배수공_도로1구조물공_도로I포장공" xfId="68" xr:uid="{00000000-0005-0000-0000-000045000000}"/>
    <cellStyle name="_U수량_roadI" xfId="69" xr:uid="{00000000-0005-0000-0000-000046000000}"/>
    <cellStyle name="_U수량_roadI_도로I포장공" xfId="70" xr:uid="{00000000-0005-0000-0000-000047000000}"/>
    <cellStyle name="_U수량_강경읍염천리" xfId="71" xr:uid="{00000000-0005-0000-0000-000048000000}"/>
    <cellStyle name="_U수량_강경읍염천리_3배수공" xfId="72" xr:uid="{00000000-0005-0000-0000-000049000000}"/>
    <cellStyle name="_U수량_강경읍염천리_3배수공_roadI" xfId="73" xr:uid="{00000000-0005-0000-0000-00004A000000}"/>
    <cellStyle name="_U수량_강경읍염천리_3배수공_roadI_도로I포장공" xfId="74" xr:uid="{00000000-0005-0000-0000-00004B000000}"/>
    <cellStyle name="_U수량_강경읍염천리_3배수공_도로1구조물공" xfId="75" xr:uid="{00000000-0005-0000-0000-00004C000000}"/>
    <cellStyle name="_U수량_강경읍염천리_3배수공_도로1구조물공_도로I포장공" xfId="76" xr:uid="{00000000-0005-0000-0000-00004D000000}"/>
    <cellStyle name="_U수량_강경읍염천리_roadI" xfId="77" xr:uid="{00000000-0005-0000-0000-00004E000000}"/>
    <cellStyle name="_U수량_강경읍염천리_roadI_도로I포장공" xfId="78" xr:uid="{00000000-0005-0000-0000-00004F000000}"/>
    <cellStyle name="_U수량_강경읍염천리_대야포장공" xfId="79" xr:uid="{00000000-0005-0000-0000-000050000000}"/>
    <cellStyle name="_U수량_강경읍염천리_대야포장공_roadI" xfId="80" xr:uid="{00000000-0005-0000-0000-000051000000}"/>
    <cellStyle name="_U수량_강경읍염천리_대야포장공_roadI_도로I포장공" xfId="81" xr:uid="{00000000-0005-0000-0000-000052000000}"/>
    <cellStyle name="_U수량_강경읍염천리_대야포장공_대야배수공" xfId="82" xr:uid="{00000000-0005-0000-0000-000053000000}"/>
    <cellStyle name="_U수량_강경읍염천리_대야포장공_대야배수공_3배수공" xfId="83" xr:uid="{00000000-0005-0000-0000-000054000000}"/>
    <cellStyle name="_U수량_강경읍염천리_대야포장공_대야배수공_3배수공_roadI" xfId="84" xr:uid="{00000000-0005-0000-0000-000055000000}"/>
    <cellStyle name="_U수량_강경읍염천리_대야포장공_대야배수공_3배수공_roadI_도로I포장공" xfId="85" xr:uid="{00000000-0005-0000-0000-000056000000}"/>
    <cellStyle name="_U수량_강경읍염천리_대야포장공_대야배수공_3배수공_도로1구조물공" xfId="86" xr:uid="{00000000-0005-0000-0000-000057000000}"/>
    <cellStyle name="_U수량_강경읍염천리_대야포장공_대야배수공_3배수공_도로1구조물공_도로I포장공" xfId="87" xr:uid="{00000000-0005-0000-0000-000058000000}"/>
    <cellStyle name="_U수량_강경읍염천리_대야포장공_대야배수공_roadI" xfId="88" xr:uid="{00000000-0005-0000-0000-000059000000}"/>
    <cellStyle name="_U수량_강경읍염천리_대야포장공_대야배수공_roadI_도로I포장공" xfId="89" xr:uid="{00000000-0005-0000-0000-00005A000000}"/>
    <cellStyle name="_U수량_강경읍염천리_대야포장공_대야배수공_도로1구조물공" xfId="90" xr:uid="{00000000-0005-0000-0000-00005B000000}"/>
    <cellStyle name="_U수량_강경읍염천리_대야포장공_대야배수공_도로1구조물공_도로I포장공" xfId="91" xr:uid="{00000000-0005-0000-0000-00005C000000}"/>
    <cellStyle name="_U수량_강경읍염천리_대야포장공_도로1구조물공" xfId="92" xr:uid="{00000000-0005-0000-0000-00005D000000}"/>
    <cellStyle name="_U수량_강경읍염천리_대야포장공_도로1구조물공_도로I포장공" xfId="93" xr:uid="{00000000-0005-0000-0000-00005E000000}"/>
    <cellStyle name="_U수량_강경읍염천리_도로1구조물공" xfId="94" xr:uid="{00000000-0005-0000-0000-00005F000000}"/>
    <cellStyle name="_U수량_강경읍염천리_도로1구조물공_도로I포장공" xfId="95" xr:uid="{00000000-0005-0000-0000-000060000000}"/>
    <cellStyle name="_U수량_강경읍염천리_수량산출1" xfId="96" xr:uid="{00000000-0005-0000-0000-000061000000}"/>
    <cellStyle name="_U수량_강경읍염천리_수량산출1_roadI" xfId="97" xr:uid="{00000000-0005-0000-0000-000062000000}"/>
    <cellStyle name="_U수량_강경읍염천리_수량산출1_roadI_도로I포장공" xfId="98" xr:uid="{00000000-0005-0000-0000-000063000000}"/>
    <cellStyle name="_U수량_강경읍염천리_수량산출1_도로1구조물공" xfId="99" xr:uid="{00000000-0005-0000-0000-000064000000}"/>
    <cellStyle name="_U수량_강경읍염천리_수량산출1_도로1구조물공_도로I포장공" xfId="100" xr:uid="{00000000-0005-0000-0000-000065000000}"/>
    <cellStyle name="_U수량_강경읍염천리_토적표" xfId="101" xr:uid="{00000000-0005-0000-0000-000066000000}"/>
    <cellStyle name="_U수량_강경읍염천리_토적표_roadI" xfId="102" xr:uid="{00000000-0005-0000-0000-000067000000}"/>
    <cellStyle name="_U수량_강경읍염천리_토적표_roadI_도로I포장공" xfId="103" xr:uid="{00000000-0005-0000-0000-000068000000}"/>
    <cellStyle name="_U수량_강경읍염천리_토적표_도로1구조물공" xfId="104" xr:uid="{00000000-0005-0000-0000-000069000000}"/>
    <cellStyle name="_U수량_강경읍염천리_토적표_도로1구조물공_도로I포장공" xfId="105" xr:uid="{00000000-0005-0000-0000-00006A000000}"/>
    <cellStyle name="_U수량_공설시장내" xfId="106" xr:uid="{00000000-0005-0000-0000-00006B000000}"/>
    <cellStyle name="_U수량_공설시장내_3배수공" xfId="107" xr:uid="{00000000-0005-0000-0000-00006C000000}"/>
    <cellStyle name="_U수량_공설시장내_3배수공_roadI" xfId="108" xr:uid="{00000000-0005-0000-0000-00006D000000}"/>
    <cellStyle name="_U수량_공설시장내_3배수공_roadI_도로I포장공" xfId="109" xr:uid="{00000000-0005-0000-0000-00006E000000}"/>
    <cellStyle name="_U수량_공설시장내_3배수공_도로1구조물공" xfId="110" xr:uid="{00000000-0005-0000-0000-00006F000000}"/>
    <cellStyle name="_U수량_공설시장내_3배수공_도로1구조물공_도로I포장공" xfId="111" xr:uid="{00000000-0005-0000-0000-000070000000}"/>
    <cellStyle name="_U수량_공설시장내_roadI" xfId="112" xr:uid="{00000000-0005-0000-0000-000071000000}"/>
    <cellStyle name="_U수량_공설시장내_roadI_도로I포장공" xfId="113" xr:uid="{00000000-0005-0000-0000-000072000000}"/>
    <cellStyle name="_U수량_공설시장내_대야포장공" xfId="114" xr:uid="{00000000-0005-0000-0000-000073000000}"/>
    <cellStyle name="_U수량_공설시장내_대야포장공_roadI" xfId="115" xr:uid="{00000000-0005-0000-0000-000074000000}"/>
    <cellStyle name="_U수량_공설시장내_대야포장공_roadI_도로I포장공" xfId="116" xr:uid="{00000000-0005-0000-0000-000075000000}"/>
    <cellStyle name="_U수량_공설시장내_대야포장공_대야배수공" xfId="117" xr:uid="{00000000-0005-0000-0000-000076000000}"/>
    <cellStyle name="_U수량_공설시장내_대야포장공_대야배수공_3배수공" xfId="118" xr:uid="{00000000-0005-0000-0000-000077000000}"/>
    <cellStyle name="_U수량_공설시장내_대야포장공_대야배수공_3배수공_roadI" xfId="119" xr:uid="{00000000-0005-0000-0000-000078000000}"/>
    <cellStyle name="_U수량_공설시장내_대야포장공_대야배수공_3배수공_roadI_도로I포장공" xfId="120" xr:uid="{00000000-0005-0000-0000-000079000000}"/>
    <cellStyle name="_U수량_공설시장내_대야포장공_대야배수공_3배수공_도로1구조물공" xfId="121" xr:uid="{00000000-0005-0000-0000-00007A000000}"/>
    <cellStyle name="_U수량_공설시장내_대야포장공_대야배수공_3배수공_도로1구조물공_도로I포장공" xfId="122" xr:uid="{00000000-0005-0000-0000-00007B000000}"/>
    <cellStyle name="_U수량_공설시장내_대야포장공_대야배수공_roadI" xfId="123" xr:uid="{00000000-0005-0000-0000-00007C000000}"/>
    <cellStyle name="_U수량_공설시장내_대야포장공_대야배수공_roadI_도로I포장공" xfId="124" xr:uid="{00000000-0005-0000-0000-00007D000000}"/>
    <cellStyle name="_U수량_공설시장내_대야포장공_대야배수공_도로1구조물공" xfId="125" xr:uid="{00000000-0005-0000-0000-00007E000000}"/>
    <cellStyle name="_U수량_공설시장내_대야포장공_대야배수공_도로1구조물공_도로I포장공" xfId="126" xr:uid="{00000000-0005-0000-0000-00007F000000}"/>
    <cellStyle name="_U수량_공설시장내_대야포장공_도로1구조물공" xfId="127" xr:uid="{00000000-0005-0000-0000-000080000000}"/>
    <cellStyle name="_U수량_공설시장내_대야포장공_도로1구조물공_도로I포장공" xfId="128" xr:uid="{00000000-0005-0000-0000-000081000000}"/>
    <cellStyle name="_U수량_공설시장내_도로1구조물공" xfId="129" xr:uid="{00000000-0005-0000-0000-000082000000}"/>
    <cellStyle name="_U수량_공설시장내_도로1구조물공_도로I포장공" xfId="130" xr:uid="{00000000-0005-0000-0000-000083000000}"/>
    <cellStyle name="_U수량_대야포장공" xfId="131" xr:uid="{00000000-0005-0000-0000-000084000000}"/>
    <cellStyle name="_U수량_대야포장공_roadI" xfId="132" xr:uid="{00000000-0005-0000-0000-000085000000}"/>
    <cellStyle name="_U수량_대야포장공_roadI_도로I포장공" xfId="133" xr:uid="{00000000-0005-0000-0000-000086000000}"/>
    <cellStyle name="_U수량_대야포장공_대야배수공" xfId="134" xr:uid="{00000000-0005-0000-0000-000087000000}"/>
    <cellStyle name="_U수량_대야포장공_대야배수공_3배수공" xfId="135" xr:uid="{00000000-0005-0000-0000-000088000000}"/>
    <cellStyle name="_U수량_대야포장공_대야배수공_3배수공_roadI" xfId="136" xr:uid="{00000000-0005-0000-0000-000089000000}"/>
    <cellStyle name="_U수량_대야포장공_대야배수공_3배수공_roadI_도로I포장공" xfId="137" xr:uid="{00000000-0005-0000-0000-00008A000000}"/>
    <cellStyle name="_U수량_대야포장공_대야배수공_3배수공_도로1구조물공" xfId="138" xr:uid="{00000000-0005-0000-0000-00008B000000}"/>
    <cellStyle name="_U수량_대야포장공_대야배수공_3배수공_도로1구조물공_도로I포장공" xfId="139" xr:uid="{00000000-0005-0000-0000-00008C000000}"/>
    <cellStyle name="_U수량_대야포장공_대야배수공_roadI" xfId="140" xr:uid="{00000000-0005-0000-0000-00008D000000}"/>
    <cellStyle name="_U수량_대야포장공_대야배수공_roadI_도로I포장공" xfId="141" xr:uid="{00000000-0005-0000-0000-00008E000000}"/>
    <cellStyle name="_U수량_대야포장공_대야배수공_도로1구조물공" xfId="142" xr:uid="{00000000-0005-0000-0000-00008F000000}"/>
    <cellStyle name="_U수량_대야포장공_대야배수공_도로1구조물공_도로I포장공" xfId="143" xr:uid="{00000000-0005-0000-0000-000090000000}"/>
    <cellStyle name="_U수량_대야포장공_도로1구조물공" xfId="144" xr:uid="{00000000-0005-0000-0000-000091000000}"/>
    <cellStyle name="_U수량_대야포장공_도로1구조물공_도로I포장공" xfId="145" xr:uid="{00000000-0005-0000-0000-000092000000}"/>
    <cellStyle name="_U수량_도로1구조물공" xfId="146" xr:uid="{00000000-0005-0000-0000-000093000000}"/>
    <cellStyle name="_U수량_도로1구조물공_도로I포장공" xfId="147" xr:uid="{00000000-0005-0000-0000-000094000000}"/>
    <cellStyle name="_U수량_수량산출1" xfId="148" xr:uid="{00000000-0005-0000-0000-000095000000}"/>
    <cellStyle name="_U수량_수량산출1_roadI" xfId="149" xr:uid="{00000000-0005-0000-0000-000096000000}"/>
    <cellStyle name="_U수량_수량산출1_roadI_도로I포장공" xfId="150" xr:uid="{00000000-0005-0000-0000-000097000000}"/>
    <cellStyle name="_U수량_수량산출1_도로1구조물공" xfId="151" xr:uid="{00000000-0005-0000-0000-000098000000}"/>
    <cellStyle name="_U수량_수량산출1_도로1구조물공_도로I포장공" xfId="152" xr:uid="{00000000-0005-0000-0000-000099000000}"/>
    <cellStyle name="_U수량_취암sample" xfId="153" xr:uid="{00000000-0005-0000-0000-00009A000000}"/>
    <cellStyle name="_U수량_취암sample_3배수공" xfId="154" xr:uid="{00000000-0005-0000-0000-00009B000000}"/>
    <cellStyle name="_U수량_취암sample_3배수공_roadI" xfId="155" xr:uid="{00000000-0005-0000-0000-00009C000000}"/>
    <cellStyle name="_U수량_취암sample_3배수공_roadI_도로I포장공" xfId="156" xr:uid="{00000000-0005-0000-0000-00009D000000}"/>
    <cellStyle name="_U수량_취암sample_3배수공_도로1구조물공" xfId="157" xr:uid="{00000000-0005-0000-0000-00009E000000}"/>
    <cellStyle name="_U수량_취암sample_3배수공_도로1구조물공_도로I포장공" xfId="158" xr:uid="{00000000-0005-0000-0000-00009F000000}"/>
    <cellStyle name="_U수량_취암sample_roadI" xfId="159" xr:uid="{00000000-0005-0000-0000-0000A0000000}"/>
    <cellStyle name="_U수량_취암sample_roadI_도로I포장공" xfId="160" xr:uid="{00000000-0005-0000-0000-0000A1000000}"/>
    <cellStyle name="_U수량_취암sample_대야포장공" xfId="161" xr:uid="{00000000-0005-0000-0000-0000A2000000}"/>
    <cellStyle name="_U수량_취암sample_대야포장공_roadI" xfId="162" xr:uid="{00000000-0005-0000-0000-0000A3000000}"/>
    <cellStyle name="_U수량_취암sample_대야포장공_roadI_도로I포장공" xfId="163" xr:uid="{00000000-0005-0000-0000-0000A4000000}"/>
    <cellStyle name="_U수량_취암sample_대야포장공_대야배수공" xfId="164" xr:uid="{00000000-0005-0000-0000-0000A5000000}"/>
    <cellStyle name="_U수량_취암sample_대야포장공_대야배수공_3배수공" xfId="165" xr:uid="{00000000-0005-0000-0000-0000A6000000}"/>
    <cellStyle name="_U수량_취암sample_대야포장공_대야배수공_3배수공_roadI" xfId="166" xr:uid="{00000000-0005-0000-0000-0000A7000000}"/>
    <cellStyle name="_U수량_취암sample_대야포장공_대야배수공_3배수공_roadI_도로I포장공" xfId="167" xr:uid="{00000000-0005-0000-0000-0000A8000000}"/>
    <cellStyle name="_U수량_취암sample_대야포장공_대야배수공_3배수공_도로1구조물공" xfId="168" xr:uid="{00000000-0005-0000-0000-0000A9000000}"/>
    <cellStyle name="_U수량_취암sample_대야포장공_대야배수공_3배수공_도로1구조물공_도로I포장공" xfId="169" xr:uid="{00000000-0005-0000-0000-0000AA000000}"/>
    <cellStyle name="_U수량_취암sample_대야포장공_대야배수공_roadI" xfId="170" xr:uid="{00000000-0005-0000-0000-0000AB000000}"/>
    <cellStyle name="_U수량_취암sample_대야포장공_대야배수공_roadI_도로I포장공" xfId="171" xr:uid="{00000000-0005-0000-0000-0000AC000000}"/>
    <cellStyle name="_U수량_취암sample_대야포장공_대야배수공_도로1구조물공" xfId="172" xr:uid="{00000000-0005-0000-0000-0000AD000000}"/>
    <cellStyle name="_U수량_취암sample_대야포장공_대야배수공_도로1구조물공_도로I포장공" xfId="173" xr:uid="{00000000-0005-0000-0000-0000AE000000}"/>
    <cellStyle name="_U수량_취암sample_대야포장공_도로1구조물공" xfId="174" xr:uid="{00000000-0005-0000-0000-0000AF000000}"/>
    <cellStyle name="_U수량_취암sample_대야포장공_도로1구조물공_도로I포장공" xfId="175" xr:uid="{00000000-0005-0000-0000-0000B0000000}"/>
    <cellStyle name="_U수량_취암sample_도로1구조물공" xfId="176" xr:uid="{00000000-0005-0000-0000-0000B1000000}"/>
    <cellStyle name="_U수량_취암sample_도로1구조물공_도로I포장공" xfId="177" xr:uid="{00000000-0005-0000-0000-0000B2000000}"/>
    <cellStyle name="_U수량_토적표" xfId="178" xr:uid="{00000000-0005-0000-0000-0000B3000000}"/>
    <cellStyle name="_U수량_토적표_roadI" xfId="179" xr:uid="{00000000-0005-0000-0000-0000B4000000}"/>
    <cellStyle name="_U수량_토적표_roadI_도로I포장공" xfId="180" xr:uid="{00000000-0005-0000-0000-0000B5000000}"/>
    <cellStyle name="_U수량_토적표_도로1구조물공" xfId="181" xr:uid="{00000000-0005-0000-0000-0000B6000000}"/>
    <cellStyle name="_U수량_토적표_도로1구조물공_도로I포장공" xfId="182" xr:uid="{00000000-0005-0000-0000-0000B7000000}"/>
    <cellStyle name="_가시설" xfId="183" xr:uid="{00000000-0005-0000-0000-0000B8000000}"/>
    <cellStyle name="_갑지(0127)" xfId="184" xr:uid="{00000000-0005-0000-0000-0000B9000000}"/>
    <cellStyle name="_경영개선활동상반기실적(990708)" xfId="185" xr:uid="{00000000-0005-0000-0000-0000BA000000}"/>
    <cellStyle name="_경영개선활동상반기실적(990708)_1" xfId="186" xr:uid="{00000000-0005-0000-0000-0000BB000000}"/>
    <cellStyle name="_경영개선활동상반기실적(990708)_2" xfId="187" xr:uid="{00000000-0005-0000-0000-0000BC000000}"/>
    <cellStyle name="_경영개선활성화방안(990802)" xfId="188" xr:uid="{00000000-0005-0000-0000-0000BD000000}"/>
    <cellStyle name="_경영개선활성화방안(990802)_1" xfId="189" xr:uid="{00000000-0005-0000-0000-0000BE000000}"/>
    <cellStyle name="_고성천자연형하천데크일위대가" xfId="190" xr:uid="{00000000-0005-0000-0000-0000BF000000}"/>
    <cellStyle name="_공양식(레인보우스케이프)" xfId="191" xr:uid="{00000000-0005-0000-0000-0000C0000000}"/>
    <cellStyle name="_관급-(수배전반)" xfId="192" xr:uid="{00000000-0005-0000-0000-0000C1000000}"/>
    <cellStyle name="_관로공" xfId="193" xr:uid="{00000000-0005-0000-0000-0000C2000000}"/>
    <cellStyle name="_구조물공" xfId="194" xr:uid="{00000000-0005-0000-0000-0000C3000000}"/>
    <cellStyle name="_구조물공_1측구공" xfId="195" xr:uid="{00000000-0005-0000-0000-0000C4000000}"/>
    <cellStyle name="_구조물공_포장공(B=12)" xfId="196" xr:uid="{00000000-0005-0000-0000-0000C5000000}"/>
    <cellStyle name="_구조물헐기" xfId="197" xr:uid="{00000000-0005-0000-0000-0000C6000000}"/>
    <cellStyle name="_국수교수량" xfId="198" xr:uid="{00000000-0005-0000-0000-0000C7000000}"/>
    <cellStyle name="_국수교수량_걷고싶은 녹화거리 조성 폐기물처리" xfId="199" xr:uid="{00000000-0005-0000-0000-0000C8000000}"/>
    <cellStyle name="_국수교수량_걷고싶은 녹화거리 조성공사" xfId="200" xr:uid="{00000000-0005-0000-0000-0000C9000000}"/>
    <cellStyle name="_국수교수량_남강어린이공원 현대화사업" xfId="201" xr:uid="{00000000-0005-0000-0000-0000CA000000}"/>
    <cellStyle name="_국수교수량_무주골천수량" xfId="202" xr:uid="{00000000-0005-0000-0000-0000CB000000}"/>
    <cellStyle name="_국수교수량_무주골천수량_걷고싶은 녹화거리 조성 폐기물처리" xfId="203" xr:uid="{00000000-0005-0000-0000-0000CC000000}"/>
    <cellStyle name="_국수교수량_무주골천수량_걷고싶은 녹화거리 조성공사" xfId="204" xr:uid="{00000000-0005-0000-0000-0000CD000000}"/>
    <cellStyle name="_국수교수량_무주골천수량_남강어린이공원 현대화사업" xfId="205" xr:uid="{00000000-0005-0000-0000-0000CE000000}"/>
    <cellStyle name="_국수교수량_무주골천수량_현석동 1-5번지 일대 마을마당조성" xfId="206" xr:uid="{00000000-0005-0000-0000-0000CF000000}"/>
    <cellStyle name="_국수교수량_무주골천수량_현석동 1-5번지 일대 마을마당조성_걷고싶은 녹화거리 조성 폐기물처리" xfId="207" xr:uid="{00000000-0005-0000-0000-0000D0000000}"/>
    <cellStyle name="_국수교수량_무주골천수량_현석동 1-5번지 일대 마을마당조성_걷고싶은 녹화거리 조성공사" xfId="208" xr:uid="{00000000-0005-0000-0000-0000D1000000}"/>
    <cellStyle name="_국수교수량_무주골천수량_현석동 1-5번지 일대 마을마당조성_남강어린이공원 현대화사업" xfId="209" xr:uid="{00000000-0005-0000-0000-0000D2000000}"/>
    <cellStyle name="_국수교수량_우수수량-1" xfId="210" xr:uid="{00000000-0005-0000-0000-0000D3000000}"/>
    <cellStyle name="_국수교수량_우수수량-1_차집관로수량(최종814)" xfId="211" xr:uid="{00000000-0005-0000-0000-0000D4000000}"/>
    <cellStyle name="_국수교수량_우수수량-1_토적수정  (8.13)" xfId="212" xr:uid="{00000000-0005-0000-0000-0000D5000000}"/>
    <cellStyle name="_국수교수량_우수수량-1_토적수정  (8.13)_차집관로수량(최종814)" xfId="213" xr:uid="{00000000-0005-0000-0000-0000D6000000}"/>
    <cellStyle name="_국수교수량_우수수량-1_토적수정  (8.24)" xfId="214" xr:uid="{00000000-0005-0000-0000-0000D7000000}"/>
    <cellStyle name="_국수교수량_차집관로수량(수정811)" xfId="215" xr:uid="{00000000-0005-0000-0000-0000D8000000}"/>
    <cellStyle name="_국수교수량_차집관로수량(수정811)_차집관로수량(최종814)" xfId="216" xr:uid="{00000000-0005-0000-0000-0000D9000000}"/>
    <cellStyle name="_국수교수량_차집관로수량(수정811)_토적수정  (8.13)" xfId="217" xr:uid="{00000000-0005-0000-0000-0000DA000000}"/>
    <cellStyle name="_국수교수량_차집관로수량(수정811)_토적수정  (8.13)_차집관로수량(최종814)" xfId="218" xr:uid="{00000000-0005-0000-0000-0000DB000000}"/>
    <cellStyle name="_국수교수량_차집관로수량(수정811)_토적수정  (8.24)" xfId="219" xr:uid="{00000000-0005-0000-0000-0000DC000000}"/>
    <cellStyle name="_국수교수량_차집관로수량(최종814)" xfId="220" xr:uid="{00000000-0005-0000-0000-0000DD000000}"/>
    <cellStyle name="_국수교수량_포장수량-2" xfId="221" xr:uid="{00000000-0005-0000-0000-0000DE000000}"/>
    <cellStyle name="_국수교수량_포장수량-2_차집관로수량(최종814)" xfId="222" xr:uid="{00000000-0005-0000-0000-0000DF000000}"/>
    <cellStyle name="_국수교수량_포장수량-2_토적수정  (8.13)" xfId="223" xr:uid="{00000000-0005-0000-0000-0000E0000000}"/>
    <cellStyle name="_국수교수량_포장수량-2_토적수정  (8.13)_차집관로수량(최종814)" xfId="224" xr:uid="{00000000-0005-0000-0000-0000E1000000}"/>
    <cellStyle name="_국수교수량_포장수량-2_토적수정  (8.24)" xfId="225" xr:uid="{00000000-0005-0000-0000-0000E2000000}"/>
    <cellStyle name="_국수교수량_현석동 1-5번지 일대 마을마당조성" xfId="226" xr:uid="{00000000-0005-0000-0000-0000E3000000}"/>
    <cellStyle name="_국수교수량_현석동 1-5번지 일대 마을마당조성_걷고싶은 녹화거리 조성 폐기물처리" xfId="227" xr:uid="{00000000-0005-0000-0000-0000E4000000}"/>
    <cellStyle name="_국수교수량_현석동 1-5번지 일대 마을마당조성_걷고싶은 녹화거리 조성공사" xfId="228" xr:uid="{00000000-0005-0000-0000-0000E5000000}"/>
    <cellStyle name="_국수교수량_현석동 1-5번지 일대 마을마당조성_남강어린이공원 현대화사업" xfId="229" xr:uid="{00000000-0005-0000-0000-0000E6000000}"/>
    <cellStyle name="_국수교수량_호명12공구" xfId="230" xr:uid="{00000000-0005-0000-0000-0000E7000000}"/>
    <cellStyle name="_국수교수량_호명12공구_걷고싶은 녹화거리 조성 폐기물처리" xfId="231" xr:uid="{00000000-0005-0000-0000-0000E8000000}"/>
    <cellStyle name="_국수교수량_호명12공구_걷고싶은 녹화거리 조성공사" xfId="232" xr:uid="{00000000-0005-0000-0000-0000E9000000}"/>
    <cellStyle name="_국수교수량_호명12공구_남강어린이공원 현대화사업" xfId="233" xr:uid="{00000000-0005-0000-0000-0000EA000000}"/>
    <cellStyle name="_국수교수량_호명12공구_현석동 1-5번지 일대 마을마당조성" xfId="234" xr:uid="{00000000-0005-0000-0000-0000EB000000}"/>
    <cellStyle name="_국수교수량_호명12공구_현석동 1-5번지 일대 마을마당조성_걷고싶은 녹화거리 조성 폐기물처리" xfId="235" xr:uid="{00000000-0005-0000-0000-0000EC000000}"/>
    <cellStyle name="_국수교수량_호명12공구_현석동 1-5번지 일대 마을마당조성_걷고싶은 녹화거리 조성공사" xfId="236" xr:uid="{00000000-0005-0000-0000-0000ED000000}"/>
    <cellStyle name="_국수교수량_호명12공구_현석동 1-5번지 일대 마을마당조성_남강어린이공원 현대화사업" xfId="237" xr:uid="{00000000-0005-0000-0000-0000EE000000}"/>
    <cellStyle name="_깨기" xfId="238" xr:uid="{00000000-0005-0000-0000-0000EF000000}"/>
    <cellStyle name="_깨기_포장공(B=12)" xfId="239" xr:uid="{00000000-0005-0000-0000-0000F0000000}"/>
    <cellStyle name="_깨기수량" xfId="240" xr:uid="{00000000-0005-0000-0000-0000F1000000}"/>
    <cellStyle name="_깨기수량_폐기물처리수량" xfId="241" xr:uid="{00000000-0005-0000-0000-0000F2000000}"/>
    <cellStyle name="_내역서" xfId="242" xr:uid="{00000000-0005-0000-0000-0000F3000000}"/>
    <cellStyle name="_내역서2" xfId="243" xr:uid="{00000000-0005-0000-0000-0000F4000000}"/>
    <cellStyle name="_노곡중보수량" xfId="244" xr:uid="{00000000-0005-0000-0000-0000F5000000}"/>
    <cellStyle name="_노천1지구1공구" xfId="245" xr:uid="{00000000-0005-0000-0000-0000F6000000}"/>
    <cellStyle name="_노천1지구2공구" xfId="246" xr:uid="{00000000-0005-0000-0000-0000F7000000}"/>
    <cellStyle name="_노천1지구2공구_1측구공" xfId="247" xr:uid="{00000000-0005-0000-0000-0000F8000000}"/>
    <cellStyle name="_노천1지구2공구_부내교수량산출서" xfId="248" xr:uid="{00000000-0005-0000-0000-0000F9000000}"/>
    <cellStyle name="_노천1지구2공구_부대공" xfId="249" xr:uid="{00000000-0005-0000-0000-0000FA000000}"/>
    <cellStyle name="_노천1지구2공구_사본 - 하마2교-수량" xfId="250" xr:uid="{00000000-0005-0000-0000-0000FB000000}"/>
    <cellStyle name="_노천1지구2공구_사본 - 하마2교-수량_부내교수량산출서" xfId="251" xr:uid="{00000000-0005-0000-0000-0000FC000000}"/>
    <cellStyle name="_노천1지구2공구_포장공(B=12)" xfId="252" xr:uid="{00000000-0005-0000-0000-0000FD000000}"/>
    <cellStyle name="_노천1지구2공구_하마1교-수량" xfId="253" xr:uid="{00000000-0005-0000-0000-0000FE000000}"/>
    <cellStyle name="_노천1지구2공구_하마1교-수량_부내교수량산출서" xfId="254" xr:uid="{00000000-0005-0000-0000-0000FF000000}"/>
    <cellStyle name="_노천1지구2공구_하마2교-수량" xfId="255" xr:uid="{00000000-0005-0000-0000-000000010000}"/>
    <cellStyle name="_노천1지구2공구_하마2교-수량_부내교수량산출서" xfId="256" xr:uid="{00000000-0005-0000-0000-000001010000}"/>
    <cellStyle name="_노천1지구2공구_하마읍3교대" xfId="257" xr:uid="{00000000-0005-0000-0000-000002010000}"/>
    <cellStyle name="_노천1지구2공구_하마읍3교대_부내교수량산출서" xfId="258" xr:uid="{00000000-0005-0000-0000-000003010000}"/>
    <cellStyle name="_노천1지구2공구_하마읍3교토공" xfId="259" xr:uid="{00000000-0005-0000-0000-000004010000}"/>
    <cellStyle name="_노천1지구2공구_하마읍3교토공_부내교수량산출서" xfId="260" xr:uid="{00000000-0005-0000-0000-000005010000}"/>
    <cellStyle name="_노천3지구3공구" xfId="261" xr:uid="{00000000-0005-0000-0000-000006010000}"/>
    <cellStyle name="_단가산출서" xfId="262" xr:uid="{00000000-0005-0000-0000-000007010000}"/>
    <cellStyle name="_대국교일반수량" xfId="263" xr:uid="{00000000-0005-0000-0000-000008010000}"/>
    <cellStyle name="_대룡산일위대가표" xfId="264" xr:uid="{00000000-0005-0000-0000-000009010000}"/>
    <cellStyle name="_대룡산일위대가표_EG-J-A" xfId="265" xr:uid="{00000000-0005-0000-0000-00000A010000}"/>
    <cellStyle name="_대룡산일위대가표_EG-P-B" xfId="266" xr:uid="{00000000-0005-0000-0000-00000B010000}"/>
    <cellStyle name="_대룡산일위대가표_기준품셈목록표(최홍렬)" xfId="267" xr:uid="{00000000-0005-0000-0000-00000C010000}"/>
    <cellStyle name="_대룡산일위대가표_물량산출-서풍건설-1" xfId="268" xr:uid="{00000000-0005-0000-0000-00000D010000}"/>
    <cellStyle name="_대신고등학교 견적서 07.02.13" xfId="2963" xr:uid="{00000000-0005-0000-0000-00000E010000}"/>
    <cellStyle name="_데크상단부분0602" xfId="269" xr:uid="{00000000-0005-0000-0000-00000F010000}"/>
    <cellStyle name="_도곡1교 교대 수량" xfId="270" xr:uid="{00000000-0005-0000-0000-000010010000}"/>
    <cellStyle name="_도곡1교 교대 수량_1측구공" xfId="271" xr:uid="{00000000-0005-0000-0000-000011010000}"/>
    <cellStyle name="_도곡1교 교대 수량_3구간토공수량" xfId="272" xr:uid="{00000000-0005-0000-0000-000012010000}"/>
    <cellStyle name="_도곡1교 교대 수량_구조물헐기" xfId="273" xr:uid="{00000000-0005-0000-0000-000013010000}"/>
    <cellStyle name="_도곡1교 교대 수량_깨기수량" xfId="274" xr:uid="{00000000-0005-0000-0000-000014010000}"/>
    <cellStyle name="_도곡1교 교대 수량_부내교수량산출서" xfId="275" xr:uid="{00000000-0005-0000-0000-000015010000}"/>
    <cellStyle name="_도곡1교 교대 수량_부대공" xfId="276" xr:uid="{00000000-0005-0000-0000-000016010000}"/>
    <cellStyle name="_도곡1교 교대 수량_사본 - 하마2교-수량" xfId="277" xr:uid="{00000000-0005-0000-0000-000017010000}"/>
    <cellStyle name="_도곡1교 교대 수량_사본 - 하마2교-수량_부내교수량산출서" xfId="278" xr:uid="{00000000-0005-0000-0000-000018010000}"/>
    <cellStyle name="_도곡1교 교대 수량_폐기물처리수량" xfId="279" xr:uid="{00000000-0005-0000-0000-000019010000}"/>
    <cellStyle name="_도곡1교 교대 수량_포장공(B=12)" xfId="280" xr:uid="{00000000-0005-0000-0000-00001A010000}"/>
    <cellStyle name="_도곡1교 교대 수량_하마1교-수량" xfId="281" xr:uid="{00000000-0005-0000-0000-00001B010000}"/>
    <cellStyle name="_도곡1교 교대 수량_하마1교-수량_부내교수량산출서" xfId="282" xr:uid="{00000000-0005-0000-0000-00001C010000}"/>
    <cellStyle name="_도곡1교 교대 수량_하마2교-수량" xfId="283" xr:uid="{00000000-0005-0000-0000-00001D010000}"/>
    <cellStyle name="_도곡1교 교대 수량_하마2교-수량_부내교수량산출서" xfId="284" xr:uid="{00000000-0005-0000-0000-00001E010000}"/>
    <cellStyle name="_도곡1교 교대 수량_하마읍3교대" xfId="285" xr:uid="{00000000-0005-0000-0000-00001F010000}"/>
    <cellStyle name="_도곡1교 교대 수량_하마읍3교대_부내교수량산출서" xfId="286" xr:uid="{00000000-0005-0000-0000-000020010000}"/>
    <cellStyle name="_도곡1교 교대 수량_하마읍3교토공" xfId="287" xr:uid="{00000000-0005-0000-0000-000021010000}"/>
    <cellStyle name="_도곡1교 교대 수량_하마읍3교토공_부내교수량산출서" xfId="288" xr:uid="{00000000-0005-0000-0000-000022010000}"/>
    <cellStyle name="_도곡1교 교대(시점) 수량" xfId="289" xr:uid="{00000000-0005-0000-0000-000023010000}"/>
    <cellStyle name="_도곡1교 교대(시점) 수량_1측구공" xfId="290" xr:uid="{00000000-0005-0000-0000-000024010000}"/>
    <cellStyle name="_도곡1교 교대(시점) 수량_3구간토공수량" xfId="291" xr:uid="{00000000-0005-0000-0000-000025010000}"/>
    <cellStyle name="_도곡1교 교대(시점) 수량_구조물헐기" xfId="292" xr:uid="{00000000-0005-0000-0000-000026010000}"/>
    <cellStyle name="_도곡1교 교대(시점) 수량_깨기수량" xfId="293" xr:uid="{00000000-0005-0000-0000-000027010000}"/>
    <cellStyle name="_도곡1교 교대(시점) 수량_부내교수량산출서" xfId="294" xr:uid="{00000000-0005-0000-0000-000028010000}"/>
    <cellStyle name="_도곡1교 교대(시점) 수량_부대공" xfId="295" xr:uid="{00000000-0005-0000-0000-000029010000}"/>
    <cellStyle name="_도곡1교 교대(시점) 수량_사본 - 하마2교-수량" xfId="296" xr:uid="{00000000-0005-0000-0000-00002A010000}"/>
    <cellStyle name="_도곡1교 교대(시점) 수량_사본 - 하마2교-수량_부내교수량산출서" xfId="297" xr:uid="{00000000-0005-0000-0000-00002B010000}"/>
    <cellStyle name="_도곡1교 교대(시점) 수량_폐기물처리수량" xfId="298" xr:uid="{00000000-0005-0000-0000-00002C010000}"/>
    <cellStyle name="_도곡1교 교대(시점) 수량_포장공(B=12)" xfId="299" xr:uid="{00000000-0005-0000-0000-00002D010000}"/>
    <cellStyle name="_도곡1교 교대(시점) 수량_하마1교-수량" xfId="300" xr:uid="{00000000-0005-0000-0000-00002E010000}"/>
    <cellStyle name="_도곡1교 교대(시점) 수량_하마1교-수량_부내교수량산출서" xfId="301" xr:uid="{00000000-0005-0000-0000-00002F010000}"/>
    <cellStyle name="_도곡1교 교대(시점) 수량_하마2교-수량" xfId="302" xr:uid="{00000000-0005-0000-0000-000030010000}"/>
    <cellStyle name="_도곡1교 교대(시점) 수량_하마2교-수량_부내교수량산출서" xfId="303" xr:uid="{00000000-0005-0000-0000-000031010000}"/>
    <cellStyle name="_도곡1교 교대(시점) 수량_하마읍3교대" xfId="304" xr:uid="{00000000-0005-0000-0000-000032010000}"/>
    <cellStyle name="_도곡1교 교대(시점) 수량_하마읍3교대_부내교수량산출서" xfId="305" xr:uid="{00000000-0005-0000-0000-000033010000}"/>
    <cellStyle name="_도곡1교 교대(시점) 수량_하마읍3교토공" xfId="306" xr:uid="{00000000-0005-0000-0000-000034010000}"/>
    <cellStyle name="_도곡1교 교대(시점) 수량_하마읍3교토공_부내교수량산출서" xfId="307" xr:uid="{00000000-0005-0000-0000-000035010000}"/>
    <cellStyle name="_도곡1교 하부공 수량" xfId="308" xr:uid="{00000000-0005-0000-0000-000036010000}"/>
    <cellStyle name="_도곡1교 하부공 수량_1측구공" xfId="309" xr:uid="{00000000-0005-0000-0000-000037010000}"/>
    <cellStyle name="_도곡1교 하부공 수량_3구간토공수량" xfId="310" xr:uid="{00000000-0005-0000-0000-000038010000}"/>
    <cellStyle name="_도곡1교 하부공 수량_구조물헐기" xfId="311" xr:uid="{00000000-0005-0000-0000-000039010000}"/>
    <cellStyle name="_도곡1교 하부공 수량_깨기수량" xfId="312" xr:uid="{00000000-0005-0000-0000-00003A010000}"/>
    <cellStyle name="_도곡1교 하부공 수량_부내교수량산출서" xfId="313" xr:uid="{00000000-0005-0000-0000-00003B010000}"/>
    <cellStyle name="_도곡1교 하부공 수량_부대공" xfId="314" xr:uid="{00000000-0005-0000-0000-00003C010000}"/>
    <cellStyle name="_도곡1교 하부공 수량_사본 - 하마2교-수량" xfId="315" xr:uid="{00000000-0005-0000-0000-00003D010000}"/>
    <cellStyle name="_도곡1교 하부공 수량_사본 - 하마2교-수량_부내교수량산출서" xfId="316" xr:uid="{00000000-0005-0000-0000-00003E010000}"/>
    <cellStyle name="_도곡1교 하부공 수량_폐기물처리수량" xfId="317" xr:uid="{00000000-0005-0000-0000-00003F010000}"/>
    <cellStyle name="_도곡1교 하부공 수량_포장공(B=12)" xfId="318" xr:uid="{00000000-0005-0000-0000-000040010000}"/>
    <cellStyle name="_도곡1교 하부공 수량_하마1교-수량" xfId="319" xr:uid="{00000000-0005-0000-0000-000041010000}"/>
    <cellStyle name="_도곡1교 하부공 수량_하마1교-수량_부내교수량산출서" xfId="320" xr:uid="{00000000-0005-0000-0000-000042010000}"/>
    <cellStyle name="_도곡1교 하부공 수량_하마2교-수량" xfId="321" xr:uid="{00000000-0005-0000-0000-000043010000}"/>
    <cellStyle name="_도곡1교 하부공 수량_하마2교-수량_부내교수량산출서" xfId="322" xr:uid="{00000000-0005-0000-0000-000044010000}"/>
    <cellStyle name="_도곡1교 하부공 수량_하마읍3교대" xfId="323" xr:uid="{00000000-0005-0000-0000-000045010000}"/>
    <cellStyle name="_도곡1교 하부공 수량_하마읍3교대_부내교수량산출서" xfId="324" xr:uid="{00000000-0005-0000-0000-000046010000}"/>
    <cellStyle name="_도곡1교 하부공 수량_하마읍3교토공" xfId="325" xr:uid="{00000000-0005-0000-0000-000047010000}"/>
    <cellStyle name="_도곡1교 하부공 수량_하마읍3교토공_부내교수량산출서" xfId="326" xr:uid="{00000000-0005-0000-0000-000048010000}"/>
    <cellStyle name="_도곡2교 교대 수량" xfId="327" xr:uid="{00000000-0005-0000-0000-000049010000}"/>
    <cellStyle name="_도곡2교 교대 수량_1측구공" xfId="328" xr:uid="{00000000-0005-0000-0000-00004A010000}"/>
    <cellStyle name="_도곡2교 교대 수량_3구간토공수량" xfId="329" xr:uid="{00000000-0005-0000-0000-00004B010000}"/>
    <cellStyle name="_도곡2교 교대 수량_구조물헐기" xfId="330" xr:uid="{00000000-0005-0000-0000-00004C010000}"/>
    <cellStyle name="_도곡2교 교대 수량_깨기수량" xfId="331" xr:uid="{00000000-0005-0000-0000-00004D010000}"/>
    <cellStyle name="_도곡2교 교대 수량_부내교수량산출서" xfId="332" xr:uid="{00000000-0005-0000-0000-00004E010000}"/>
    <cellStyle name="_도곡2교 교대 수량_부대공" xfId="333" xr:uid="{00000000-0005-0000-0000-00004F010000}"/>
    <cellStyle name="_도곡2교 교대 수량_사본 - 하마2교-수량" xfId="334" xr:uid="{00000000-0005-0000-0000-000050010000}"/>
    <cellStyle name="_도곡2교 교대 수량_사본 - 하마2교-수량_부내교수량산출서" xfId="335" xr:uid="{00000000-0005-0000-0000-000051010000}"/>
    <cellStyle name="_도곡2교 교대 수량_폐기물처리수량" xfId="336" xr:uid="{00000000-0005-0000-0000-000052010000}"/>
    <cellStyle name="_도곡2교 교대 수량_포장공(B=12)" xfId="337" xr:uid="{00000000-0005-0000-0000-000053010000}"/>
    <cellStyle name="_도곡2교 교대 수량_하마1교-수량" xfId="338" xr:uid="{00000000-0005-0000-0000-000054010000}"/>
    <cellStyle name="_도곡2교 교대 수량_하마1교-수량_부내교수량산출서" xfId="339" xr:uid="{00000000-0005-0000-0000-000055010000}"/>
    <cellStyle name="_도곡2교 교대 수량_하마2교-수량" xfId="340" xr:uid="{00000000-0005-0000-0000-000056010000}"/>
    <cellStyle name="_도곡2교 교대 수량_하마2교-수량_부내교수량산출서" xfId="341" xr:uid="{00000000-0005-0000-0000-000057010000}"/>
    <cellStyle name="_도곡2교 교대 수량_하마읍3교대" xfId="342" xr:uid="{00000000-0005-0000-0000-000058010000}"/>
    <cellStyle name="_도곡2교 교대 수량_하마읍3교대_부내교수량산출서" xfId="343" xr:uid="{00000000-0005-0000-0000-000059010000}"/>
    <cellStyle name="_도곡2교 교대 수량_하마읍3교토공" xfId="344" xr:uid="{00000000-0005-0000-0000-00005A010000}"/>
    <cellStyle name="_도곡2교 교대 수량_하마읍3교토공_부내교수량산출서" xfId="345" xr:uid="{00000000-0005-0000-0000-00005B010000}"/>
    <cellStyle name="_도곡2교 교대(종점) 수량" xfId="346" xr:uid="{00000000-0005-0000-0000-00005C010000}"/>
    <cellStyle name="_도곡2교 교대(종점) 수량_1측구공" xfId="347" xr:uid="{00000000-0005-0000-0000-00005D010000}"/>
    <cellStyle name="_도곡2교 교대(종점) 수량_3구간토공수량" xfId="348" xr:uid="{00000000-0005-0000-0000-00005E010000}"/>
    <cellStyle name="_도곡2교 교대(종점) 수량_구조물헐기" xfId="349" xr:uid="{00000000-0005-0000-0000-00005F010000}"/>
    <cellStyle name="_도곡2교 교대(종점) 수량_깨기수량" xfId="350" xr:uid="{00000000-0005-0000-0000-000060010000}"/>
    <cellStyle name="_도곡2교 교대(종점) 수량_부내교수량산출서" xfId="351" xr:uid="{00000000-0005-0000-0000-000061010000}"/>
    <cellStyle name="_도곡2교 교대(종점) 수량_부대공" xfId="352" xr:uid="{00000000-0005-0000-0000-000062010000}"/>
    <cellStyle name="_도곡2교 교대(종점) 수량_사본 - 하마2교-수량" xfId="353" xr:uid="{00000000-0005-0000-0000-000063010000}"/>
    <cellStyle name="_도곡2교 교대(종점) 수량_사본 - 하마2교-수량_부내교수량산출서" xfId="354" xr:uid="{00000000-0005-0000-0000-000064010000}"/>
    <cellStyle name="_도곡2교 교대(종점) 수량_폐기물처리수량" xfId="355" xr:uid="{00000000-0005-0000-0000-000065010000}"/>
    <cellStyle name="_도곡2교 교대(종점) 수량_포장공(B=12)" xfId="356" xr:uid="{00000000-0005-0000-0000-000066010000}"/>
    <cellStyle name="_도곡2교 교대(종점) 수량_하마1교-수량" xfId="357" xr:uid="{00000000-0005-0000-0000-000067010000}"/>
    <cellStyle name="_도곡2교 교대(종점) 수량_하마1교-수량_부내교수량산출서" xfId="358" xr:uid="{00000000-0005-0000-0000-000068010000}"/>
    <cellStyle name="_도곡2교 교대(종점) 수량_하마2교-수량" xfId="359" xr:uid="{00000000-0005-0000-0000-000069010000}"/>
    <cellStyle name="_도곡2교 교대(종점) 수량_하마2교-수량_부내교수량산출서" xfId="360" xr:uid="{00000000-0005-0000-0000-00006A010000}"/>
    <cellStyle name="_도곡2교 교대(종점) 수량_하마읍3교대" xfId="361" xr:uid="{00000000-0005-0000-0000-00006B010000}"/>
    <cellStyle name="_도곡2교 교대(종점) 수량_하마읍3교대_부내교수량산출서" xfId="362" xr:uid="{00000000-0005-0000-0000-00006C010000}"/>
    <cellStyle name="_도곡2교 교대(종점) 수량_하마읍3교토공" xfId="363" xr:uid="{00000000-0005-0000-0000-00006D010000}"/>
    <cellStyle name="_도곡2교 교대(종점) 수량_하마읍3교토공_부내교수량산출서" xfId="364" xr:uid="{00000000-0005-0000-0000-00006E010000}"/>
    <cellStyle name="_도곡3교 교대 수량" xfId="365" xr:uid="{00000000-0005-0000-0000-00006F010000}"/>
    <cellStyle name="_도곡3교 교대 수량_1측구공" xfId="366" xr:uid="{00000000-0005-0000-0000-000070010000}"/>
    <cellStyle name="_도곡3교 교대 수량_3구간토공수량" xfId="367" xr:uid="{00000000-0005-0000-0000-000071010000}"/>
    <cellStyle name="_도곡3교 교대 수량_구조물헐기" xfId="368" xr:uid="{00000000-0005-0000-0000-000072010000}"/>
    <cellStyle name="_도곡3교 교대 수량_깨기수량" xfId="369" xr:uid="{00000000-0005-0000-0000-000073010000}"/>
    <cellStyle name="_도곡3교 교대 수량_부내교수량산출서" xfId="370" xr:uid="{00000000-0005-0000-0000-000074010000}"/>
    <cellStyle name="_도곡3교 교대 수량_부대공" xfId="371" xr:uid="{00000000-0005-0000-0000-000075010000}"/>
    <cellStyle name="_도곡3교 교대 수량_사본 - 하마2교-수량" xfId="372" xr:uid="{00000000-0005-0000-0000-000076010000}"/>
    <cellStyle name="_도곡3교 교대 수량_사본 - 하마2교-수량_부내교수량산출서" xfId="373" xr:uid="{00000000-0005-0000-0000-000077010000}"/>
    <cellStyle name="_도곡3교 교대 수량_폐기물처리수량" xfId="374" xr:uid="{00000000-0005-0000-0000-000078010000}"/>
    <cellStyle name="_도곡3교 교대 수량_포장공(B=12)" xfId="375" xr:uid="{00000000-0005-0000-0000-000079010000}"/>
    <cellStyle name="_도곡3교 교대 수량_하마1교-수량" xfId="376" xr:uid="{00000000-0005-0000-0000-00007A010000}"/>
    <cellStyle name="_도곡3교 교대 수량_하마1교-수량_부내교수량산출서" xfId="377" xr:uid="{00000000-0005-0000-0000-00007B010000}"/>
    <cellStyle name="_도곡3교 교대 수량_하마2교-수량" xfId="378" xr:uid="{00000000-0005-0000-0000-00007C010000}"/>
    <cellStyle name="_도곡3교 교대 수량_하마2교-수량_부내교수량산출서" xfId="379" xr:uid="{00000000-0005-0000-0000-00007D010000}"/>
    <cellStyle name="_도곡3교 교대 수량_하마읍3교대" xfId="380" xr:uid="{00000000-0005-0000-0000-00007E010000}"/>
    <cellStyle name="_도곡3교 교대 수량_하마읍3교대_부내교수량산출서" xfId="381" xr:uid="{00000000-0005-0000-0000-00007F010000}"/>
    <cellStyle name="_도곡3교 교대 수량_하마읍3교토공" xfId="382" xr:uid="{00000000-0005-0000-0000-000080010000}"/>
    <cellStyle name="_도곡3교 교대 수량_하마읍3교토공_부내교수량산출서" xfId="383" xr:uid="{00000000-0005-0000-0000-000081010000}"/>
    <cellStyle name="_도곡4교 하부공 수량" xfId="384" xr:uid="{00000000-0005-0000-0000-000082010000}"/>
    <cellStyle name="_도곡4교 하부공 수량_1측구공" xfId="385" xr:uid="{00000000-0005-0000-0000-000083010000}"/>
    <cellStyle name="_도곡4교 하부공 수량_3구간토공수량" xfId="386" xr:uid="{00000000-0005-0000-0000-000084010000}"/>
    <cellStyle name="_도곡4교 하부공 수량_구조물헐기" xfId="387" xr:uid="{00000000-0005-0000-0000-000085010000}"/>
    <cellStyle name="_도곡4교 하부공 수량_깨기수량" xfId="388" xr:uid="{00000000-0005-0000-0000-000086010000}"/>
    <cellStyle name="_도곡4교 하부공 수량_부내교수량산출서" xfId="389" xr:uid="{00000000-0005-0000-0000-000087010000}"/>
    <cellStyle name="_도곡4교 하부공 수량_부대공" xfId="390" xr:uid="{00000000-0005-0000-0000-000088010000}"/>
    <cellStyle name="_도곡4교 하부공 수량_사본 - 하마2교-수량" xfId="391" xr:uid="{00000000-0005-0000-0000-000089010000}"/>
    <cellStyle name="_도곡4교 하부공 수량_사본 - 하마2교-수량_부내교수량산출서" xfId="392" xr:uid="{00000000-0005-0000-0000-00008A010000}"/>
    <cellStyle name="_도곡4교 하부공 수량_폐기물처리수량" xfId="393" xr:uid="{00000000-0005-0000-0000-00008B010000}"/>
    <cellStyle name="_도곡4교 하부공 수량_포장공(B=12)" xfId="394" xr:uid="{00000000-0005-0000-0000-00008C010000}"/>
    <cellStyle name="_도곡4교 하부공 수량_하마1교-수량" xfId="395" xr:uid="{00000000-0005-0000-0000-00008D010000}"/>
    <cellStyle name="_도곡4교 하부공 수량_하마1교-수량_부내교수량산출서" xfId="396" xr:uid="{00000000-0005-0000-0000-00008E010000}"/>
    <cellStyle name="_도곡4교 하부공 수량_하마2교-수량" xfId="397" xr:uid="{00000000-0005-0000-0000-00008F010000}"/>
    <cellStyle name="_도곡4교 하부공 수량_하마2교-수량_부내교수량산출서" xfId="398" xr:uid="{00000000-0005-0000-0000-000090010000}"/>
    <cellStyle name="_도곡4교 하부공 수량_하마읍3교대" xfId="399" xr:uid="{00000000-0005-0000-0000-000091010000}"/>
    <cellStyle name="_도곡4교 하부공 수량_하마읍3교대_부내교수량산출서" xfId="400" xr:uid="{00000000-0005-0000-0000-000092010000}"/>
    <cellStyle name="_도곡4교 하부공 수량_하마읍3교토공" xfId="401" xr:uid="{00000000-0005-0000-0000-000093010000}"/>
    <cellStyle name="_도곡4교 하부공 수량_하마읍3교토공_부내교수량산출서" xfId="402" xr:uid="{00000000-0005-0000-0000-000094010000}"/>
    <cellStyle name="_도곡교 교대 수량" xfId="403" xr:uid="{00000000-0005-0000-0000-000095010000}"/>
    <cellStyle name="_도곡교 교대 수량_1측구공" xfId="404" xr:uid="{00000000-0005-0000-0000-000096010000}"/>
    <cellStyle name="_도곡교 교대 수량_3구간토공수량" xfId="405" xr:uid="{00000000-0005-0000-0000-000097010000}"/>
    <cellStyle name="_도곡교 교대 수량_구조물헐기" xfId="406" xr:uid="{00000000-0005-0000-0000-000098010000}"/>
    <cellStyle name="_도곡교 교대 수량_깨기수량" xfId="407" xr:uid="{00000000-0005-0000-0000-000099010000}"/>
    <cellStyle name="_도곡교 교대 수량_부내교수량산출서" xfId="408" xr:uid="{00000000-0005-0000-0000-00009A010000}"/>
    <cellStyle name="_도곡교 교대 수량_부대공" xfId="409" xr:uid="{00000000-0005-0000-0000-00009B010000}"/>
    <cellStyle name="_도곡교 교대 수량_사본 - 하마2교-수량" xfId="410" xr:uid="{00000000-0005-0000-0000-00009C010000}"/>
    <cellStyle name="_도곡교 교대 수량_사본 - 하마2교-수량_부내교수량산출서" xfId="411" xr:uid="{00000000-0005-0000-0000-00009D010000}"/>
    <cellStyle name="_도곡교 교대 수량_폐기물처리수량" xfId="412" xr:uid="{00000000-0005-0000-0000-00009E010000}"/>
    <cellStyle name="_도곡교 교대 수량_포장공(B=12)" xfId="413" xr:uid="{00000000-0005-0000-0000-00009F010000}"/>
    <cellStyle name="_도곡교 교대 수량_하마1교-수량" xfId="414" xr:uid="{00000000-0005-0000-0000-0000A0010000}"/>
    <cellStyle name="_도곡교 교대 수량_하마1교-수량_부내교수량산출서" xfId="415" xr:uid="{00000000-0005-0000-0000-0000A1010000}"/>
    <cellStyle name="_도곡교 교대 수량_하마2교-수량" xfId="416" xr:uid="{00000000-0005-0000-0000-0000A2010000}"/>
    <cellStyle name="_도곡교 교대 수량_하마2교-수량_부내교수량산출서" xfId="417" xr:uid="{00000000-0005-0000-0000-0000A3010000}"/>
    <cellStyle name="_도곡교 교대 수량_하마읍3교대" xfId="418" xr:uid="{00000000-0005-0000-0000-0000A4010000}"/>
    <cellStyle name="_도곡교 교대 수량_하마읍3교대_부내교수량산출서" xfId="419" xr:uid="{00000000-0005-0000-0000-0000A5010000}"/>
    <cellStyle name="_도곡교 교대 수량_하마읍3교토공" xfId="420" xr:uid="{00000000-0005-0000-0000-0000A6010000}"/>
    <cellStyle name="_도곡교 교대 수량_하마읍3교토공_부내교수량산출서" xfId="421" xr:uid="{00000000-0005-0000-0000-0000A7010000}"/>
    <cellStyle name="_도로I포장공" xfId="422" xr:uid="{00000000-0005-0000-0000-0000A8010000}"/>
    <cellStyle name="_라멘교 토공" xfId="423" xr:uid="{00000000-0005-0000-0000-0000A9010000}"/>
    <cellStyle name="_만월산수량산출서" xfId="424" xr:uid="{00000000-0005-0000-0000-0000AA010000}"/>
    <cellStyle name="_만월산수량산출서_파주산림욕장설계서(산림조합과동일)" xfId="425" xr:uid="{00000000-0005-0000-0000-0000AB010000}"/>
    <cellStyle name="_발랑전기내역서" xfId="426" xr:uid="{00000000-0005-0000-0000-0000AC010000}"/>
    <cellStyle name="_방동" xfId="427" xr:uid="{00000000-0005-0000-0000-0000AD010000}"/>
    <cellStyle name="_방동_03구조~1" xfId="428" xr:uid="{00000000-0005-0000-0000-0000AE010000}"/>
    <cellStyle name="_방동_03구조~1_라멘교 토공" xfId="429" xr:uid="{00000000-0005-0000-0000-0000AF010000}"/>
    <cellStyle name="_방동_03구조~1_포장" xfId="430" xr:uid="{00000000-0005-0000-0000-0000B0010000}"/>
    <cellStyle name="_방동_03구조~1_포장_라멘교 토공" xfId="431" xr:uid="{00000000-0005-0000-0000-0000B1010000}"/>
    <cellStyle name="_방동_03구조물공" xfId="432" xr:uid="{00000000-0005-0000-0000-0000B2010000}"/>
    <cellStyle name="_방동_03구조물공_라멘교 토공" xfId="433" xr:uid="{00000000-0005-0000-0000-0000B3010000}"/>
    <cellStyle name="_방동_03구조물공_포장" xfId="434" xr:uid="{00000000-0005-0000-0000-0000B4010000}"/>
    <cellStyle name="_방동_03구조물공_포장_라멘교 토공" xfId="435" xr:uid="{00000000-0005-0000-0000-0000B5010000}"/>
    <cellStyle name="_방동_동막리소교량" xfId="436" xr:uid="{00000000-0005-0000-0000-0000B6010000}"/>
    <cellStyle name="_방동_동막리소교량_라멘교 토공" xfId="437" xr:uid="{00000000-0005-0000-0000-0000B7010000}"/>
    <cellStyle name="_방동_동막리소교량_포장" xfId="438" xr:uid="{00000000-0005-0000-0000-0000B8010000}"/>
    <cellStyle name="_방동_동막리소교량_포장_라멘교 토공" xfId="439" xr:uid="{00000000-0005-0000-0000-0000B9010000}"/>
    <cellStyle name="_방동_라멘교 토공" xfId="440" xr:uid="{00000000-0005-0000-0000-0000BA010000}"/>
    <cellStyle name="_방동_마현12~1" xfId="441" xr:uid="{00000000-0005-0000-0000-0000BB010000}"/>
    <cellStyle name="_방동_마현12~1_라멘교 토공" xfId="442" xr:uid="{00000000-0005-0000-0000-0000BC010000}"/>
    <cellStyle name="_방동_마현12~1_포장" xfId="443" xr:uid="{00000000-0005-0000-0000-0000BD010000}"/>
    <cellStyle name="_방동_마현12~1_포장_라멘교 토공" xfId="444" xr:uid="{00000000-0005-0000-0000-0000BE010000}"/>
    <cellStyle name="_방동_문혜3리" xfId="445" xr:uid="{00000000-0005-0000-0000-0000BF010000}"/>
    <cellStyle name="_방동_문혜3리_라멘교 토공" xfId="446" xr:uid="{00000000-0005-0000-0000-0000C0010000}"/>
    <cellStyle name="_방동_문혜3리_포장" xfId="447" xr:uid="{00000000-0005-0000-0000-0000C1010000}"/>
    <cellStyle name="_방동_문혜3리_포장_라멘교 토공" xfId="448" xr:uid="{00000000-0005-0000-0000-0000C2010000}"/>
    <cellStyle name="_방동_방동" xfId="449" xr:uid="{00000000-0005-0000-0000-0000C3010000}"/>
    <cellStyle name="_방동_방동_라멘교 토공" xfId="450" xr:uid="{00000000-0005-0000-0000-0000C4010000}"/>
    <cellStyle name="_방동_방동_포장" xfId="451" xr:uid="{00000000-0005-0000-0000-0000C5010000}"/>
    <cellStyle name="_방동_방동_포장_라멘교 토공" xfId="452" xr:uid="{00000000-0005-0000-0000-0000C6010000}"/>
    <cellStyle name="_방동_산양2리지구" xfId="453" xr:uid="{00000000-0005-0000-0000-0000C7010000}"/>
    <cellStyle name="_방동_산양2리지구_라멘교 토공" xfId="454" xr:uid="{00000000-0005-0000-0000-0000C8010000}"/>
    <cellStyle name="_방동_산양2리지구_포장" xfId="455" xr:uid="{00000000-0005-0000-0000-0000C9010000}"/>
    <cellStyle name="_방동_산양2리지구_포장_라멘교 토공" xfId="456" xr:uid="{00000000-0005-0000-0000-0000CA010000}"/>
    <cellStyle name="_방동_산양리지구" xfId="457" xr:uid="{00000000-0005-0000-0000-0000CB010000}"/>
    <cellStyle name="_방동_산양리지구_라멘교 토공" xfId="458" xr:uid="{00000000-0005-0000-0000-0000CC010000}"/>
    <cellStyle name="_방동_산양리지구_포장" xfId="459" xr:uid="{00000000-0005-0000-0000-0000CD010000}"/>
    <cellStyle name="_방동_산양리지구_포장_라멘교 토공" xfId="460" xr:uid="{00000000-0005-0000-0000-0000CE010000}"/>
    <cellStyle name="_방동_서상2리" xfId="461" xr:uid="{00000000-0005-0000-0000-0000CF010000}"/>
    <cellStyle name="_방동_서상2리_라멘교 토공" xfId="462" xr:uid="{00000000-0005-0000-0000-0000D0010000}"/>
    <cellStyle name="_방동_서상2리_포장" xfId="463" xr:uid="{00000000-0005-0000-0000-0000D1010000}"/>
    <cellStyle name="_방동_서상2리_포장_라멘교 토공" xfId="464" xr:uid="{00000000-0005-0000-0000-0000D2010000}"/>
    <cellStyle name="_방동_오항" xfId="465" xr:uid="{00000000-0005-0000-0000-0000D3010000}"/>
    <cellStyle name="_방동_오항_라멘교 토공" xfId="466" xr:uid="{00000000-0005-0000-0000-0000D4010000}"/>
    <cellStyle name="_방동_오항_포장" xfId="467" xr:uid="{00000000-0005-0000-0000-0000D5010000}"/>
    <cellStyle name="_방동_오항_포장_라멘교 토공" xfId="468" xr:uid="{00000000-0005-0000-0000-0000D6010000}"/>
    <cellStyle name="_방동_원평" xfId="469" xr:uid="{00000000-0005-0000-0000-0000D7010000}"/>
    <cellStyle name="_방동_원평_라멘교 토공" xfId="470" xr:uid="{00000000-0005-0000-0000-0000D8010000}"/>
    <cellStyle name="_방동_원평_포장" xfId="471" xr:uid="{00000000-0005-0000-0000-0000D9010000}"/>
    <cellStyle name="_방동_원평_포장_라멘교 토공" xfId="472" xr:uid="{00000000-0005-0000-0000-0000DA010000}"/>
    <cellStyle name="_방동_추곡" xfId="473" xr:uid="{00000000-0005-0000-0000-0000DB010000}"/>
    <cellStyle name="_방동_추곡_라멘교 토공" xfId="474" xr:uid="{00000000-0005-0000-0000-0000DC010000}"/>
    <cellStyle name="_방동_추곡_포장" xfId="475" xr:uid="{00000000-0005-0000-0000-0000DD010000}"/>
    <cellStyle name="_방동_추곡_포장_라멘교 토공" xfId="476" xr:uid="{00000000-0005-0000-0000-0000DE010000}"/>
    <cellStyle name="_방동_포장" xfId="477" xr:uid="{00000000-0005-0000-0000-0000DF010000}"/>
    <cellStyle name="_방동_포장_라멘교 토공" xfId="478" xr:uid="{00000000-0005-0000-0000-0000E0010000}"/>
    <cellStyle name="_배수공" xfId="479" xr:uid="{00000000-0005-0000-0000-0000E1010000}"/>
    <cellStyle name="_백운초통신내역(최종)" xfId="480" xr:uid="{00000000-0005-0000-0000-0000E2010000}"/>
    <cellStyle name="_변경 최종" xfId="481" xr:uid="{00000000-0005-0000-0000-0000E3010000}"/>
    <cellStyle name="_변경 최종_파주산림욕장설계서(산림조합과동일)" xfId="482" xr:uid="{00000000-0005-0000-0000-0000E4010000}"/>
    <cellStyle name="_별첨(계획서및실적서양식)" xfId="483" xr:uid="{00000000-0005-0000-0000-0000E5010000}"/>
    <cellStyle name="_별첨(계획서및실적서양식)_1" xfId="484" xr:uid="{00000000-0005-0000-0000-0000E6010000}"/>
    <cellStyle name="_보차도경계석(소로2-21)" xfId="485" xr:uid="{00000000-0005-0000-0000-0000E7010000}"/>
    <cellStyle name="_본선부포장(소로2-21)" xfId="486" xr:uid="{00000000-0005-0000-0000-0000E8010000}"/>
    <cellStyle name="_봉평~내면토공" xfId="487" xr:uid="{00000000-0005-0000-0000-0000E9010000}"/>
    <cellStyle name="_부내교수량산출서" xfId="488" xr:uid="{00000000-0005-0000-0000-0000EA010000}"/>
    <cellStyle name="_부대공" xfId="489" xr:uid="{00000000-0005-0000-0000-0000EB010000}"/>
    <cellStyle name="_부대공_1공구구조물공수량" xfId="490" xr:uid="{00000000-0005-0000-0000-0000EC010000}"/>
    <cellStyle name="_부대공_2구간배수공집계표" xfId="491" xr:uid="{00000000-0005-0000-0000-0000ED010000}"/>
    <cellStyle name="_부대시설물수량산출" xfId="492" xr:uid="{00000000-0005-0000-0000-0000EE010000}"/>
    <cellStyle name="_부창교상부" xfId="493" xr:uid="{00000000-0005-0000-0000-0000EF010000}"/>
    <cellStyle name="_사본 - 하마2교-수량" xfId="494" xr:uid="{00000000-0005-0000-0000-0000F0010000}"/>
    <cellStyle name="_사본 - 하마2교-수량_부내교수량산출서" xfId="495" xr:uid="{00000000-0005-0000-0000-0000F1010000}"/>
    <cellStyle name="_석축공" xfId="496" xr:uid="{00000000-0005-0000-0000-0000F2010000}"/>
    <cellStyle name="_설계변경최종내역(제출용)" xfId="497" xr:uid="{00000000-0005-0000-0000-0000F3010000}"/>
    <cellStyle name="_소야지수량" xfId="498" xr:uid="{00000000-0005-0000-0000-0000F4010000}"/>
    <cellStyle name="_소형고압블럭(소로2-21)" xfId="499" xr:uid="{00000000-0005-0000-0000-0000F5010000}"/>
    <cellStyle name="_송곡유입수로" xfId="500" xr:uid="{00000000-0005-0000-0000-0000F6010000}"/>
    <cellStyle name="_수락지수량" xfId="501" xr:uid="{00000000-0005-0000-0000-0000F7010000}"/>
    <cellStyle name="_수량 및 내역" xfId="502" xr:uid="{00000000-0005-0000-0000-0000F8010000}"/>
    <cellStyle name="_수량 및 내역_1" xfId="503" xr:uid="{00000000-0005-0000-0000-0000F9010000}"/>
    <cellStyle name="_수량 및 내역_파주산림욕장설계서(산림조합과동일)" xfId="504" xr:uid="{00000000-0005-0000-0000-0000FA010000}"/>
    <cellStyle name="_수량(삼가리도로부)" xfId="505" xr:uid="{00000000-0005-0000-0000-0000FB010000}"/>
    <cellStyle name="_수량산출(노암초교위험시설)" xfId="506" xr:uid="{00000000-0005-0000-0000-0000FC010000}"/>
    <cellStyle name="_수량산출(법원앞)" xfId="507" xr:uid="{00000000-0005-0000-0000-0000FD010000}"/>
    <cellStyle name="_수량산출(우수공)" xfId="508" xr:uid="{00000000-0005-0000-0000-0000FE010000}"/>
    <cellStyle name="_수량산출(토목)" xfId="509" xr:uid="{00000000-0005-0000-0000-0000FF010000}"/>
    <cellStyle name="_수량산출서" xfId="510" xr:uid="{00000000-0005-0000-0000-000000020000}"/>
    <cellStyle name="_수백교상부" xfId="511" xr:uid="{00000000-0005-0000-0000-000001020000}"/>
    <cellStyle name="_수성구청내역서" xfId="512" xr:uid="{00000000-0005-0000-0000-000002020000}"/>
    <cellStyle name="_수성구청내역서_수성구청내역서" xfId="513" xr:uid="{00000000-0005-0000-0000-000003020000}"/>
    <cellStyle name="_숭실대학교 걷고싶은 거리 녹화사업" xfId="514" xr:uid="{00000000-0005-0000-0000-000004020000}"/>
    <cellStyle name="_안전보건11대 기본수칙" xfId="2964" xr:uid="{00000000-0005-0000-0000-000005020000}"/>
    <cellStyle name="_암거낙차부" xfId="515" xr:uid="{00000000-0005-0000-0000-000006020000}"/>
    <cellStyle name="_암거낙차부_우수수량-1" xfId="516" xr:uid="{00000000-0005-0000-0000-000007020000}"/>
    <cellStyle name="_암거낙차부_우수수량-1_차집관로수량(최종814)" xfId="517" xr:uid="{00000000-0005-0000-0000-000008020000}"/>
    <cellStyle name="_암거낙차부_우수수량-1_토적수정  (8.13)" xfId="518" xr:uid="{00000000-0005-0000-0000-000009020000}"/>
    <cellStyle name="_암거낙차부_우수수량-1_토적수정  (8.13)_차집관로수량(최종814)" xfId="519" xr:uid="{00000000-0005-0000-0000-00000A020000}"/>
    <cellStyle name="_암거낙차부_우수수량-1_토적수정  (8.24)" xfId="520" xr:uid="{00000000-0005-0000-0000-00000B020000}"/>
    <cellStyle name="_암거낙차부_차집관로수량(수정811)" xfId="521" xr:uid="{00000000-0005-0000-0000-00000C020000}"/>
    <cellStyle name="_암거낙차부_차집관로수량(수정811)_차집관로수량(최종814)" xfId="522" xr:uid="{00000000-0005-0000-0000-00000D020000}"/>
    <cellStyle name="_암거낙차부_차집관로수량(수정811)_토적수정  (8.13)" xfId="523" xr:uid="{00000000-0005-0000-0000-00000E020000}"/>
    <cellStyle name="_암거낙차부_차집관로수량(수정811)_토적수정  (8.13)_차집관로수량(최종814)" xfId="524" xr:uid="{00000000-0005-0000-0000-00000F020000}"/>
    <cellStyle name="_암거낙차부_차집관로수량(수정811)_토적수정  (8.24)" xfId="525" xr:uid="{00000000-0005-0000-0000-000010020000}"/>
    <cellStyle name="_암거낙차부_차집관로수량(최종814)" xfId="526" xr:uid="{00000000-0005-0000-0000-000011020000}"/>
    <cellStyle name="_암거낙차부_포장수량-2" xfId="527" xr:uid="{00000000-0005-0000-0000-000012020000}"/>
    <cellStyle name="_암거낙차부_포장수량-2_차집관로수량(최종814)" xfId="528" xr:uid="{00000000-0005-0000-0000-000013020000}"/>
    <cellStyle name="_암거낙차부_포장수량-2_토적수정  (8.13)" xfId="529" xr:uid="{00000000-0005-0000-0000-000014020000}"/>
    <cellStyle name="_암거낙차부_포장수량-2_토적수정  (8.13)_차집관로수량(최종814)" xfId="530" xr:uid="{00000000-0005-0000-0000-000015020000}"/>
    <cellStyle name="_암거낙차부_포장수량-2_토적수정  (8.24)" xfId="531" xr:uid="{00000000-0005-0000-0000-000016020000}"/>
    <cellStyle name="_양식" xfId="532" xr:uid="{00000000-0005-0000-0000-000017020000}"/>
    <cellStyle name="_양식_1" xfId="533" xr:uid="{00000000-0005-0000-0000-000018020000}"/>
    <cellStyle name="_양식_2" xfId="534" xr:uid="{00000000-0005-0000-0000-000019020000}"/>
    <cellStyle name="_연안권내역서(토목부문내역서)" xfId="535" xr:uid="{00000000-0005-0000-0000-00001A020000}"/>
    <cellStyle name="_연안권역특화거리조성을위한음악분수대설치" xfId="536" xr:uid="{00000000-0005-0000-0000-00001B020000}"/>
    <cellStyle name="_연안권역특화거리조성을위한음악분수대설치R6(제출EBS)-설비,전기,관리실" xfId="537" xr:uid="{00000000-0005-0000-0000-00001C020000}"/>
    <cellStyle name="_오수공" xfId="538" xr:uid="{00000000-0005-0000-0000-00001D020000}"/>
    <cellStyle name="_오수수량-1" xfId="539" xr:uid="{00000000-0005-0000-0000-00001E020000}"/>
    <cellStyle name="_우도데크설치공사" xfId="540" xr:uid="{00000000-0005-0000-0000-00001F020000}"/>
    <cellStyle name="_우도데크설치공사_EG-J-A" xfId="541" xr:uid="{00000000-0005-0000-0000-000020020000}"/>
    <cellStyle name="_우도데크설치공사_EG-P-B" xfId="542" xr:uid="{00000000-0005-0000-0000-000021020000}"/>
    <cellStyle name="_우도데크설치공사_기준품셈목록표(최홍렬)" xfId="543" xr:uid="{00000000-0005-0000-0000-000022020000}"/>
    <cellStyle name="_우도데크설치공사_물량산출-서풍건설-1" xfId="544" xr:uid="{00000000-0005-0000-0000-000023020000}"/>
    <cellStyle name="_우수수량-1" xfId="545" xr:uid="{00000000-0005-0000-0000-000024020000}"/>
    <cellStyle name="_원가조사서" xfId="546" xr:uid="{00000000-0005-0000-0000-000025020000}"/>
    <cellStyle name="_원가조사서(충주통합)" xfId="547" xr:uid="{00000000-0005-0000-0000-000026020000}"/>
    <cellStyle name="_원미고등학교2007.2.15" xfId="2965" xr:uid="{00000000-0005-0000-0000-000027020000}"/>
    <cellStyle name="_원지소제수량산출(발주분)" xfId="548" xr:uid="{00000000-0005-0000-0000-000028020000}"/>
    <cellStyle name="_월명양수장수량" xfId="549" xr:uid="{00000000-0005-0000-0000-000029020000}"/>
    <cellStyle name="_유첨3(서식)" xfId="550" xr:uid="{00000000-0005-0000-0000-00002A020000}"/>
    <cellStyle name="_유첨3(서식)_1" xfId="551" xr:uid="{00000000-0005-0000-0000-00002B020000}"/>
    <cellStyle name="_응급ES" xfId="552" xr:uid="{00000000-0005-0000-0000-00002C020000}"/>
    <cellStyle name="_응급RE" xfId="553" xr:uid="{00000000-0005-0000-0000-00002D020000}"/>
    <cellStyle name="_의정부시청-경계목" xfId="554" xr:uid="{00000000-0005-0000-0000-00002E020000}"/>
    <cellStyle name="_인원계획표 " xfId="555" xr:uid="{00000000-0005-0000-0000-00002F020000}"/>
    <cellStyle name="_인원계획표 _E023SJ1" xfId="556" xr:uid="{00000000-0005-0000-0000-000030020000}"/>
    <cellStyle name="_인원계획표 _E023SJ1_고성천자연형하천데크일위대가" xfId="557" xr:uid="{00000000-0005-0000-0000-000031020000}"/>
    <cellStyle name="_인원계획표 _E023SJ1_대룡산일위대가표" xfId="558" xr:uid="{00000000-0005-0000-0000-000032020000}"/>
    <cellStyle name="_인원계획표 _E023SJ1_대룡산일위대가표_EG-J-A" xfId="559" xr:uid="{00000000-0005-0000-0000-000033020000}"/>
    <cellStyle name="_인원계획표 _E023SJ1_대룡산일위대가표_EG-P-B" xfId="560" xr:uid="{00000000-0005-0000-0000-000034020000}"/>
    <cellStyle name="_인원계획표 _E023SJ1_대룡산일위대가표_기준품셈목록표(최홍렬)" xfId="561" xr:uid="{00000000-0005-0000-0000-000035020000}"/>
    <cellStyle name="_인원계획표 _E023SJ1_대룡산일위대가표_물량산출-서풍건설-1" xfId="562" xr:uid="{00000000-0005-0000-0000-000036020000}"/>
    <cellStyle name="_인원계획표 _E023SJ1_우도데크설치공사" xfId="563" xr:uid="{00000000-0005-0000-0000-000037020000}"/>
    <cellStyle name="_인원계획표 _E023SJ1_우도데크설치공사_EG-J-A" xfId="564" xr:uid="{00000000-0005-0000-0000-000038020000}"/>
    <cellStyle name="_인원계획표 _E023SJ1_우도데크설치공사_EG-P-B" xfId="565" xr:uid="{00000000-0005-0000-0000-000039020000}"/>
    <cellStyle name="_인원계획표 _E023SJ1_우도데크설치공사_기준품셈목록표(최홍렬)" xfId="566" xr:uid="{00000000-0005-0000-0000-00003A020000}"/>
    <cellStyle name="_인원계획표 _E023SJ1_우도데크설치공사_물량산출-서풍건설-1" xfId="567" xr:uid="{00000000-0005-0000-0000-00003B020000}"/>
    <cellStyle name="_인원계획표 _고성천자연형하천데크일위대가" xfId="568" xr:uid="{00000000-0005-0000-0000-00003C020000}"/>
    <cellStyle name="_인원계획표 _대룡산일위대가표" xfId="569" xr:uid="{00000000-0005-0000-0000-00003D020000}"/>
    <cellStyle name="_인원계획표 _대룡산일위대가표_EG-J-A" xfId="570" xr:uid="{00000000-0005-0000-0000-00003E020000}"/>
    <cellStyle name="_인원계획표 _대룡산일위대가표_EG-P-B" xfId="571" xr:uid="{00000000-0005-0000-0000-00003F020000}"/>
    <cellStyle name="_인원계획표 _대룡산일위대가표_기준품셈목록표(최홍렬)" xfId="572" xr:uid="{00000000-0005-0000-0000-000040020000}"/>
    <cellStyle name="_인원계획표 _대룡산일위대가표_물량산출-서풍건설-1" xfId="573" xr:uid="{00000000-0005-0000-0000-000041020000}"/>
    <cellStyle name="_인원계획표 _우도데크설치공사" xfId="574" xr:uid="{00000000-0005-0000-0000-000042020000}"/>
    <cellStyle name="_인원계획표 _우도데크설치공사_EG-J-A" xfId="575" xr:uid="{00000000-0005-0000-0000-000043020000}"/>
    <cellStyle name="_인원계획표 _우도데크설치공사_EG-P-B" xfId="576" xr:uid="{00000000-0005-0000-0000-000044020000}"/>
    <cellStyle name="_인원계획표 _우도데크설치공사_기준품셈목록표(최홍렬)" xfId="577" xr:uid="{00000000-0005-0000-0000-000045020000}"/>
    <cellStyle name="_인원계획표 _우도데크설치공사_물량산출-서풍건설-1" xfId="578" xr:uid="{00000000-0005-0000-0000-000046020000}"/>
    <cellStyle name="_인원계획표 _총체재노(변)" xfId="579" xr:uid="{00000000-0005-0000-0000-000047020000}"/>
    <cellStyle name="_인원계획표 _총체재노(변)_고성천자연형하천데크일위대가" xfId="580" xr:uid="{00000000-0005-0000-0000-000048020000}"/>
    <cellStyle name="_인원계획표 _총체재노(변)_대룡산일위대가표" xfId="581" xr:uid="{00000000-0005-0000-0000-000049020000}"/>
    <cellStyle name="_인원계획표 _총체재노(변)_대룡산일위대가표_EG-J-A" xfId="582" xr:uid="{00000000-0005-0000-0000-00004A020000}"/>
    <cellStyle name="_인원계획표 _총체재노(변)_대룡산일위대가표_EG-P-B" xfId="583" xr:uid="{00000000-0005-0000-0000-00004B020000}"/>
    <cellStyle name="_인원계획표 _총체재노(변)_대룡산일위대가표_기준품셈목록표(최홍렬)" xfId="584" xr:uid="{00000000-0005-0000-0000-00004C020000}"/>
    <cellStyle name="_인원계획표 _총체재노(변)_대룡산일위대가표_물량산출-서풍건설-1" xfId="585" xr:uid="{00000000-0005-0000-0000-00004D020000}"/>
    <cellStyle name="_인원계획표 _총체재노(변)_우도데크설치공사" xfId="586" xr:uid="{00000000-0005-0000-0000-00004E020000}"/>
    <cellStyle name="_인원계획표 _총체재노(변)_우도데크설치공사_EG-J-A" xfId="587" xr:uid="{00000000-0005-0000-0000-00004F020000}"/>
    <cellStyle name="_인원계획표 _총체재노(변)_우도데크설치공사_EG-P-B" xfId="588" xr:uid="{00000000-0005-0000-0000-000050020000}"/>
    <cellStyle name="_인원계획표 _총체재노(변)_우도데크설치공사_기준품셈목록표(최홍렬)" xfId="589" xr:uid="{00000000-0005-0000-0000-000051020000}"/>
    <cellStyle name="_인원계획표 _총체재노(변)_우도데크설치공사_물량산출-서풍건설-1" xfId="590" xr:uid="{00000000-0005-0000-0000-000052020000}"/>
    <cellStyle name="_일위대가" xfId="591" xr:uid="{00000000-0005-0000-0000-000053020000}"/>
    <cellStyle name="_입찰표지 " xfId="592" xr:uid="{00000000-0005-0000-0000-000054020000}"/>
    <cellStyle name="_입찰표지 _E023SJ1" xfId="593" xr:uid="{00000000-0005-0000-0000-000055020000}"/>
    <cellStyle name="_입찰표지 _E023SJ1_고성천자연형하천데크일위대가" xfId="594" xr:uid="{00000000-0005-0000-0000-000056020000}"/>
    <cellStyle name="_입찰표지 _E023SJ1_대룡산일위대가표" xfId="595" xr:uid="{00000000-0005-0000-0000-000057020000}"/>
    <cellStyle name="_입찰표지 _E023SJ1_대룡산일위대가표_EG-J-A" xfId="596" xr:uid="{00000000-0005-0000-0000-000058020000}"/>
    <cellStyle name="_입찰표지 _E023SJ1_대룡산일위대가표_EG-P-B" xfId="597" xr:uid="{00000000-0005-0000-0000-000059020000}"/>
    <cellStyle name="_입찰표지 _E023SJ1_대룡산일위대가표_기준품셈목록표(최홍렬)" xfId="598" xr:uid="{00000000-0005-0000-0000-00005A020000}"/>
    <cellStyle name="_입찰표지 _E023SJ1_대룡산일위대가표_물량산출-서풍건설-1" xfId="599" xr:uid="{00000000-0005-0000-0000-00005B020000}"/>
    <cellStyle name="_입찰표지 _E023SJ1_우도데크설치공사" xfId="600" xr:uid="{00000000-0005-0000-0000-00005C020000}"/>
    <cellStyle name="_입찰표지 _E023SJ1_우도데크설치공사_EG-J-A" xfId="601" xr:uid="{00000000-0005-0000-0000-00005D020000}"/>
    <cellStyle name="_입찰표지 _E023SJ1_우도데크설치공사_EG-P-B" xfId="602" xr:uid="{00000000-0005-0000-0000-00005E020000}"/>
    <cellStyle name="_입찰표지 _E023SJ1_우도데크설치공사_기준품셈목록표(최홍렬)" xfId="603" xr:uid="{00000000-0005-0000-0000-00005F020000}"/>
    <cellStyle name="_입찰표지 _E023SJ1_우도데크설치공사_물량산출-서풍건설-1" xfId="604" xr:uid="{00000000-0005-0000-0000-000060020000}"/>
    <cellStyle name="_입찰표지 _고성천자연형하천데크일위대가" xfId="605" xr:uid="{00000000-0005-0000-0000-000061020000}"/>
    <cellStyle name="_입찰표지 _대룡산일위대가표" xfId="606" xr:uid="{00000000-0005-0000-0000-000062020000}"/>
    <cellStyle name="_입찰표지 _대룡산일위대가표_EG-J-A" xfId="607" xr:uid="{00000000-0005-0000-0000-000063020000}"/>
    <cellStyle name="_입찰표지 _대룡산일위대가표_EG-P-B" xfId="608" xr:uid="{00000000-0005-0000-0000-000064020000}"/>
    <cellStyle name="_입찰표지 _대룡산일위대가표_기준품셈목록표(최홍렬)" xfId="609" xr:uid="{00000000-0005-0000-0000-000065020000}"/>
    <cellStyle name="_입찰표지 _대룡산일위대가표_물량산출-서풍건설-1" xfId="610" xr:uid="{00000000-0005-0000-0000-000066020000}"/>
    <cellStyle name="_입찰표지 _우도데크설치공사" xfId="611" xr:uid="{00000000-0005-0000-0000-000067020000}"/>
    <cellStyle name="_입찰표지 _우도데크설치공사_EG-J-A" xfId="612" xr:uid="{00000000-0005-0000-0000-000068020000}"/>
    <cellStyle name="_입찰표지 _우도데크설치공사_EG-P-B" xfId="613" xr:uid="{00000000-0005-0000-0000-000069020000}"/>
    <cellStyle name="_입찰표지 _우도데크설치공사_기준품셈목록표(최홍렬)" xfId="614" xr:uid="{00000000-0005-0000-0000-00006A020000}"/>
    <cellStyle name="_입찰표지 _우도데크설치공사_물량산출-서풍건설-1" xfId="615" xr:uid="{00000000-0005-0000-0000-00006B020000}"/>
    <cellStyle name="_입찰표지 _총체재노(변)" xfId="616" xr:uid="{00000000-0005-0000-0000-00006C020000}"/>
    <cellStyle name="_입찰표지 _총체재노(변)_고성천자연형하천데크일위대가" xfId="617" xr:uid="{00000000-0005-0000-0000-00006D020000}"/>
    <cellStyle name="_입찰표지 _총체재노(변)_대룡산일위대가표" xfId="618" xr:uid="{00000000-0005-0000-0000-00006E020000}"/>
    <cellStyle name="_입찰표지 _총체재노(변)_대룡산일위대가표_EG-J-A" xfId="619" xr:uid="{00000000-0005-0000-0000-00006F020000}"/>
    <cellStyle name="_입찰표지 _총체재노(변)_대룡산일위대가표_EG-P-B" xfId="620" xr:uid="{00000000-0005-0000-0000-000070020000}"/>
    <cellStyle name="_입찰표지 _총체재노(변)_대룡산일위대가표_기준품셈목록표(최홍렬)" xfId="621" xr:uid="{00000000-0005-0000-0000-000071020000}"/>
    <cellStyle name="_입찰표지 _총체재노(변)_대룡산일위대가표_물량산출-서풍건설-1" xfId="622" xr:uid="{00000000-0005-0000-0000-000072020000}"/>
    <cellStyle name="_입찰표지 _총체재노(변)_우도데크설치공사" xfId="623" xr:uid="{00000000-0005-0000-0000-000073020000}"/>
    <cellStyle name="_입찰표지 _총체재노(변)_우도데크설치공사_EG-J-A" xfId="624" xr:uid="{00000000-0005-0000-0000-000074020000}"/>
    <cellStyle name="_입찰표지 _총체재노(변)_우도데크설치공사_EG-P-B" xfId="625" xr:uid="{00000000-0005-0000-0000-000075020000}"/>
    <cellStyle name="_입찰표지 _총체재노(변)_우도데크설치공사_기준품셈목록표(최홍렬)" xfId="626" xr:uid="{00000000-0005-0000-0000-000076020000}"/>
    <cellStyle name="_입찰표지 _총체재노(변)_우도데크설치공사_물량산출-서풍건설-1" xfId="627" xr:uid="{00000000-0005-0000-0000-000077020000}"/>
    <cellStyle name="_적격(화산) " xfId="628" xr:uid="{00000000-0005-0000-0000-000078020000}"/>
    <cellStyle name="_적격(화산) _E023SJ1" xfId="629" xr:uid="{00000000-0005-0000-0000-000079020000}"/>
    <cellStyle name="_적격(화산) _E023SJ1_고성천자연형하천데크일위대가" xfId="630" xr:uid="{00000000-0005-0000-0000-00007A020000}"/>
    <cellStyle name="_적격(화산) _E023SJ1_대룡산일위대가표" xfId="631" xr:uid="{00000000-0005-0000-0000-00007B020000}"/>
    <cellStyle name="_적격(화산) _E023SJ1_대룡산일위대가표_EG-J-A" xfId="632" xr:uid="{00000000-0005-0000-0000-00007C020000}"/>
    <cellStyle name="_적격(화산) _E023SJ1_대룡산일위대가표_EG-P-B" xfId="633" xr:uid="{00000000-0005-0000-0000-00007D020000}"/>
    <cellStyle name="_적격(화산) _E023SJ1_대룡산일위대가표_기준품셈목록표(최홍렬)" xfId="634" xr:uid="{00000000-0005-0000-0000-00007E020000}"/>
    <cellStyle name="_적격(화산) _E023SJ1_대룡산일위대가표_물량산출-서풍건설-1" xfId="635" xr:uid="{00000000-0005-0000-0000-00007F020000}"/>
    <cellStyle name="_적격(화산) _E023SJ1_우도데크설치공사" xfId="636" xr:uid="{00000000-0005-0000-0000-000080020000}"/>
    <cellStyle name="_적격(화산) _E023SJ1_우도데크설치공사_EG-J-A" xfId="637" xr:uid="{00000000-0005-0000-0000-000081020000}"/>
    <cellStyle name="_적격(화산) _E023SJ1_우도데크설치공사_EG-P-B" xfId="638" xr:uid="{00000000-0005-0000-0000-000082020000}"/>
    <cellStyle name="_적격(화산) _E023SJ1_우도데크설치공사_기준품셈목록표(최홍렬)" xfId="639" xr:uid="{00000000-0005-0000-0000-000083020000}"/>
    <cellStyle name="_적격(화산) _E023SJ1_우도데크설치공사_물량산출-서풍건설-1" xfId="640" xr:uid="{00000000-0005-0000-0000-000084020000}"/>
    <cellStyle name="_적격(화산) _고성천자연형하천데크일위대가" xfId="641" xr:uid="{00000000-0005-0000-0000-000085020000}"/>
    <cellStyle name="_적격(화산) _대룡산일위대가표" xfId="642" xr:uid="{00000000-0005-0000-0000-000086020000}"/>
    <cellStyle name="_적격(화산) _대룡산일위대가표_EG-J-A" xfId="643" xr:uid="{00000000-0005-0000-0000-000087020000}"/>
    <cellStyle name="_적격(화산) _대룡산일위대가표_EG-P-B" xfId="644" xr:uid="{00000000-0005-0000-0000-000088020000}"/>
    <cellStyle name="_적격(화산) _대룡산일위대가표_기준품셈목록표(최홍렬)" xfId="645" xr:uid="{00000000-0005-0000-0000-000089020000}"/>
    <cellStyle name="_적격(화산) _대룡산일위대가표_물량산출-서풍건설-1" xfId="646" xr:uid="{00000000-0005-0000-0000-00008A020000}"/>
    <cellStyle name="_적격(화산) _우도데크설치공사" xfId="647" xr:uid="{00000000-0005-0000-0000-00008B020000}"/>
    <cellStyle name="_적격(화산) _우도데크설치공사_EG-J-A" xfId="648" xr:uid="{00000000-0005-0000-0000-00008C020000}"/>
    <cellStyle name="_적격(화산) _우도데크설치공사_EG-P-B" xfId="649" xr:uid="{00000000-0005-0000-0000-00008D020000}"/>
    <cellStyle name="_적격(화산) _우도데크설치공사_기준품셈목록표(최홍렬)" xfId="650" xr:uid="{00000000-0005-0000-0000-00008E020000}"/>
    <cellStyle name="_적격(화산) _우도데크설치공사_물량산출-서풍건설-1" xfId="651" xr:uid="{00000000-0005-0000-0000-00008F020000}"/>
    <cellStyle name="_적격(화산) _총체재노(변)" xfId="652" xr:uid="{00000000-0005-0000-0000-000090020000}"/>
    <cellStyle name="_적격(화산) _총체재노(변)_고성천자연형하천데크일위대가" xfId="653" xr:uid="{00000000-0005-0000-0000-000091020000}"/>
    <cellStyle name="_적격(화산) _총체재노(변)_대룡산일위대가표" xfId="654" xr:uid="{00000000-0005-0000-0000-000092020000}"/>
    <cellStyle name="_적격(화산) _총체재노(변)_대룡산일위대가표_EG-J-A" xfId="655" xr:uid="{00000000-0005-0000-0000-000093020000}"/>
    <cellStyle name="_적격(화산) _총체재노(변)_대룡산일위대가표_EG-P-B" xfId="656" xr:uid="{00000000-0005-0000-0000-000094020000}"/>
    <cellStyle name="_적격(화산) _총체재노(변)_대룡산일위대가표_기준품셈목록표(최홍렬)" xfId="657" xr:uid="{00000000-0005-0000-0000-000095020000}"/>
    <cellStyle name="_적격(화산) _총체재노(변)_대룡산일위대가표_물량산출-서풍건설-1" xfId="658" xr:uid="{00000000-0005-0000-0000-000096020000}"/>
    <cellStyle name="_적격(화산) _총체재노(변)_우도데크설치공사" xfId="659" xr:uid="{00000000-0005-0000-0000-000097020000}"/>
    <cellStyle name="_적격(화산) _총체재노(변)_우도데크설치공사_EG-J-A" xfId="660" xr:uid="{00000000-0005-0000-0000-000098020000}"/>
    <cellStyle name="_적격(화산) _총체재노(변)_우도데크설치공사_EG-P-B" xfId="661" xr:uid="{00000000-0005-0000-0000-000099020000}"/>
    <cellStyle name="_적격(화산) _총체재노(변)_우도데크설치공사_기준품셈목록표(최홍렬)" xfId="662" xr:uid="{00000000-0005-0000-0000-00009A020000}"/>
    <cellStyle name="_적격(화산) _총체재노(변)_우도데크설치공사_물량산출-서풍건설-1" xfId="663" xr:uid="{00000000-0005-0000-0000-00009B020000}"/>
    <cellStyle name="_조경4차" xfId="664" xr:uid="{00000000-0005-0000-0000-00009C020000}"/>
    <cellStyle name="_조합놀이대 수량산출 및 내역서" xfId="665" xr:uid="{00000000-0005-0000-0000-00009D020000}"/>
    <cellStyle name="_조합놀이대 수량산출 및 내역서_파주산림욕장설계서(산림조합과동일)" xfId="666" xr:uid="{00000000-0005-0000-0000-00009E020000}"/>
    <cellStyle name="_지정과제1분기실적(확정990408)" xfId="667" xr:uid="{00000000-0005-0000-0000-00009F020000}"/>
    <cellStyle name="_지정과제1분기실적(확정990408)_1" xfId="668" xr:uid="{00000000-0005-0000-0000-0000A0020000}"/>
    <cellStyle name="_지정과제2차심의list" xfId="669" xr:uid="{00000000-0005-0000-0000-0000A1020000}"/>
    <cellStyle name="_지정과제2차심의list_1" xfId="670" xr:uid="{00000000-0005-0000-0000-0000A2020000}"/>
    <cellStyle name="_지정과제2차심의list_2" xfId="671" xr:uid="{00000000-0005-0000-0000-0000A3020000}"/>
    <cellStyle name="_지정과제2차심의결과" xfId="672" xr:uid="{00000000-0005-0000-0000-0000A4020000}"/>
    <cellStyle name="_지정과제2차심의결과(금액조정후최종)" xfId="673" xr:uid="{00000000-0005-0000-0000-0000A5020000}"/>
    <cellStyle name="_지정과제2차심의결과(금액조정후최종)_1" xfId="674" xr:uid="{00000000-0005-0000-0000-0000A6020000}"/>
    <cellStyle name="_지정과제2차심의결과(금액조정후최종)_1_경영개선실적보고(전주공장)" xfId="675" xr:uid="{00000000-0005-0000-0000-0000A7020000}"/>
    <cellStyle name="_지정과제2차심의결과(금액조정후최종)_1_별첨1_2" xfId="676" xr:uid="{00000000-0005-0000-0000-0000A8020000}"/>
    <cellStyle name="_지정과제2차심의결과(금액조정후최종)_1_제안과제집계표(공장전체)" xfId="677" xr:uid="{00000000-0005-0000-0000-0000A9020000}"/>
    <cellStyle name="_지정과제2차심의결과(금액조정후최종)_경영개선실적보고(전주공장)" xfId="678" xr:uid="{00000000-0005-0000-0000-0000AA020000}"/>
    <cellStyle name="_지정과제2차심의결과(금액조정후최종)_별첨1_2" xfId="679" xr:uid="{00000000-0005-0000-0000-0000AB020000}"/>
    <cellStyle name="_지정과제2차심의결과(금액조정후최종)_제안과제집계표(공장전체)" xfId="680" xr:uid="{00000000-0005-0000-0000-0000AC020000}"/>
    <cellStyle name="_지정과제2차심의결과_1" xfId="681" xr:uid="{00000000-0005-0000-0000-0000AD020000}"/>
    <cellStyle name="_진입부포장(소로2-21)" xfId="682" xr:uid="{00000000-0005-0000-0000-0000AE020000}"/>
    <cellStyle name="_집중관리(981231)" xfId="683" xr:uid="{00000000-0005-0000-0000-0000AF020000}"/>
    <cellStyle name="_집중관리(981231)_1" xfId="684" xr:uid="{00000000-0005-0000-0000-0000B0020000}"/>
    <cellStyle name="_집중관리(지정과제및 양식)" xfId="685" xr:uid="{00000000-0005-0000-0000-0000B1020000}"/>
    <cellStyle name="_집중관리(지정과제및 양식)_1" xfId="686" xr:uid="{00000000-0005-0000-0000-0000B2020000}"/>
    <cellStyle name="_차선도색(소로2-21)" xfId="687" xr:uid="{00000000-0005-0000-0000-0000B3020000}"/>
    <cellStyle name="_차집관로수량(수정811)" xfId="688" xr:uid="{00000000-0005-0000-0000-0000B4020000}"/>
    <cellStyle name="_차집관로수량(수정811)_차집관로수량(최종814)" xfId="689" xr:uid="{00000000-0005-0000-0000-0000B5020000}"/>
    <cellStyle name="_차집관로수량(수정811)_토적수정  (8.13)" xfId="690" xr:uid="{00000000-0005-0000-0000-0000B6020000}"/>
    <cellStyle name="_차집관로수량(수정811)_토적수정  (8.13)_차집관로수량(최종814)" xfId="691" xr:uid="{00000000-0005-0000-0000-0000B7020000}"/>
    <cellStyle name="_차집관로수량(수정811)_토적수정  (8.24)" xfId="692" xr:uid="{00000000-0005-0000-0000-0000B8020000}"/>
    <cellStyle name="_차집관로수량(최종814)" xfId="693" xr:uid="{00000000-0005-0000-0000-0000B9020000}"/>
    <cellStyle name="_총괄집계" xfId="694" xr:uid="{00000000-0005-0000-0000-0000BA020000}"/>
    <cellStyle name="_총체재노(변)" xfId="695" xr:uid="{00000000-0005-0000-0000-0000BB020000}"/>
    <cellStyle name="_총체재노(변)_고성천자연형하천데크일위대가" xfId="696" xr:uid="{00000000-0005-0000-0000-0000BC020000}"/>
    <cellStyle name="_총체재노(변)_대룡산일위대가표" xfId="697" xr:uid="{00000000-0005-0000-0000-0000BD020000}"/>
    <cellStyle name="_총체재노(변)_대룡산일위대가표_EG-J-A" xfId="698" xr:uid="{00000000-0005-0000-0000-0000BE020000}"/>
    <cellStyle name="_총체재노(변)_대룡산일위대가표_EG-P-B" xfId="699" xr:uid="{00000000-0005-0000-0000-0000BF020000}"/>
    <cellStyle name="_총체재노(변)_대룡산일위대가표_기준품셈목록표(최홍렬)" xfId="700" xr:uid="{00000000-0005-0000-0000-0000C0020000}"/>
    <cellStyle name="_총체재노(변)_대룡산일위대가표_물량산출-서풍건설-1" xfId="701" xr:uid="{00000000-0005-0000-0000-0000C1020000}"/>
    <cellStyle name="_총체재노(변)_우도데크설치공사" xfId="702" xr:uid="{00000000-0005-0000-0000-0000C2020000}"/>
    <cellStyle name="_총체재노(변)_우도데크설치공사_EG-J-A" xfId="703" xr:uid="{00000000-0005-0000-0000-0000C3020000}"/>
    <cellStyle name="_총체재노(변)_우도데크설치공사_EG-P-B" xfId="704" xr:uid="{00000000-0005-0000-0000-0000C4020000}"/>
    <cellStyle name="_총체재노(변)_우도데크설치공사_기준품셈목록표(최홍렬)" xfId="705" xr:uid="{00000000-0005-0000-0000-0000C5020000}"/>
    <cellStyle name="_총체재노(변)_우도데크설치공사_물량산출-서풍건설-1" xfId="706" xr:uid="{00000000-0005-0000-0000-0000C6020000}"/>
    <cellStyle name="_추곡" xfId="707" xr:uid="{00000000-0005-0000-0000-0000C7020000}"/>
    <cellStyle name="_추곡_라멘교 토공" xfId="708" xr:uid="{00000000-0005-0000-0000-0000C8020000}"/>
    <cellStyle name="_추곡_추곡" xfId="709" xr:uid="{00000000-0005-0000-0000-0000C9020000}"/>
    <cellStyle name="_추곡_추곡_라멘교 토공" xfId="710" xr:uid="{00000000-0005-0000-0000-0000CA020000}"/>
    <cellStyle name="_추곡_추곡_포장" xfId="711" xr:uid="{00000000-0005-0000-0000-0000CB020000}"/>
    <cellStyle name="_추곡_추곡_포장_라멘교 토공" xfId="712" xr:uid="{00000000-0005-0000-0000-0000CC020000}"/>
    <cellStyle name="_추곡_포장" xfId="713" xr:uid="{00000000-0005-0000-0000-0000CD020000}"/>
    <cellStyle name="_추곡_포장_라멘교 토공" xfId="714" xr:uid="{00000000-0005-0000-0000-0000CE020000}"/>
    <cellStyle name="_침목설계내역서" xfId="715" xr:uid="{00000000-0005-0000-0000-0000CF020000}"/>
    <cellStyle name="_토공" xfId="716" xr:uid="{00000000-0005-0000-0000-0000D0020000}"/>
    <cellStyle name="_토공(전주)" xfId="717" xr:uid="{00000000-0005-0000-0000-0000D1020000}"/>
    <cellStyle name="_토공(전주)_폐기물처리수량" xfId="718" xr:uid="{00000000-0005-0000-0000-0000D2020000}"/>
    <cellStyle name="_토공_구조물헐기" xfId="719" xr:uid="{00000000-0005-0000-0000-0000D3020000}"/>
    <cellStyle name="_파주산림욕장설계서(산림조합과동일)" xfId="720" xr:uid="{00000000-0005-0000-0000-0000D4020000}"/>
    <cellStyle name="_평촌교수량" xfId="721" xr:uid="{00000000-0005-0000-0000-0000D5020000}"/>
    <cellStyle name="_평촌교수량_걷고싶은 녹화거리 조성 폐기물처리" xfId="722" xr:uid="{00000000-0005-0000-0000-0000D6020000}"/>
    <cellStyle name="_평촌교수량_걷고싶은 녹화거리 조성공사" xfId="723" xr:uid="{00000000-0005-0000-0000-0000D7020000}"/>
    <cellStyle name="_평촌교수량_남강어린이공원 현대화사업" xfId="724" xr:uid="{00000000-0005-0000-0000-0000D8020000}"/>
    <cellStyle name="_평촌교수량_무주골천수량" xfId="725" xr:uid="{00000000-0005-0000-0000-0000D9020000}"/>
    <cellStyle name="_평촌교수량_무주골천수량_걷고싶은 녹화거리 조성 폐기물처리" xfId="726" xr:uid="{00000000-0005-0000-0000-0000DA020000}"/>
    <cellStyle name="_평촌교수량_무주골천수량_걷고싶은 녹화거리 조성공사" xfId="727" xr:uid="{00000000-0005-0000-0000-0000DB020000}"/>
    <cellStyle name="_평촌교수량_무주골천수량_남강어린이공원 현대화사업" xfId="728" xr:uid="{00000000-0005-0000-0000-0000DC020000}"/>
    <cellStyle name="_평촌교수량_무주골천수량_현석동 1-5번지 일대 마을마당조성" xfId="729" xr:uid="{00000000-0005-0000-0000-0000DD020000}"/>
    <cellStyle name="_평촌교수량_무주골천수량_현석동 1-5번지 일대 마을마당조성_걷고싶은 녹화거리 조성 폐기물처리" xfId="730" xr:uid="{00000000-0005-0000-0000-0000DE020000}"/>
    <cellStyle name="_평촌교수량_무주골천수량_현석동 1-5번지 일대 마을마당조성_걷고싶은 녹화거리 조성공사" xfId="731" xr:uid="{00000000-0005-0000-0000-0000DF020000}"/>
    <cellStyle name="_평촌교수량_무주골천수량_현석동 1-5번지 일대 마을마당조성_남강어린이공원 현대화사업" xfId="732" xr:uid="{00000000-0005-0000-0000-0000E0020000}"/>
    <cellStyle name="_평촌교수량_현석동 1-5번지 일대 마을마당조성" xfId="733" xr:uid="{00000000-0005-0000-0000-0000E1020000}"/>
    <cellStyle name="_평촌교수량_현석동 1-5번지 일대 마을마당조성_걷고싶은 녹화거리 조성 폐기물처리" xfId="734" xr:uid="{00000000-0005-0000-0000-0000E2020000}"/>
    <cellStyle name="_평촌교수량_현석동 1-5번지 일대 마을마당조성_걷고싶은 녹화거리 조성공사" xfId="735" xr:uid="{00000000-0005-0000-0000-0000E3020000}"/>
    <cellStyle name="_평촌교수량_현석동 1-5번지 일대 마을마당조성_남강어린이공원 현대화사업" xfId="736" xr:uid="{00000000-0005-0000-0000-0000E4020000}"/>
    <cellStyle name="_평촌교수량_호명12공구" xfId="737" xr:uid="{00000000-0005-0000-0000-0000E5020000}"/>
    <cellStyle name="_평촌교수량_호명12공구_걷고싶은 녹화거리 조성 폐기물처리" xfId="738" xr:uid="{00000000-0005-0000-0000-0000E6020000}"/>
    <cellStyle name="_평촌교수량_호명12공구_걷고싶은 녹화거리 조성공사" xfId="739" xr:uid="{00000000-0005-0000-0000-0000E7020000}"/>
    <cellStyle name="_평촌교수량_호명12공구_남강어린이공원 현대화사업" xfId="740" xr:uid="{00000000-0005-0000-0000-0000E8020000}"/>
    <cellStyle name="_평촌교수량_호명12공구_현석동 1-5번지 일대 마을마당조성" xfId="741" xr:uid="{00000000-0005-0000-0000-0000E9020000}"/>
    <cellStyle name="_평촌교수량_호명12공구_현석동 1-5번지 일대 마을마당조성_걷고싶은 녹화거리 조성 폐기물처리" xfId="742" xr:uid="{00000000-0005-0000-0000-0000EA020000}"/>
    <cellStyle name="_평촌교수량_호명12공구_현석동 1-5번지 일대 마을마당조성_걷고싶은 녹화거리 조성공사" xfId="743" xr:uid="{00000000-0005-0000-0000-0000EB020000}"/>
    <cellStyle name="_평촌교수량_호명12공구_현석동 1-5번지 일대 마을마당조성_남강어린이공원 현대화사업" xfId="744" xr:uid="{00000000-0005-0000-0000-0000EC020000}"/>
    <cellStyle name="_폐기물처리수량산출서" xfId="745" xr:uid="{00000000-0005-0000-0000-0000ED020000}"/>
    <cellStyle name="_포장" xfId="746" xr:uid="{00000000-0005-0000-0000-0000EE020000}"/>
    <cellStyle name="_포장_라멘교 토공" xfId="747" xr:uid="{00000000-0005-0000-0000-0000EF020000}"/>
    <cellStyle name="_포장공(괴목배수로)" xfId="748" xr:uid="{00000000-0005-0000-0000-0000F0020000}"/>
    <cellStyle name="_포장공." xfId="749" xr:uid="{00000000-0005-0000-0000-0000F1020000}"/>
    <cellStyle name="_포장수량-2" xfId="750" xr:uid="{00000000-0005-0000-0000-0000F2020000}"/>
    <cellStyle name="_하마1교-수량" xfId="751" xr:uid="{00000000-0005-0000-0000-0000F3020000}"/>
    <cellStyle name="_하마1교-수량_부내교수량산출서" xfId="752" xr:uid="{00000000-0005-0000-0000-0000F4020000}"/>
    <cellStyle name="_하마2교-수량" xfId="753" xr:uid="{00000000-0005-0000-0000-0000F5020000}"/>
    <cellStyle name="_하마2교-수량_부내교수량산출서" xfId="754" xr:uid="{00000000-0005-0000-0000-0000F6020000}"/>
    <cellStyle name="_하마읍3교대" xfId="755" xr:uid="{00000000-0005-0000-0000-0000F7020000}"/>
    <cellStyle name="_하마읍3교대_부내교수량산출서" xfId="756" xr:uid="{00000000-0005-0000-0000-0000F8020000}"/>
    <cellStyle name="_하마읍3교토공" xfId="757" xr:uid="{00000000-0005-0000-0000-0000F9020000}"/>
    <cellStyle name="_하마읍3교토공_부내교수량산출서" xfId="758" xr:uid="{00000000-0005-0000-0000-0000FA020000}"/>
    <cellStyle name="_홍천(노천1지구)-1공구" xfId="759" xr:uid="{00000000-0005-0000-0000-0000FB020000}"/>
    <cellStyle name="_홍천(노천1지구)-1공구_1측구공" xfId="760" xr:uid="{00000000-0005-0000-0000-0000FC020000}"/>
    <cellStyle name="_홍천(노천1지구)-1공구_부내교수량산출서" xfId="761" xr:uid="{00000000-0005-0000-0000-0000FD020000}"/>
    <cellStyle name="_홍천(노천1지구)-1공구_부대공" xfId="762" xr:uid="{00000000-0005-0000-0000-0000FE020000}"/>
    <cellStyle name="_홍천(노천1지구)-1공구_사본 - 하마2교-수량" xfId="763" xr:uid="{00000000-0005-0000-0000-0000FF020000}"/>
    <cellStyle name="_홍천(노천1지구)-1공구_사본 - 하마2교-수량_부내교수량산출서" xfId="764" xr:uid="{00000000-0005-0000-0000-000000030000}"/>
    <cellStyle name="_홍천(노천1지구)-1공구_포장공(B=12)" xfId="765" xr:uid="{00000000-0005-0000-0000-000001030000}"/>
    <cellStyle name="_홍천(노천1지구)-1공구_하마1교-수량" xfId="766" xr:uid="{00000000-0005-0000-0000-000002030000}"/>
    <cellStyle name="_홍천(노천1지구)-1공구_하마1교-수량_부내교수량산출서" xfId="767" xr:uid="{00000000-0005-0000-0000-000003030000}"/>
    <cellStyle name="_홍천(노천1지구)-1공구_하마2교-수량" xfId="768" xr:uid="{00000000-0005-0000-0000-000004030000}"/>
    <cellStyle name="_홍천(노천1지구)-1공구_하마2교-수량_부내교수량산출서" xfId="769" xr:uid="{00000000-0005-0000-0000-000005030000}"/>
    <cellStyle name="_홍천(노천1지구)-1공구_하마읍3교대" xfId="770" xr:uid="{00000000-0005-0000-0000-000006030000}"/>
    <cellStyle name="_홍천(노천1지구)-1공구_하마읍3교대_부내교수량산출서" xfId="771" xr:uid="{00000000-0005-0000-0000-000007030000}"/>
    <cellStyle name="_홍천(노천1지구)-1공구_하마읍3교토공" xfId="772" xr:uid="{00000000-0005-0000-0000-000008030000}"/>
    <cellStyle name="_홍천(노천1지구)-1공구_하마읍3교토공_부내교수량산출서" xfId="773" xr:uid="{00000000-0005-0000-0000-000009030000}"/>
    <cellStyle name="_화명정수장원가조사서(M)" xfId="774" xr:uid="{00000000-0005-0000-0000-00000A030000}"/>
    <cellStyle name="¡¾¨u￠￢ⓒ÷A¨u," xfId="2966" xr:uid="{00000000-0005-0000-0000-00000B030000}"/>
    <cellStyle name="´Þ·¯" xfId="2967" xr:uid="{00000000-0005-0000-0000-00000C030000}"/>
    <cellStyle name="’E‰Y [0.00]_laroux" xfId="775" xr:uid="{00000000-0005-0000-0000-00000D030000}"/>
    <cellStyle name="’E‰Y_laroux" xfId="776" xr:uid="{00000000-0005-0000-0000-00000E030000}"/>
    <cellStyle name="¤@?e_TEST-1 " xfId="777" xr:uid="{00000000-0005-0000-0000-00000F030000}"/>
    <cellStyle name="+,-,0" xfId="778" xr:uid="{00000000-0005-0000-0000-000010030000}"/>
    <cellStyle name="△ []" xfId="779" xr:uid="{00000000-0005-0000-0000-000011030000}"/>
    <cellStyle name="△ [0]" xfId="780" xr:uid="{00000000-0005-0000-0000-000012030000}"/>
    <cellStyle name="△백분율" xfId="781" xr:uid="{00000000-0005-0000-0000-000013030000}"/>
    <cellStyle name="△콤마" xfId="782" xr:uid="{00000000-0005-0000-0000-000014030000}"/>
    <cellStyle name="°íÁ¤¼Ò¼ýÁ¡" xfId="2968" xr:uid="{00000000-0005-0000-0000-000015030000}"/>
    <cellStyle name="°íÁ¤Ãâ·Â1" xfId="2969" xr:uid="{00000000-0005-0000-0000-000016030000}"/>
    <cellStyle name="°íÁ¤Ãâ·Â2" xfId="2970" xr:uid="{00000000-0005-0000-0000-000017030000}"/>
    <cellStyle name="0" xfId="783" xr:uid="{00000000-0005-0000-0000-000018030000}"/>
    <cellStyle name="0.0" xfId="784" xr:uid="{00000000-0005-0000-0000-000019030000}"/>
    <cellStyle name="0.00" xfId="785" xr:uid="{00000000-0005-0000-0000-00001A030000}"/>
    <cellStyle name="0_내역서" xfId="786" xr:uid="{00000000-0005-0000-0000-00001B030000}"/>
    <cellStyle name="0_내역서_2005년학교숲" xfId="787" xr:uid="{00000000-0005-0000-0000-00001C030000}"/>
    <cellStyle name="0_내역서_2005년학교숲_2006년학교숲내역서(폐기물)1" xfId="788" xr:uid="{00000000-0005-0000-0000-00001D030000}"/>
    <cellStyle name="0_내역서_2005년학교숲_2006년학교숲내역서(폐기물)1_청록일위대가2006" xfId="789" xr:uid="{00000000-0005-0000-0000-00001E030000}"/>
    <cellStyle name="0_내역서_2005년학교숲_2006년학교숲내역서1" xfId="790" xr:uid="{00000000-0005-0000-0000-00001F030000}"/>
    <cellStyle name="0_내역서_2005년학교숲_2006년학교숲내역서1_내역(금빛초)" xfId="791" xr:uid="{00000000-0005-0000-0000-000020030000}"/>
    <cellStyle name="0_내역서_2005년학교숲_2006년학교숲내역서1_내역(금빛초)_청록일위대가2006" xfId="792" xr:uid="{00000000-0005-0000-0000-000021030000}"/>
    <cellStyle name="0_내역서_2005년학교숲_2006년학교숲내역서1_내역(성남서초)" xfId="793" xr:uid="{00000000-0005-0000-0000-000022030000}"/>
    <cellStyle name="0_내역서_2005년학교숲_2006년학교숲내역서1_내역(성남서초)_청록일위대가2006" xfId="794" xr:uid="{00000000-0005-0000-0000-000023030000}"/>
    <cellStyle name="0_내역서_2005년학교숲_2006년학교숲내역서1_청록일위대가2006" xfId="795" xr:uid="{00000000-0005-0000-0000-000024030000}"/>
    <cellStyle name="0_내역서_2005년학교숲_기초일위" xfId="796" xr:uid="{00000000-0005-0000-0000-000025030000}"/>
    <cellStyle name="0_내역서_2005년학교숲_기초일위_청록일위대가2006" xfId="797" xr:uid="{00000000-0005-0000-0000-000026030000}"/>
    <cellStyle name="0_내역서_2005년학교숲_내역서" xfId="798" xr:uid="{00000000-0005-0000-0000-000027030000}"/>
    <cellStyle name="0_내역서_2005년학교숲_내역서_청록일위대가2006" xfId="799" xr:uid="{00000000-0005-0000-0000-000028030000}"/>
    <cellStyle name="0_내역서_2005년학교숲_도심속 소공원 조성공사" xfId="800" xr:uid="{00000000-0005-0000-0000-000029030000}"/>
    <cellStyle name="0_내역서_2005년학교숲_도심속 소공원 조성공사_청록일위대가2006" xfId="801" xr:uid="{00000000-0005-0000-0000-00002A030000}"/>
    <cellStyle name="0_내역서_2005년학교숲_성남시 보행자도로 휴게 녹지공간 조성공사" xfId="802" xr:uid="{00000000-0005-0000-0000-00002B030000}"/>
    <cellStyle name="0_내역서_2005년학교숲_성남시 보행자도로 휴게 녹지공간 조성공사_청록일위대가2006" xfId="803" xr:uid="{00000000-0005-0000-0000-00002C030000}"/>
    <cellStyle name="0_내역서_2005년학교숲_용인데시앙내역서" xfId="804" xr:uid="{00000000-0005-0000-0000-00002D030000}"/>
    <cellStyle name="0_내역서_2005년학교숲_용인데시앙내역서_청록일위대가2006" xfId="805" xr:uid="{00000000-0005-0000-0000-00002E030000}"/>
    <cellStyle name="0_내역서_2005년학교숲_중기단가" xfId="806" xr:uid="{00000000-0005-0000-0000-00002F030000}"/>
    <cellStyle name="0_내역서_2005년학교숲_중기단가_청록일위대가2006" xfId="807" xr:uid="{00000000-0005-0000-0000-000030030000}"/>
    <cellStyle name="0_내역서_2005년학교숲_철거수량산출" xfId="808" xr:uid="{00000000-0005-0000-0000-000031030000}"/>
    <cellStyle name="0_내역서_2005년학교숲_철거수량산출_청록일위대가2006" xfId="809" xr:uid="{00000000-0005-0000-0000-000032030000}"/>
    <cellStyle name="0_내역서_2005년학교숲_청록일위대가2006" xfId="810" xr:uid="{00000000-0005-0000-0000-000033030000}"/>
    <cellStyle name="0_내역서_2005년학교숲_청록일위대가2006_청록일위대가2006" xfId="811" xr:uid="{00000000-0005-0000-0000-000034030000}"/>
    <cellStyle name="0_내역서_2006년학교숲내역서1" xfId="812" xr:uid="{00000000-0005-0000-0000-000035030000}"/>
    <cellStyle name="0_내역서_2006년학교숲내역서1_2006년학교숲내역서(폐기물)1" xfId="813" xr:uid="{00000000-0005-0000-0000-000036030000}"/>
    <cellStyle name="0_내역서_2006년학교숲내역서1_2006년학교숲내역서(폐기물)1_청록일위대가2006" xfId="814" xr:uid="{00000000-0005-0000-0000-000037030000}"/>
    <cellStyle name="0_내역서_2006년학교숲내역서1_2006년학교숲내역서1" xfId="815" xr:uid="{00000000-0005-0000-0000-000038030000}"/>
    <cellStyle name="0_내역서_2006년학교숲내역서1_2006년학교숲내역서1_내역(금빛초)" xfId="816" xr:uid="{00000000-0005-0000-0000-000039030000}"/>
    <cellStyle name="0_내역서_2006년학교숲내역서1_2006년학교숲내역서1_내역(금빛초)_청록일위대가2006" xfId="817" xr:uid="{00000000-0005-0000-0000-00003A030000}"/>
    <cellStyle name="0_내역서_2006년학교숲내역서1_2006년학교숲내역서1_내역(성남서초)" xfId="818" xr:uid="{00000000-0005-0000-0000-00003B030000}"/>
    <cellStyle name="0_내역서_2006년학교숲내역서1_2006년학교숲내역서1_내역(성남서초)_청록일위대가2006" xfId="819" xr:uid="{00000000-0005-0000-0000-00003C030000}"/>
    <cellStyle name="0_내역서_2006년학교숲내역서1_2006년학교숲내역서1_청록일위대가2006" xfId="820" xr:uid="{00000000-0005-0000-0000-00003D030000}"/>
    <cellStyle name="0_내역서_2006년학교숲내역서1_기초일위" xfId="821" xr:uid="{00000000-0005-0000-0000-00003E030000}"/>
    <cellStyle name="0_내역서_2006년학교숲내역서1_기초일위_청록일위대가2006" xfId="822" xr:uid="{00000000-0005-0000-0000-00003F030000}"/>
    <cellStyle name="0_내역서_2006년학교숲내역서1_내역서" xfId="823" xr:uid="{00000000-0005-0000-0000-000040030000}"/>
    <cellStyle name="0_내역서_2006년학교숲내역서1_내역서_청록일위대가2006" xfId="824" xr:uid="{00000000-0005-0000-0000-000041030000}"/>
    <cellStyle name="0_내역서_2006년학교숲내역서1_도심속 소공원 조성공사" xfId="825" xr:uid="{00000000-0005-0000-0000-000042030000}"/>
    <cellStyle name="0_내역서_2006년학교숲내역서1_도심속 소공원 조성공사_청록일위대가2006" xfId="826" xr:uid="{00000000-0005-0000-0000-000043030000}"/>
    <cellStyle name="0_내역서_2006년학교숲내역서1_성남시 보행자도로 휴게 녹지공간 조성공사" xfId="827" xr:uid="{00000000-0005-0000-0000-000044030000}"/>
    <cellStyle name="0_내역서_2006년학교숲내역서1_성남시 보행자도로 휴게 녹지공간 조성공사_청록일위대가2006" xfId="828" xr:uid="{00000000-0005-0000-0000-000045030000}"/>
    <cellStyle name="0_내역서_2006년학교숲내역서1_용인데시앙내역서" xfId="829" xr:uid="{00000000-0005-0000-0000-000046030000}"/>
    <cellStyle name="0_내역서_2006년학교숲내역서1_용인데시앙내역서_청록일위대가2006" xfId="830" xr:uid="{00000000-0005-0000-0000-000047030000}"/>
    <cellStyle name="0_내역서_2006년학교숲내역서1_중기단가" xfId="831" xr:uid="{00000000-0005-0000-0000-000048030000}"/>
    <cellStyle name="0_내역서_2006년학교숲내역서1_중기단가_청록일위대가2006" xfId="832" xr:uid="{00000000-0005-0000-0000-000049030000}"/>
    <cellStyle name="0_내역서_2006년학교숲내역서1_철거수량산출" xfId="833" xr:uid="{00000000-0005-0000-0000-00004A030000}"/>
    <cellStyle name="0_내역서_2006년학교숲내역서1_철거수량산출_청록일위대가2006" xfId="834" xr:uid="{00000000-0005-0000-0000-00004B030000}"/>
    <cellStyle name="0_내역서_2006년학교숲내역서1_청록일위대가2006" xfId="835" xr:uid="{00000000-0005-0000-0000-00004C030000}"/>
    <cellStyle name="0_내역서_2006년학교숲내역서1_청록일위대가2006_청록일위대가2006" xfId="836" xr:uid="{00000000-0005-0000-0000-00004D030000}"/>
    <cellStyle name="0_내역서_2차내역서-0222-제출용" xfId="837" xr:uid="{00000000-0005-0000-0000-00004E030000}"/>
    <cellStyle name="0_내역서_2차내역서-0222-제출용_내역(금빛초)" xfId="838" xr:uid="{00000000-0005-0000-0000-00004F030000}"/>
    <cellStyle name="0_내역서_2차내역서-0222-제출용_내역(금빛초)_청록일위대가2006" xfId="839" xr:uid="{00000000-0005-0000-0000-000050030000}"/>
    <cellStyle name="0_내역서_2차내역서-0222-제출용_내역(성남서초)" xfId="840" xr:uid="{00000000-0005-0000-0000-000051030000}"/>
    <cellStyle name="0_내역서_2차내역서-0222-제출용_내역(성남서초)_청록일위대가2006" xfId="841" xr:uid="{00000000-0005-0000-0000-000052030000}"/>
    <cellStyle name="0_내역서_2차내역서-0222-제출용_청록일위대가2006" xfId="842" xr:uid="{00000000-0005-0000-0000-000053030000}"/>
    <cellStyle name="0_내역서_내역(금빛초)" xfId="843" xr:uid="{00000000-0005-0000-0000-000054030000}"/>
    <cellStyle name="0_내역서_내역(금빛초)_청록일위대가2006" xfId="844" xr:uid="{00000000-0005-0000-0000-000055030000}"/>
    <cellStyle name="0_내역서_내역(성남서초)" xfId="845" xr:uid="{00000000-0005-0000-0000-000056030000}"/>
    <cellStyle name="0_내역서_내역(성남서초)_청록일위대가2006" xfId="846" xr:uid="{00000000-0005-0000-0000-000057030000}"/>
    <cellStyle name="0_내역서_내역서-0223조경-제출용" xfId="847" xr:uid="{00000000-0005-0000-0000-000058030000}"/>
    <cellStyle name="0_내역서_내역서-0223조경-제출용_2006년학교숲내역서(폐기물)1" xfId="848" xr:uid="{00000000-0005-0000-0000-000059030000}"/>
    <cellStyle name="0_내역서_내역서-0223조경-제출용_2006년학교숲내역서(폐기물)1_청록일위대가2006" xfId="849" xr:uid="{00000000-0005-0000-0000-00005A030000}"/>
    <cellStyle name="0_내역서_내역서-0223조경-제출용_2006년학교숲내역서1" xfId="850" xr:uid="{00000000-0005-0000-0000-00005B030000}"/>
    <cellStyle name="0_내역서_내역서-0223조경-제출용_2006년학교숲내역서1_내역(금빛초)" xfId="851" xr:uid="{00000000-0005-0000-0000-00005C030000}"/>
    <cellStyle name="0_내역서_내역서-0223조경-제출용_2006년학교숲내역서1_내역(금빛초)_청록일위대가2006" xfId="852" xr:uid="{00000000-0005-0000-0000-00005D030000}"/>
    <cellStyle name="0_내역서_내역서-0223조경-제출용_2006년학교숲내역서1_내역(성남서초)" xfId="853" xr:uid="{00000000-0005-0000-0000-00005E030000}"/>
    <cellStyle name="0_내역서_내역서-0223조경-제출용_2006년학교숲내역서1_내역(성남서초)_청록일위대가2006" xfId="854" xr:uid="{00000000-0005-0000-0000-00005F030000}"/>
    <cellStyle name="0_내역서_내역서-0223조경-제출용_2006년학교숲내역서1_청록일위대가2006" xfId="855" xr:uid="{00000000-0005-0000-0000-000060030000}"/>
    <cellStyle name="0_내역서_내역서-0223조경-제출용_8단지-제출용" xfId="856" xr:uid="{00000000-0005-0000-0000-000061030000}"/>
    <cellStyle name="0_내역서_내역서-0223조경-제출용_8단지-제출용_내역(금빛초)" xfId="857" xr:uid="{00000000-0005-0000-0000-000062030000}"/>
    <cellStyle name="0_내역서_내역서-0223조경-제출용_8단지-제출용_내역(금빛초)_청록일위대가2006" xfId="858" xr:uid="{00000000-0005-0000-0000-000063030000}"/>
    <cellStyle name="0_내역서_내역서-0223조경-제출용_8단지-제출용_내역(성남서초)" xfId="859" xr:uid="{00000000-0005-0000-0000-000064030000}"/>
    <cellStyle name="0_내역서_내역서-0223조경-제출용_8단지-제출용_내역(성남서초)_청록일위대가2006" xfId="860" xr:uid="{00000000-0005-0000-0000-000065030000}"/>
    <cellStyle name="0_내역서_내역서-0223조경-제출용_8단지-제출용_청록일위대가2006" xfId="861" xr:uid="{00000000-0005-0000-0000-000066030000}"/>
    <cellStyle name="0_내역서_내역서-0223조경-제출용_기초일위" xfId="862" xr:uid="{00000000-0005-0000-0000-000067030000}"/>
    <cellStyle name="0_내역서_내역서-0223조경-제출용_기초일위_청록일위대가2006" xfId="863" xr:uid="{00000000-0005-0000-0000-000068030000}"/>
    <cellStyle name="0_내역서_내역서-0223조경-제출용_내역서" xfId="864" xr:uid="{00000000-0005-0000-0000-000069030000}"/>
    <cellStyle name="0_내역서_내역서-0223조경-제출용_내역서_청록일위대가2006" xfId="865" xr:uid="{00000000-0005-0000-0000-00006A030000}"/>
    <cellStyle name="0_내역서_내역서-0223조경-제출용_내역서-0309조경-제출용" xfId="866" xr:uid="{00000000-0005-0000-0000-00006B030000}"/>
    <cellStyle name="0_내역서_내역서-0223조경-제출용_내역서-0309조경-제출용_내역(금빛초)" xfId="867" xr:uid="{00000000-0005-0000-0000-00006C030000}"/>
    <cellStyle name="0_내역서_내역서-0223조경-제출용_내역서-0309조경-제출용_내역(금빛초)_청록일위대가2006" xfId="868" xr:uid="{00000000-0005-0000-0000-00006D030000}"/>
    <cellStyle name="0_내역서_내역서-0223조경-제출용_내역서-0309조경-제출용_내역(성남서초)" xfId="869" xr:uid="{00000000-0005-0000-0000-00006E030000}"/>
    <cellStyle name="0_내역서_내역서-0223조경-제출용_내역서-0309조경-제출용_내역(성남서초)_청록일위대가2006" xfId="870" xr:uid="{00000000-0005-0000-0000-00006F030000}"/>
    <cellStyle name="0_내역서_내역서-0223조경-제출용_내역서-0309조경-제출용_청록일위대가2006" xfId="871" xr:uid="{00000000-0005-0000-0000-000070030000}"/>
    <cellStyle name="0_내역서_내역서-0223조경-제출용_내역서0331" xfId="872" xr:uid="{00000000-0005-0000-0000-000071030000}"/>
    <cellStyle name="0_내역서_내역서-0223조경-제출용_내역서0331_내역(금빛초)" xfId="873" xr:uid="{00000000-0005-0000-0000-000072030000}"/>
    <cellStyle name="0_내역서_내역서-0223조경-제출용_내역서0331_내역(금빛초)_청록일위대가2006" xfId="874" xr:uid="{00000000-0005-0000-0000-000073030000}"/>
    <cellStyle name="0_내역서_내역서-0223조경-제출용_내역서0331_내역(성남서초)" xfId="875" xr:uid="{00000000-0005-0000-0000-000074030000}"/>
    <cellStyle name="0_내역서_내역서-0223조경-제출용_내역서0331_내역(성남서초)_청록일위대가2006" xfId="876" xr:uid="{00000000-0005-0000-0000-000075030000}"/>
    <cellStyle name="0_내역서_내역서-0223조경-제출용_내역서0331_청록일위대가2006" xfId="877" xr:uid="{00000000-0005-0000-0000-000076030000}"/>
    <cellStyle name="0_내역서_내역서-0223조경-제출용_내역서0331-제출" xfId="878" xr:uid="{00000000-0005-0000-0000-000077030000}"/>
    <cellStyle name="0_내역서_내역서-0223조경-제출용_내역서0331-제출_내역(금빛초)" xfId="879" xr:uid="{00000000-0005-0000-0000-000078030000}"/>
    <cellStyle name="0_내역서_내역서-0223조경-제출용_내역서0331-제출_내역(금빛초)_청록일위대가2006" xfId="880" xr:uid="{00000000-0005-0000-0000-000079030000}"/>
    <cellStyle name="0_내역서_내역서-0223조경-제출용_내역서0331-제출_내역(성남서초)" xfId="881" xr:uid="{00000000-0005-0000-0000-00007A030000}"/>
    <cellStyle name="0_내역서_내역서-0223조경-제출용_내역서0331-제출_내역(성남서초)_청록일위대가2006" xfId="882" xr:uid="{00000000-0005-0000-0000-00007B030000}"/>
    <cellStyle name="0_내역서_내역서-0223조경-제출용_내역서0331-제출_청록일위대가2006" xfId="883" xr:uid="{00000000-0005-0000-0000-00007C030000}"/>
    <cellStyle name="0_내역서_내역서-0223조경-제출용_내역서0421" xfId="884" xr:uid="{00000000-0005-0000-0000-00007D030000}"/>
    <cellStyle name="0_내역서_내역서-0223조경-제출용_내역서0421_내역(금빛초)" xfId="885" xr:uid="{00000000-0005-0000-0000-00007E030000}"/>
    <cellStyle name="0_내역서_내역서-0223조경-제출용_내역서0421_내역(금빛초)_청록일위대가2006" xfId="886" xr:uid="{00000000-0005-0000-0000-00007F030000}"/>
    <cellStyle name="0_내역서_내역서-0223조경-제출용_내역서0421_내역(성남서초)" xfId="887" xr:uid="{00000000-0005-0000-0000-000080030000}"/>
    <cellStyle name="0_내역서_내역서-0223조경-제출용_내역서0421_내역(성남서초)_청록일위대가2006" xfId="888" xr:uid="{00000000-0005-0000-0000-000081030000}"/>
    <cellStyle name="0_내역서_내역서-0223조경-제출용_내역서0421_청록일위대가2006" xfId="889" xr:uid="{00000000-0005-0000-0000-000082030000}"/>
    <cellStyle name="0_내역서_내역서-0223조경-제출용_도심속 소공원 조성공사" xfId="890" xr:uid="{00000000-0005-0000-0000-000083030000}"/>
    <cellStyle name="0_내역서_내역서-0223조경-제출용_도심속 소공원 조성공사_청록일위대가2006" xfId="891" xr:uid="{00000000-0005-0000-0000-000084030000}"/>
    <cellStyle name="0_내역서_내역서-0223조경-제출용_설계서갑지" xfId="892" xr:uid="{00000000-0005-0000-0000-000085030000}"/>
    <cellStyle name="0_내역서_내역서-0223조경-제출용_설계서갑지_청록일위대가2006" xfId="893" xr:uid="{00000000-0005-0000-0000-000086030000}"/>
    <cellStyle name="0_내역서_내역서-0223조경-제출용_성남시 보행자도로 휴게 녹지공간 조성공사" xfId="894" xr:uid="{00000000-0005-0000-0000-000087030000}"/>
    <cellStyle name="0_내역서_내역서-0223조경-제출용_성남시 보행자도로 휴게 녹지공간 조성공사_청록일위대가2006" xfId="895" xr:uid="{00000000-0005-0000-0000-000088030000}"/>
    <cellStyle name="0_내역서_내역서-0223조경-제출용_수량산출" xfId="896" xr:uid="{00000000-0005-0000-0000-000089030000}"/>
    <cellStyle name="0_내역서_내역서-0223조경-제출용_수량산출_내역(금빛초)" xfId="897" xr:uid="{00000000-0005-0000-0000-00008A030000}"/>
    <cellStyle name="0_내역서_내역서-0223조경-제출용_수량산출_내역(금빛초)_청록일위대가2006" xfId="898" xr:uid="{00000000-0005-0000-0000-00008B030000}"/>
    <cellStyle name="0_내역서_내역서-0223조경-제출용_수량산출_내역(성남서초)" xfId="899" xr:uid="{00000000-0005-0000-0000-00008C030000}"/>
    <cellStyle name="0_내역서_내역서-0223조경-제출용_수량산출_내역(성남서초)_청록일위대가2006" xfId="900" xr:uid="{00000000-0005-0000-0000-00008D030000}"/>
    <cellStyle name="0_내역서_내역서-0223조경-제출용_수량산출_청록일위대가2006" xfId="901" xr:uid="{00000000-0005-0000-0000-00008E030000}"/>
    <cellStyle name="0_내역서_내역서-0223조경-제출용_시설물일위" xfId="902" xr:uid="{00000000-0005-0000-0000-00008F030000}"/>
    <cellStyle name="0_내역서_내역서-0223조경-제출용_시설물일위_내역(금빛초)" xfId="903" xr:uid="{00000000-0005-0000-0000-000090030000}"/>
    <cellStyle name="0_내역서_내역서-0223조경-제출용_시설물일위_내역(금빛초)_청록일위대가2006" xfId="904" xr:uid="{00000000-0005-0000-0000-000091030000}"/>
    <cellStyle name="0_내역서_내역서-0223조경-제출용_시설물일위_내역(성남서초)" xfId="905" xr:uid="{00000000-0005-0000-0000-000092030000}"/>
    <cellStyle name="0_내역서_내역서-0223조경-제출용_시설물일위_내역(성남서초)_청록일위대가2006" xfId="906" xr:uid="{00000000-0005-0000-0000-000093030000}"/>
    <cellStyle name="0_내역서_내역서-0223조경-제출용_시설물일위_청록일위대가2006" xfId="907" xr:uid="{00000000-0005-0000-0000-000094030000}"/>
    <cellStyle name="0_내역서_내역서-0223조경-제출용_식재일위" xfId="908" xr:uid="{00000000-0005-0000-0000-000095030000}"/>
    <cellStyle name="0_내역서_내역서-0223조경-제출용_식재일위_내역(금빛초)" xfId="909" xr:uid="{00000000-0005-0000-0000-000096030000}"/>
    <cellStyle name="0_내역서_내역서-0223조경-제출용_식재일위_내역(금빛초)_청록일위대가2006" xfId="910" xr:uid="{00000000-0005-0000-0000-000097030000}"/>
    <cellStyle name="0_내역서_내역서-0223조경-제출용_식재일위_내역(성남서초)" xfId="911" xr:uid="{00000000-0005-0000-0000-000098030000}"/>
    <cellStyle name="0_내역서_내역서-0223조경-제출용_식재일위_내역(성남서초)_청록일위대가2006" xfId="912" xr:uid="{00000000-0005-0000-0000-000099030000}"/>
    <cellStyle name="0_내역서_내역서-0223조경-제출용_식재일위_청록일위대가2006" xfId="913" xr:uid="{00000000-0005-0000-0000-00009A030000}"/>
    <cellStyle name="0_내역서_내역서-0223조경-제출용_용인데시앙내역서" xfId="914" xr:uid="{00000000-0005-0000-0000-00009B030000}"/>
    <cellStyle name="0_내역서_내역서-0223조경-제출용_용인데시앙내역서_청록일위대가2006" xfId="915" xr:uid="{00000000-0005-0000-0000-00009C030000}"/>
    <cellStyle name="0_내역서_내역서-0223조경-제출용_중기단가" xfId="916" xr:uid="{00000000-0005-0000-0000-00009D030000}"/>
    <cellStyle name="0_내역서_내역서-0223조경-제출용_중기단가_내역(금빛초)" xfId="917" xr:uid="{00000000-0005-0000-0000-00009E030000}"/>
    <cellStyle name="0_내역서_내역서-0223조경-제출용_중기단가_내역(금빛초)_청록일위대가2006" xfId="918" xr:uid="{00000000-0005-0000-0000-00009F030000}"/>
    <cellStyle name="0_내역서_내역서-0223조경-제출용_중기단가_내역(성남서초)" xfId="919" xr:uid="{00000000-0005-0000-0000-0000A0030000}"/>
    <cellStyle name="0_내역서_내역서-0223조경-제출용_중기단가_내역(성남서초)_청록일위대가2006" xfId="920" xr:uid="{00000000-0005-0000-0000-0000A1030000}"/>
    <cellStyle name="0_내역서_내역서-0223조경-제출용_중기단가_청록일위대가2006" xfId="921" xr:uid="{00000000-0005-0000-0000-0000A2030000}"/>
    <cellStyle name="0_내역서_내역서-0223조경-제출용_철거수량산출" xfId="922" xr:uid="{00000000-0005-0000-0000-0000A3030000}"/>
    <cellStyle name="0_내역서_내역서-0223조경-제출용_철거수량산출_내역(금빛초)" xfId="923" xr:uid="{00000000-0005-0000-0000-0000A4030000}"/>
    <cellStyle name="0_내역서_내역서-0223조경-제출용_철거수량산출_내역(금빛초)_청록일위대가2006" xfId="924" xr:uid="{00000000-0005-0000-0000-0000A5030000}"/>
    <cellStyle name="0_내역서_내역서-0223조경-제출용_철거수량산출_내역(성남서초)" xfId="925" xr:uid="{00000000-0005-0000-0000-0000A6030000}"/>
    <cellStyle name="0_내역서_내역서-0223조경-제출용_철거수량산출_내역(성남서초)_청록일위대가2006" xfId="926" xr:uid="{00000000-0005-0000-0000-0000A7030000}"/>
    <cellStyle name="0_내역서_내역서-0223조경-제출용_철거수량산출_청록일위대가2006" xfId="927" xr:uid="{00000000-0005-0000-0000-0000A8030000}"/>
    <cellStyle name="0_내역서_내역서-0223조경-제출용_청록일위대가2006" xfId="928" xr:uid="{00000000-0005-0000-0000-0000A9030000}"/>
    <cellStyle name="0_내역서_내역서-0223조경-제출용_청록일위대가2006_청록일위대가2006" xfId="929" xr:uid="{00000000-0005-0000-0000-0000AA030000}"/>
    <cellStyle name="0_내역서_내역서-0308조경-제출용" xfId="930" xr:uid="{00000000-0005-0000-0000-0000AB030000}"/>
    <cellStyle name="0_내역서_내역서-0308조경-제출용_내역(금빛초)" xfId="931" xr:uid="{00000000-0005-0000-0000-0000AC030000}"/>
    <cellStyle name="0_내역서_내역서-0308조경-제출용_내역(금빛초)_청록일위대가2006" xfId="932" xr:uid="{00000000-0005-0000-0000-0000AD030000}"/>
    <cellStyle name="0_내역서_내역서-0308조경-제출용_내역(성남서초)" xfId="933" xr:uid="{00000000-0005-0000-0000-0000AE030000}"/>
    <cellStyle name="0_내역서_내역서-0308조경-제출용_내역(성남서초)_청록일위대가2006" xfId="934" xr:uid="{00000000-0005-0000-0000-0000AF030000}"/>
    <cellStyle name="0_내역서_내역서-0308조경-제출용_청록일위대가2006" xfId="935" xr:uid="{00000000-0005-0000-0000-0000B0030000}"/>
    <cellStyle name="0_내역서_청록일위대가2006" xfId="936" xr:uid="{00000000-0005-0000-0000-0000B1030000}"/>
    <cellStyle name="0_내역서_학교숲관리내역서-0222-제출용" xfId="937" xr:uid="{00000000-0005-0000-0000-0000B2030000}"/>
    <cellStyle name="0_내역서_학교숲관리내역서-0222-제출용_내역(금빛초)" xfId="938" xr:uid="{00000000-0005-0000-0000-0000B3030000}"/>
    <cellStyle name="0_내역서_학교숲관리내역서-0222-제출용_내역(금빛초)_청록일위대가2006" xfId="939" xr:uid="{00000000-0005-0000-0000-0000B4030000}"/>
    <cellStyle name="0_내역서_학교숲관리내역서-0222-제출용_내역(성남서초)" xfId="940" xr:uid="{00000000-0005-0000-0000-0000B5030000}"/>
    <cellStyle name="0_내역서_학교숲관리내역서-0222-제출용_내역(성남서초)_청록일위대가2006" xfId="941" xr:uid="{00000000-0005-0000-0000-0000B6030000}"/>
    <cellStyle name="0_내역서_학교숲관리내역서-0222-제출용_청록일위대가2006" xfId="942" xr:uid="{00000000-0005-0000-0000-0000B7030000}"/>
    <cellStyle name="0_내역서_학교숲관리내역서-최종" xfId="943" xr:uid="{00000000-0005-0000-0000-0000B8030000}"/>
    <cellStyle name="0_내역서_학교숲관리내역서-최종_내역(금빛초)" xfId="944" xr:uid="{00000000-0005-0000-0000-0000B9030000}"/>
    <cellStyle name="0_내역서_학교숲관리내역서-최종_내역(금빛초)_청록일위대가2006" xfId="945" xr:uid="{00000000-0005-0000-0000-0000BA030000}"/>
    <cellStyle name="0_내역서_학교숲관리내역서-최종_내역(성남서초)" xfId="946" xr:uid="{00000000-0005-0000-0000-0000BB030000}"/>
    <cellStyle name="0_내역서_학교숲관리내역서-최종_내역(성남서초)_청록일위대가2006" xfId="947" xr:uid="{00000000-0005-0000-0000-0000BC030000}"/>
    <cellStyle name="0_내역서_학교숲관리내역서-최종_청록일위대가2006" xfId="948" xr:uid="{00000000-0005-0000-0000-0000BD030000}"/>
    <cellStyle name="0_내역서2" xfId="949" xr:uid="{00000000-0005-0000-0000-0000BE030000}"/>
    <cellStyle name="0_단가산출서" xfId="950" xr:uid="{00000000-0005-0000-0000-0000BF030000}"/>
    <cellStyle name="0_수량산출서" xfId="951" xr:uid="{00000000-0005-0000-0000-0000C0030000}"/>
    <cellStyle name="0_숭실대학교 걷고싶은 거리 녹화사업" xfId="952" xr:uid="{00000000-0005-0000-0000-0000C1030000}"/>
    <cellStyle name="0_숭실대학교 걷고싶은 거리 녹화사업_1" xfId="953" xr:uid="{00000000-0005-0000-0000-0000C2030000}"/>
    <cellStyle name="0_숭실대학교 걷고싶은 거리 녹화사업_2005년학교숲" xfId="954" xr:uid="{00000000-0005-0000-0000-0000C3030000}"/>
    <cellStyle name="0_숭실대학교 걷고싶은 거리 녹화사업_2005년학교숲_2006년학교숲내역서(폐기물)1" xfId="955" xr:uid="{00000000-0005-0000-0000-0000C4030000}"/>
    <cellStyle name="0_숭실대학교 걷고싶은 거리 녹화사업_2005년학교숲_2006년학교숲내역서(폐기물)1_청록일위대가2006" xfId="956" xr:uid="{00000000-0005-0000-0000-0000C5030000}"/>
    <cellStyle name="0_숭실대학교 걷고싶은 거리 녹화사업_2005년학교숲_2006년학교숲내역서1" xfId="957" xr:uid="{00000000-0005-0000-0000-0000C6030000}"/>
    <cellStyle name="0_숭실대학교 걷고싶은 거리 녹화사업_2005년학교숲_2006년학교숲내역서1_내역(금빛초)" xfId="958" xr:uid="{00000000-0005-0000-0000-0000C7030000}"/>
    <cellStyle name="0_숭실대학교 걷고싶은 거리 녹화사업_2005년학교숲_2006년학교숲내역서1_내역(금빛초)_청록일위대가2006" xfId="959" xr:uid="{00000000-0005-0000-0000-0000C8030000}"/>
    <cellStyle name="0_숭실대학교 걷고싶은 거리 녹화사업_2005년학교숲_2006년학교숲내역서1_내역(성남서초)" xfId="960" xr:uid="{00000000-0005-0000-0000-0000C9030000}"/>
    <cellStyle name="0_숭실대학교 걷고싶은 거리 녹화사업_2005년학교숲_2006년학교숲내역서1_내역(성남서초)_청록일위대가2006" xfId="961" xr:uid="{00000000-0005-0000-0000-0000CA030000}"/>
    <cellStyle name="0_숭실대학교 걷고싶은 거리 녹화사업_2005년학교숲_2006년학교숲내역서1_청록일위대가2006" xfId="962" xr:uid="{00000000-0005-0000-0000-0000CB030000}"/>
    <cellStyle name="0_숭실대학교 걷고싶은 거리 녹화사업_2005년학교숲_기초일위" xfId="963" xr:uid="{00000000-0005-0000-0000-0000CC030000}"/>
    <cellStyle name="0_숭실대학교 걷고싶은 거리 녹화사업_2005년학교숲_기초일위_청록일위대가2006" xfId="964" xr:uid="{00000000-0005-0000-0000-0000CD030000}"/>
    <cellStyle name="0_숭실대학교 걷고싶은 거리 녹화사업_2005년학교숲_내역서" xfId="965" xr:uid="{00000000-0005-0000-0000-0000CE030000}"/>
    <cellStyle name="0_숭실대학교 걷고싶은 거리 녹화사업_2005년학교숲_내역서_청록일위대가2006" xfId="966" xr:uid="{00000000-0005-0000-0000-0000CF030000}"/>
    <cellStyle name="0_숭실대학교 걷고싶은 거리 녹화사업_2005년학교숲_도심속 소공원 조성공사" xfId="967" xr:uid="{00000000-0005-0000-0000-0000D0030000}"/>
    <cellStyle name="0_숭실대학교 걷고싶은 거리 녹화사업_2005년학교숲_도심속 소공원 조성공사_청록일위대가2006" xfId="968" xr:uid="{00000000-0005-0000-0000-0000D1030000}"/>
    <cellStyle name="0_숭실대학교 걷고싶은 거리 녹화사업_2005년학교숲_성남시 보행자도로 휴게 녹지공간 조성공사" xfId="969" xr:uid="{00000000-0005-0000-0000-0000D2030000}"/>
    <cellStyle name="0_숭실대학교 걷고싶은 거리 녹화사업_2005년학교숲_성남시 보행자도로 휴게 녹지공간 조성공사_청록일위대가2006" xfId="970" xr:uid="{00000000-0005-0000-0000-0000D3030000}"/>
    <cellStyle name="0_숭실대학교 걷고싶은 거리 녹화사업_2005년학교숲_용인데시앙내역서" xfId="971" xr:uid="{00000000-0005-0000-0000-0000D4030000}"/>
    <cellStyle name="0_숭실대학교 걷고싶은 거리 녹화사업_2005년학교숲_용인데시앙내역서_청록일위대가2006" xfId="972" xr:uid="{00000000-0005-0000-0000-0000D5030000}"/>
    <cellStyle name="0_숭실대학교 걷고싶은 거리 녹화사업_2005년학교숲_중기단가" xfId="973" xr:uid="{00000000-0005-0000-0000-0000D6030000}"/>
    <cellStyle name="0_숭실대학교 걷고싶은 거리 녹화사업_2005년학교숲_중기단가_청록일위대가2006" xfId="974" xr:uid="{00000000-0005-0000-0000-0000D7030000}"/>
    <cellStyle name="0_숭실대학교 걷고싶은 거리 녹화사업_2005년학교숲_철거수량산출" xfId="975" xr:uid="{00000000-0005-0000-0000-0000D8030000}"/>
    <cellStyle name="0_숭실대학교 걷고싶은 거리 녹화사업_2005년학교숲_철거수량산출_청록일위대가2006" xfId="976" xr:uid="{00000000-0005-0000-0000-0000D9030000}"/>
    <cellStyle name="0_숭실대학교 걷고싶은 거리 녹화사업_2005년학교숲_청록일위대가2006" xfId="977" xr:uid="{00000000-0005-0000-0000-0000DA030000}"/>
    <cellStyle name="0_숭실대학교 걷고싶은 거리 녹화사업_2005년학교숲_청록일위대가2006_청록일위대가2006" xfId="978" xr:uid="{00000000-0005-0000-0000-0000DB030000}"/>
    <cellStyle name="0_숭실대학교 걷고싶은 거리 녹화사업_2006년학교숲내역서1" xfId="979" xr:uid="{00000000-0005-0000-0000-0000DC030000}"/>
    <cellStyle name="0_숭실대학교 걷고싶은 거리 녹화사업_2006년학교숲내역서1_2006년학교숲내역서(폐기물)1" xfId="980" xr:uid="{00000000-0005-0000-0000-0000DD030000}"/>
    <cellStyle name="0_숭실대학교 걷고싶은 거리 녹화사업_2006년학교숲내역서1_2006년학교숲내역서(폐기물)1_청록일위대가2006" xfId="981" xr:uid="{00000000-0005-0000-0000-0000DE030000}"/>
    <cellStyle name="0_숭실대학교 걷고싶은 거리 녹화사업_2006년학교숲내역서1_2006년학교숲내역서1" xfId="982" xr:uid="{00000000-0005-0000-0000-0000DF030000}"/>
    <cellStyle name="0_숭실대학교 걷고싶은 거리 녹화사업_2006년학교숲내역서1_2006년학교숲내역서1_내역(금빛초)" xfId="983" xr:uid="{00000000-0005-0000-0000-0000E0030000}"/>
    <cellStyle name="0_숭실대학교 걷고싶은 거리 녹화사업_2006년학교숲내역서1_2006년학교숲내역서1_내역(금빛초)_청록일위대가2006" xfId="984" xr:uid="{00000000-0005-0000-0000-0000E1030000}"/>
    <cellStyle name="0_숭실대학교 걷고싶은 거리 녹화사업_2006년학교숲내역서1_2006년학교숲내역서1_내역(성남서초)" xfId="985" xr:uid="{00000000-0005-0000-0000-0000E2030000}"/>
    <cellStyle name="0_숭실대학교 걷고싶은 거리 녹화사업_2006년학교숲내역서1_2006년학교숲내역서1_내역(성남서초)_청록일위대가2006" xfId="986" xr:uid="{00000000-0005-0000-0000-0000E3030000}"/>
    <cellStyle name="0_숭실대학교 걷고싶은 거리 녹화사업_2006년학교숲내역서1_2006년학교숲내역서1_청록일위대가2006" xfId="987" xr:uid="{00000000-0005-0000-0000-0000E4030000}"/>
    <cellStyle name="0_숭실대학교 걷고싶은 거리 녹화사업_2006년학교숲내역서1_기초일위" xfId="988" xr:uid="{00000000-0005-0000-0000-0000E5030000}"/>
    <cellStyle name="0_숭실대학교 걷고싶은 거리 녹화사업_2006년학교숲내역서1_기초일위_청록일위대가2006" xfId="989" xr:uid="{00000000-0005-0000-0000-0000E6030000}"/>
    <cellStyle name="0_숭실대학교 걷고싶은 거리 녹화사업_2006년학교숲내역서1_내역서" xfId="990" xr:uid="{00000000-0005-0000-0000-0000E7030000}"/>
    <cellStyle name="0_숭실대학교 걷고싶은 거리 녹화사업_2006년학교숲내역서1_내역서_청록일위대가2006" xfId="991" xr:uid="{00000000-0005-0000-0000-0000E8030000}"/>
    <cellStyle name="0_숭실대학교 걷고싶은 거리 녹화사업_2006년학교숲내역서1_도심속 소공원 조성공사" xfId="992" xr:uid="{00000000-0005-0000-0000-0000E9030000}"/>
    <cellStyle name="0_숭실대학교 걷고싶은 거리 녹화사업_2006년학교숲내역서1_도심속 소공원 조성공사_청록일위대가2006" xfId="993" xr:uid="{00000000-0005-0000-0000-0000EA030000}"/>
    <cellStyle name="0_숭실대학교 걷고싶은 거리 녹화사업_2006년학교숲내역서1_성남시 보행자도로 휴게 녹지공간 조성공사" xfId="994" xr:uid="{00000000-0005-0000-0000-0000EB030000}"/>
    <cellStyle name="0_숭실대학교 걷고싶은 거리 녹화사업_2006년학교숲내역서1_성남시 보행자도로 휴게 녹지공간 조성공사_청록일위대가2006" xfId="995" xr:uid="{00000000-0005-0000-0000-0000EC030000}"/>
    <cellStyle name="0_숭실대학교 걷고싶은 거리 녹화사업_2006년학교숲내역서1_용인데시앙내역서" xfId="996" xr:uid="{00000000-0005-0000-0000-0000ED030000}"/>
    <cellStyle name="0_숭실대학교 걷고싶은 거리 녹화사업_2006년학교숲내역서1_용인데시앙내역서_청록일위대가2006" xfId="997" xr:uid="{00000000-0005-0000-0000-0000EE030000}"/>
    <cellStyle name="0_숭실대학교 걷고싶은 거리 녹화사업_2006년학교숲내역서1_중기단가" xfId="998" xr:uid="{00000000-0005-0000-0000-0000EF030000}"/>
    <cellStyle name="0_숭실대학교 걷고싶은 거리 녹화사업_2006년학교숲내역서1_중기단가_청록일위대가2006" xfId="999" xr:uid="{00000000-0005-0000-0000-0000F0030000}"/>
    <cellStyle name="0_숭실대학교 걷고싶은 거리 녹화사업_2006년학교숲내역서1_철거수량산출" xfId="1000" xr:uid="{00000000-0005-0000-0000-0000F1030000}"/>
    <cellStyle name="0_숭실대학교 걷고싶은 거리 녹화사업_2006년학교숲내역서1_철거수량산출_청록일위대가2006" xfId="1001" xr:uid="{00000000-0005-0000-0000-0000F2030000}"/>
    <cellStyle name="0_숭실대학교 걷고싶은 거리 녹화사업_2006년학교숲내역서1_청록일위대가2006" xfId="1002" xr:uid="{00000000-0005-0000-0000-0000F3030000}"/>
    <cellStyle name="0_숭실대학교 걷고싶은 거리 녹화사업_2006년학교숲내역서1_청록일위대가2006_청록일위대가2006" xfId="1003" xr:uid="{00000000-0005-0000-0000-0000F4030000}"/>
    <cellStyle name="0_숭실대학교 걷고싶은 거리 녹화사업_2차내역서-0222-제출용" xfId="1004" xr:uid="{00000000-0005-0000-0000-0000F5030000}"/>
    <cellStyle name="0_숭실대학교 걷고싶은 거리 녹화사업_2차내역서-0222-제출용_내역(금빛초)" xfId="1005" xr:uid="{00000000-0005-0000-0000-0000F6030000}"/>
    <cellStyle name="0_숭실대학교 걷고싶은 거리 녹화사업_2차내역서-0222-제출용_내역(금빛초)_청록일위대가2006" xfId="1006" xr:uid="{00000000-0005-0000-0000-0000F7030000}"/>
    <cellStyle name="0_숭실대학교 걷고싶은 거리 녹화사업_2차내역서-0222-제출용_내역(성남서초)" xfId="1007" xr:uid="{00000000-0005-0000-0000-0000F8030000}"/>
    <cellStyle name="0_숭실대학교 걷고싶은 거리 녹화사업_2차내역서-0222-제출용_내역(성남서초)_청록일위대가2006" xfId="1008" xr:uid="{00000000-0005-0000-0000-0000F9030000}"/>
    <cellStyle name="0_숭실대학교 걷고싶은 거리 녹화사업_2차내역서-0222-제출용_청록일위대가2006" xfId="1009" xr:uid="{00000000-0005-0000-0000-0000FA030000}"/>
    <cellStyle name="0_숭실대학교 걷고싶은 거리 녹화사업_내역(금빛초)" xfId="1010" xr:uid="{00000000-0005-0000-0000-0000FB030000}"/>
    <cellStyle name="0_숭실대학교 걷고싶은 거리 녹화사업_내역(금빛초)_청록일위대가2006" xfId="1011" xr:uid="{00000000-0005-0000-0000-0000FC030000}"/>
    <cellStyle name="0_숭실대학교 걷고싶은 거리 녹화사업_내역(성남서초)" xfId="1012" xr:uid="{00000000-0005-0000-0000-0000FD030000}"/>
    <cellStyle name="0_숭실대학교 걷고싶은 거리 녹화사업_내역(성남서초)_청록일위대가2006" xfId="1013" xr:uid="{00000000-0005-0000-0000-0000FE030000}"/>
    <cellStyle name="0_숭실대학교 걷고싶은 거리 녹화사업_내역서-0223조경-제출용" xfId="1014" xr:uid="{00000000-0005-0000-0000-0000FF030000}"/>
    <cellStyle name="0_숭실대학교 걷고싶은 거리 녹화사업_내역서-0223조경-제출용_2006년학교숲내역서(폐기물)1" xfId="1015" xr:uid="{00000000-0005-0000-0000-000000040000}"/>
    <cellStyle name="0_숭실대학교 걷고싶은 거리 녹화사업_내역서-0223조경-제출용_2006년학교숲내역서(폐기물)1_청록일위대가2006" xfId="1016" xr:uid="{00000000-0005-0000-0000-000001040000}"/>
    <cellStyle name="0_숭실대학교 걷고싶은 거리 녹화사업_내역서-0223조경-제출용_2006년학교숲내역서1" xfId="1017" xr:uid="{00000000-0005-0000-0000-000002040000}"/>
    <cellStyle name="0_숭실대학교 걷고싶은 거리 녹화사업_내역서-0223조경-제출용_2006년학교숲내역서1_내역(금빛초)" xfId="1018" xr:uid="{00000000-0005-0000-0000-000003040000}"/>
    <cellStyle name="0_숭실대학교 걷고싶은 거리 녹화사업_내역서-0223조경-제출용_2006년학교숲내역서1_내역(금빛초)_청록일위대가2006" xfId="1019" xr:uid="{00000000-0005-0000-0000-000004040000}"/>
    <cellStyle name="0_숭실대학교 걷고싶은 거리 녹화사업_내역서-0223조경-제출용_2006년학교숲내역서1_내역(성남서초)" xfId="1020" xr:uid="{00000000-0005-0000-0000-000005040000}"/>
    <cellStyle name="0_숭실대학교 걷고싶은 거리 녹화사업_내역서-0223조경-제출용_2006년학교숲내역서1_내역(성남서초)_청록일위대가2006" xfId="1021" xr:uid="{00000000-0005-0000-0000-000006040000}"/>
    <cellStyle name="0_숭실대학교 걷고싶은 거리 녹화사업_내역서-0223조경-제출용_2006년학교숲내역서1_청록일위대가2006" xfId="1022" xr:uid="{00000000-0005-0000-0000-000007040000}"/>
    <cellStyle name="0_숭실대학교 걷고싶은 거리 녹화사업_내역서-0223조경-제출용_8단지-제출용" xfId="1023" xr:uid="{00000000-0005-0000-0000-000008040000}"/>
    <cellStyle name="0_숭실대학교 걷고싶은 거리 녹화사업_내역서-0223조경-제출용_8단지-제출용_내역(금빛초)" xfId="1024" xr:uid="{00000000-0005-0000-0000-000009040000}"/>
    <cellStyle name="0_숭실대학교 걷고싶은 거리 녹화사업_내역서-0223조경-제출용_8단지-제출용_내역(금빛초)_청록일위대가2006" xfId="1025" xr:uid="{00000000-0005-0000-0000-00000A040000}"/>
    <cellStyle name="0_숭실대학교 걷고싶은 거리 녹화사업_내역서-0223조경-제출용_8단지-제출용_내역(성남서초)" xfId="1026" xr:uid="{00000000-0005-0000-0000-00000B040000}"/>
    <cellStyle name="0_숭실대학교 걷고싶은 거리 녹화사업_내역서-0223조경-제출용_8단지-제출용_내역(성남서초)_청록일위대가2006" xfId="1027" xr:uid="{00000000-0005-0000-0000-00000C040000}"/>
    <cellStyle name="0_숭실대학교 걷고싶은 거리 녹화사업_내역서-0223조경-제출용_8단지-제출용_청록일위대가2006" xfId="1028" xr:uid="{00000000-0005-0000-0000-00000D040000}"/>
    <cellStyle name="0_숭실대학교 걷고싶은 거리 녹화사업_내역서-0223조경-제출용_기초일위" xfId="1029" xr:uid="{00000000-0005-0000-0000-00000E040000}"/>
    <cellStyle name="0_숭실대학교 걷고싶은 거리 녹화사업_내역서-0223조경-제출용_기초일위_청록일위대가2006" xfId="1030" xr:uid="{00000000-0005-0000-0000-00000F040000}"/>
    <cellStyle name="0_숭실대학교 걷고싶은 거리 녹화사업_내역서-0223조경-제출용_내역서" xfId="1031" xr:uid="{00000000-0005-0000-0000-000010040000}"/>
    <cellStyle name="0_숭실대학교 걷고싶은 거리 녹화사업_내역서-0223조경-제출용_내역서_청록일위대가2006" xfId="1032" xr:uid="{00000000-0005-0000-0000-000011040000}"/>
    <cellStyle name="0_숭실대학교 걷고싶은 거리 녹화사업_내역서-0223조경-제출용_내역서-0309조경-제출용" xfId="1033" xr:uid="{00000000-0005-0000-0000-000012040000}"/>
    <cellStyle name="0_숭실대학교 걷고싶은 거리 녹화사업_내역서-0223조경-제출용_내역서-0309조경-제출용_내역(금빛초)" xfId="1034" xr:uid="{00000000-0005-0000-0000-000013040000}"/>
    <cellStyle name="0_숭실대학교 걷고싶은 거리 녹화사업_내역서-0223조경-제출용_내역서-0309조경-제출용_내역(금빛초)_청록일위대가2006" xfId="1035" xr:uid="{00000000-0005-0000-0000-000014040000}"/>
    <cellStyle name="0_숭실대학교 걷고싶은 거리 녹화사업_내역서-0223조경-제출용_내역서-0309조경-제출용_내역(성남서초)" xfId="1036" xr:uid="{00000000-0005-0000-0000-000015040000}"/>
    <cellStyle name="0_숭실대학교 걷고싶은 거리 녹화사업_내역서-0223조경-제출용_내역서-0309조경-제출용_내역(성남서초)_청록일위대가2006" xfId="1037" xr:uid="{00000000-0005-0000-0000-000016040000}"/>
    <cellStyle name="0_숭실대학교 걷고싶은 거리 녹화사업_내역서-0223조경-제출용_내역서-0309조경-제출용_청록일위대가2006" xfId="1038" xr:uid="{00000000-0005-0000-0000-000017040000}"/>
    <cellStyle name="0_숭실대학교 걷고싶은 거리 녹화사업_내역서-0223조경-제출용_내역서0331" xfId="1039" xr:uid="{00000000-0005-0000-0000-000018040000}"/>
    <cellStyle name="0_숭실대학교 걷고싶은 거리 녹화사업_내역서-0223조경-제출용_내역서0331_내역(금빛초)" xfId="1040" xr:uid="{00000000-0005-0000-0000-000019040000}"/>
    <cellStyle name="0_숭실대학교 걷고싶은 거리 녹화사업_내역서-0223조경-제출용_내역서0331_내역(금빛초)_청록일위대가2006" xfId="1041" xr:uid="{00000000-0005-0000-0000-00001A040000}"/>
    <cellStyle name="0_숭실대학교 걷고싶은 거리 녹화사업_내역서-0223조경-제출용_내역서0331_내역(성남서초)" xfId="1042" xr:uid="{00000000-0005-0000-0000-00001B040000}"/>
    <cellStyle name="0_숭실대학교 걷고싶은 거리 녹화사업_내역서-0223조경-제출용_내역서0331_내역(성남서초)_청록일위대가2006" xfId="1043" xr:uid="{00000000-0005-0000-0000-00001C040000}"/>
    <cellStyle name="0_숭실대학교 걷고싶은 거리 녹화사업_내역서-0223조경-제출용_내역서0331_청록일위대가2006" xfId="1044" xr:uid="{00000000-0005-0000-0000-00001D040000}"/>
    <cellStyle name="0_숭실대학교 걷고싶은 거리 녹화사업_내역서-0223조경-제출용_내역서0331-제출" xfId="1045" xr:uid="{00000000-0005-0000-0000-00001E040000}"/>
    <cellStyle name="0_숭실대학교 걷고싶은 거리 녹화사업_내역서-0223조경-제출용_내역서0331-제출_내역(금빛초)" xfId="1046" xr:uid="{00000000-0005-0000-0000-00001F040000}"/>
    <cellStyle name="0_숭실대학교 걷고싶은 거리 녹화사업_내역서-0223조경-제출용_내역서0331-제출_내역(금빛초)_청록일위대가2006" xfId="1047" xr:uid="{00000000-0005-0000-0000-000020040000}"/>
    <cellStyle name="0_숭실대학교 걷고싶은 거리 녹화사업_내역서-0223조경-제출용_내역서0331-제출_내역(성남서초)" xfId="1048" xr:uid="{00000000-0005-0000-0000-000021040000}"/>
    <cellStyle name="0_숭실대학교 걷고싶은 거리 녹화사업_내역서-0223조경-제출용_내역서0331-제출_내역(성남서초)_청록일위대가2006" xfId="1049" xr:uid="{00000000-0005-0000-0000-000022040000}"/>
    <cellStyle name="0_숭실대학교 걷고싶은 거리 녹화사업_내역서-0223조경-제출용_내역서0331-제출_청록일위대가2006" xfId="1050" xr:uid="{00000000-0005-0000-0000-000023040000}"/>
    <cellStyle name="0_숭실대학교 걷고싶은 거리 녹화사업_내역서-0223조경-제출용_내역서0421" xfId="1051" xr:uid="{00000000-0005-0000-0000-000024040000}"/>
    <cellStyle name="0_숭실대학교 걷고싶은 거리 녹화사업_내역서-0223조경-제출용_내역서0421_내역(금빛초)" xfId="1052" xr:uid="{00000000-0005-0000-0000-000025040000}"/>
    <cellStyle name="0_숭실대학교 걷고싶은 거리 녹화사업_내역서-0223조경-제출용_내역서0421_내역(금빛초)_청록일위대가2006" xfId="1053" xr:uid="{00000000-0005-0000-0000-000026040000}"/>
    <cellStyle name="0_숭실대학교 걷고싶은 거리 녹화사업_내역서-0223조경-제출용_내역서0421_내역(성남서초)" xfId="1054" xr:uid="{00000000-0005-0000-0000-000027040000}"/>
    <cellStyle name="0_숭실대학교 걷고싶은 거리 녹화사업_내역서-0223조경-제출용_내역서0421_내역(성남서초)_청록일위대가2006" xfId="1055" xr:uid="{00000000-0005-0000-0000-000028040000}"/>
    <cellStyle name="0_숭실대학교 걷고싶은 거리 녹화사업_내역서-0223조경-제출용_내역서0421_청록일위대가2006" xfId="1056" xr:uid="{00000000-0005-0000-0000-000029040000}"/>
    <cellStyle name="0_숭실대학교 걷고싶은 거리 녹화사업_내역서-0223조경-제출용_도심속 소공원 조성공사" xfId="1057" xr:uid="{00000000-0005-0000-0000-00002A040000}"/>
    <cellStyle name="0_숭실대학교 걷고싶은 거리 녹화사업_내역서-0223조경-제출용_도심속 소공원 조성공사_청록일위대가2006" xfId="1058" xr:uid="{00000000-0005-0000-0000-00002B040000}"/>
    <cellStyle name="0_숭실대학교 걷고싶은 거리 녹화사업_내역서-0223조경-제출용_설계서갑지" xfId="1059" xr:uid="{00000000-0005-0000-0000-00002C040000}"/>
    <cellStyle name="0_숭실대학교 걷고싶은 거리 녹화사업_내역서-0223조경-제출용_설계서갑지_청록일위대가2006" xfId="1060" xr:uid="{00000000-0005-0000-0000-00002D040000}"/>
    <cellStyle name="0_숭실대학교 걷고싶은 거리 녹화사업_내역서-0223조경-제출용_성남시 보행자도로 휴게 녹지공간 조성공사" xfId="1061" xr:uid="{00000000-0005-0000-0000-00002E040000}"/>
    <cellStyle name="0_숭실대학교 걷고싶은 거리 녹화사업_내역서-0223조경-제출용_성남시 보행자도로 휴게 녹지공간 조성공사_청록일위대가2006" xfId="1062" xr:uid="{00000000-0005-0000-0000-00002F040000}"/>
    <cellStyle name="0_숭실대학교 걷고싶은 거리 녹화사업_내역서-0223조경-제출용_수량산출" xfId="1063" xr:uid="{00000000-0005-0000-0000-000030040000}"/>
    <cellStyle name="0_숭실대학교 걷고싶은 거리 녹화사업_내역서-0223조경-제출용_수량산출_내역(금빛초)" xfId="1064" xr:uid="{00000000-0005-0000-0000-000031040000}"/>
    <cellStyle name="0_숭실대학교 걷고싶은 거리 녹화사업_내역서-0223조경-제출용_수량산출_내역(금빛초)_청록일위대가2006" xfId="1065" xr:uid="{00000000-0005-0000-0000-000032040000}"/>
    <cellStyle name="0_숭실대학교 걷고싶은 거리 녹화사업_내역서-0223조경-제출용_수량산출_내역(성남서초)" xfId="1066" xr:uid="{00000000-0005-0000-0000-000033040000}"/>
    <cellStyle name="0_숭실대학교 걷고싶은 거리 녹화사업_내역서-0223조경-제출용_수량산출_내역(성남서초)_청록일위대가2006" xfId="1067" xr:uid="{00000000-0005-0000-0000-000034040000}"/>
    <cellStyle name="0_숭실대학교 걷고싶은 거리 녹화사업_내역서-0223조경-제출용_수량산출_청록일위대가2006" xfId="1068" xr:uid="{00000000-0005-0000-0000-000035040000}"/>
    <cellStyle name="0_숭실대학교 걷고싶은 거리 녹화사업_내역서-0223조경-제출용_시설물일위" xfId="1069" xr:uid="{00000000-0005-0000-0000-000036040000}"/>
    <cellStyle name="0_숭실대학교 걷고싶은 거리 녹화사업_내역서-0223조경-제출용_시설물일위_내역(금빛초)" xfId="1070" xr:uid="{00000000-0005-0000-0000-000037040000}"/>
    <cellStyle name="0_숭실대학교 걷고싶은 거리 녹화사업_내역서-0223조경-제출용_시설물일위_내역(금빛초)_청록일위대가2006" xfId="1071" xr:uid="{00000000-0005-0000-0000-000038040000}"/>
    <cellStyle name="0_숭실대학교 걷고싶은 거리 녹화사업_내역서-0223조경-제출용_시설물일위_내역(성남서초)" xfId="1072" xr:uid="{00000000-0005-0000-0000-000039040000}"/>
    <cellStyle name="0_숭실대학교 걷고싶은 거리 녹화사업_내역서-0223조경-제출용_시설물일위_내역(성남서초)_청록일위대가2006" xfId="1073" xr:uid="{00000000-0005-0000-0000-00003A040000}"/>
    <cellStyle name="0_숭실대학교 걷고싶은 거리 녹화사업_내역서-0223조경-제출용_시설물일위_청록일위대가2006" xfId="1074" xr:uid="{00000000-0005-0000-0000-00003B040000}"/>
    <cellStyle name="0_숭실대학교 걷고싶은 거리 녹화사업_내역서-0223조경-제출용_식재일위" xfId="1075" xr:uid="{00000000-0005-0000-0000-00003C040000}"/>
    <cellStyle name="0_숭실대학교 걷고싶은 거리 녹화사업_내역서-0223조경-제출용_식재일위_내역(금빛초)" xfId="1076" xr:uid="{00000000-0005-0000-0000-00003D040000}"/>
    <cellStyle name="0_숭실대학교 걷고싶은 거리 녹화사업_내역서-0223조경-제출용_식재일위_내역(금빛초)_청록일위대가2006" xfId="1077" xr:uid="{00000000-0005-0000-0000-00003E040000}"/>
    <cellStyle name="0_숭실대학교 걷고싶은 거리 녹화사업_내역서-0223조경-제출용_식재일위_내역(성남서초)" xfId="1078" xr:uid="{00000000-0005-0000-0000-00003F040000}"/>
    <cellStyle name="0_숭실대학교 걷고싶은 거리 녹화사업_내역서-0223조경-제출용_식재일위_내역(성남서초)_청록일위대가2006" xfId="1079" xr:uid="{00000000-0005-0000-0000-000040040000}"/>
    <cellStyle name="0_숭실대학교 걷고싶은 거리 녹화사업_내역서-0223조경-제출용_식재일위_청록일위대가2006" xfId="1080" xr:uid="{00000000-0005-0000-0000-000041040000}"/>
    <cellStyle name="0_숭실대학교 걷고싶은 거리 녹화사업_내역서-0223조경-제출용_용인데시앙내역서" xfId="1081" xr:uid="{00000000-0005-0000-0000-000042040000}"/>
    <cellStyle name="0_숭실대학교 걷고싶은 거리 녹화사업_내역서-0223조경-제출용_용인데시앙내역서_청록일위대가2006" xfId="1082" xr:uid="{00000000-0005-0000-0000-000043040000}"/>
    <cellStyle name="0_숭실대학교 걷고싶은 거리 녹화사업_내역서-0223조경-제출용_중기단가" xfId="1083" xr:uid="{00000000-0005-0000-0000-000044040000}"/>
    <cellStyle name="0_숭실대학교 걷고싶은 거리 녹화사업_내역서-0223조경-제출용_중기단가_내역(금빛초)" xfId="1084" xr:uid="{00000000-0005-0000-0000-000045040000}"/>
    <cellStyle name="0_숭실대학교 걷고싶은 거리 녹화사업_내역서-0223조경-제출용_중기단가_내역(금빛초)_청록일위대가2006" xfId="1085" xr:uid="{00000000-0005-0000-0000-000046040000}"/>
    <cellStyle name="0_숭실대학교 걷고싶은 거리 녹화사업_내역서-0223조경-제출용_중기단가_내역(성남서초)" xfId="1086" xr:uid="{00000000-0005-0000-0000-000047040000}"/>
    <cellStyle name="0_숭실대학교 걷고싶은 거리 녹화사업_내역서-0223조경-제출용_중기단가_내역(성남서초)_청록일위대가2006" xfId="1087" xr:uid="{00000000-0005-0000-0000-000048040000}"/>
    <cellStyle name="0_숭실대학교 걷고싶은 거리 녹화사업_내역서-0223조경-제출용_중기단가_청록일위대가2006" xfId="1088" xr:uid="{00000000-0005-0000-0000-000049040000}"/>
    <cellStyle name="0_숭실대학교 걷고싶은 거리 녹화사업_내역서-0223조경-제출용_철거수량산출" xfId="1089" xr:uid="{00000000-0005-0000-0000-00004A040000}"/>
    <cellStyle name="0_숭실대학교 걷고싶은 거리 녹화사업_내역서-0223조경-제출용_철거수량산출_내역(금빛초)" xfId="1090" xr:uid="{00000000-0005-0000-0000-00004B040000}"/>
    <cellStyle name="0_숭실대학교 걷고싶은 거리 녹화사업_내역서-0223조경-제출용_철거수량산출_내역(금빛초)_청록일위대가2006" xfId="1091" xr:uid="{00000000-0005-0000-0000-00004C040000}"/>
    <cellStyle name="0_숭실대학교 걷고싶은 거리 녹화사업_내역서-0223조경-제출용_철거수량산출_내역(성남서초)" xfId="1092" xr:uid="{00000000-0005-0000-0000-00004D040000}"/>
    <cellStyle name="0_숭실대학교 걷고싶은 거리 녹화사업_내역서-0223조경-제출용_철거수량산출_내역(성남서초)_청록일위대가2006" xfId="1093" xr:uid="{00000000-0005-0000-0000-00004E040000}"/>
    <cellStyle name="0_숭실대학교 걷고싶은 거리 녹화사업_내역서-0223조경-제출용_철거수량산출_청록일위대가2006" xfId="1094" xr:uid="{00000000-0005-0000-0000-00004F040000}"/>
    <cellStyle name="0_숭실대학교 걷고싶은 거리 녹화사업_내역서-0223조경-제출용_청록일위대가2006" xfId="1095" xr:uid="{00000000-0005-0000-0000-000050040000}"/>
    <cellStyle name="0_숭실대학교 걷고싶은 거리 녹화사업_내역서-0223조경-제출용_청록일위대가2006_청록일위대가2006" xfId="1096" xr:uid="{00000000-0005-0000-0000-000051040000}"/>
    <cellStyle name="0_숭실대학교 걷고싶은 거리 녹화사업_내역서-0308조경-제출용" xfId="1097" xr:uid="{00000000-0005-0000-0000-000052040000}"/>
    <cellStyle name="0_숭실대학교 걷고싶은 거리 녹화사업_내역서-0308조경-제출용_내역(금빛초)" xfId="1098" xr:uid="{00000000-0005-0000-0000-000053040000}"/>
    <cellStyle name="0_숭실대학교 걷고싶은 거리 녹화사업_내역서-0308조경-제출용_내역(금빛초)_청록일위대가2006" xfId="1099" xr:uid="{00000000-0005-0000-0000-000054040000}"/>
    <cellStyle name="0_숭실대학교 걷고싶은 거리 녹화사업_내역서-0308조경-제출용_내역(성남서초)" xfId="1100" xr:uid="{00000000-0005-0000-0000-000055040000}"/>
    <cellStyle name="0_숭실대학교 걷고싶은 거리 녹화사업_내역서-0308조경-제출용_내역(성남서초)_청록일위대가2006" xfId="1101" xr:uid="{00000000-0005-0000-0000-000056040000}"/>
    <cellStyle name="0_숭실대학교 걷고싶은 거리 녹화사업_내역서-0308조경-제출용_청록일위대가2006" xfId="1102" xr:uid="{00000000-0005-0000-0000-000057040000}"/>
    <cellStyle name="0_숭실대학교 걷고싶은 거리 녹화사업_청록일위대가2006" xfId="1103" xr:uid="{00000000-0005-0000-0000-000058040000}"/>
    <cellStyle name="0_숭실대학교 걷고싶은 거리 녹화사업_학교숲관리내역서-0222-제출용" xfId="1104" xr:uid="{00000000-0005-0000-0000-000059040000}"/>
    <cellStyle name="0_숭실대학교 걷고싶은 거리 녹화사업_학교숲관리내역서-0222-제출용_내역(금빛초)" xfId="1105" xr:uid="{00000000-0005-0000-0000-00005A040000}"/>
    <cellStyle name="0_숭실대학교 걷고싶은 거리 녹화사업_학교숲관리내역서-0222-제출용_내역(금빛초)_청록일위대가2006" xfId="1106" xr:uid="{00000000-0005-0000-0000-00005B040000}"/>
    <cellStyle name="0_숭실대학교 걷고싶은 거리 녹화사업_학교숲관리내역서-0222-제출용_내역(성남서초)" xfId="1107" xr:uid="{00000000-0005-0000-0000-00005C040000}"/>
    <cellStyle name="0_숭실대학교 걷고싶은 거리 녹화사업_학교숲관리내역서-0222-제출용_내역(성남서초)_청록일위대가2006" xfId="1108" xr:uid="{00000000-0005-0000-0000-00005D040000}"/>
    <cellStyle name="0_숭실대학교 걷고싶은 거리 녹화사업_학교숲관리내역서-0222-제출용_청록일위대가2006" xfId="1109" xr:uid="{00000000-0005-0000-0000-00005E040000}"/>
    <cellStyle name="0_숭실대학교 걷고싶은 거리 녹화사업_학교숲관리내역서-최종" xfId="1110" xr:uid="{00000000-0005-0000-0000-00005F040000}"/>
    <cellStyle name="0_숭실대학교 걷고싶은 거리 녹화사업_학교숲관리내역서-최종_내역(금빛초)" xfId="1111" xr:uid="{00000000-0005-0000-0000-000060040000}"/>
    <cellStyle name="0_숭실대학교 걷고싶은 거리 녹화사업_학교숲관리내역서-최종_내역(금빛초)_청록일위대가2006" xfId="1112" xr:uid="{00000000-0005-0000-0000-000061040000}"/>
    <cellStyle name="0_숭실대학교 걷고싶은 거리 녹화사업_학교숲관리내역서-최종_내역(성남서초)" xfId="1113" xr:uid="{00000000-0005-0000-0000-000062040000}"/>
    <cellStyle name="0_숭실대학교 걷고싶은 거리 녹화사업_학교숲관리내역서-최종_내역(성남서초)_청록일위대가2006" xfId="1114" xr:uid="{00000000-0005-0000-0000-000063040000}"/>
    <cellStyle name="0_숭실대학교 걷고싶은 거리 녹화사업_학교숲관리내역서-최종_청록일위대가2006" xfId="1115" xr:uid="{00000000-0005-0000-0000-000064040000}"/>
    <cellStyle name="00" xfId="1116" xr:uid="{00000000-0005-0000-0000-000065040000}"/>
    <cellStyle name="1" xfId="1117" xr:uid="{00000000-0005-0000-0000-000066040000}"/>
    <cellStyle name="1_2004년 추기 근교산 정비공사(11-19)" xfId="1118" xr:uid="{00000000-0005-0000-0000-000067040000}"/>
    <cellStyle name="1_2005. 가로변 녹지량 확충사업" xfId="1119" xr:uid="{00000000-0005-0000-0000-000068040000}"/>
    <cellStyle name="1_Book1" xfId="1120" xr:uid="{00000000-0005-0000-0000-000069040000}"/>
    <cellStyle name="1_Book1_1" xfId="1121" xr:uid="{00000000-0005-0000-0000-00006A040000}"/>
    <cellStyle name="1_laroux" xfId="1122" xr:uid="{00000000-0005-0000-0000-00006B040000}"/>
    <cellStyle name="1_laroux_ATC-YOON1" xfId="1123" xr:uid="{00000000-0005-0000-0000-00006C040000}"/>
    <cellStyle name="1_total" xfId="1124" xr:uid="{00000000-0005-0000-0000-00006D040000}"/>
    <cellStyle name="1_total_2004가로환경 개선사업(10-13)" xfId="1125" xr:uid="{00000000-0005-0000-0000-00006E040000}"/>
    <cellStyle name="1_total_2004가로환경 개선사업(10-18)" xfId="1126" xr:uid="{00000000-0005-0000-0000-00006F040000}"/>
    <cellStyle name="1_total_2005 가로수아래 수목식재공사" xfId="1127" xr:uid="{00000000-0005-0000-0000-000070040000}"/>
    <cellStyle name="1_total_2005가로환경 개선사업" xfId="1128" xr:uid="{00000000-0005-0000-0000-000071040000}"/>
    <cellStyle name="1_total_2005봉제산 생태림 조성공사(직영)" xfId="1129" xr:uid="{00000000-0005-0000-0000-000072040000}"/>
    <cellStyle name="1_total_2005봉제산 생태림 조성공사(직영)10-17" xfId="1130" xr:uid="{00000000-0005-0000-0000-000073040000}"/>
    <cellStyle name="1_total_2005봉제산 생태림 조성공사(직영)10-20" xfId="1131" xr:uid="{00000000-0005-0000-0000-000074040000}"/>
    <cellStyle name="1_total_2005봉제산철쭉동산조성공사" xfId="1132" xr:uid="{00000000-0005-0000-0000-000075040000}"/>
    <cellStyle name="1_total_Book1" xfId="1133" xr:uid="{00000000-0005-0000-0000-000076040000}"/>
    <cellStyle name="1_total_가로수수종교체사업" xfId="1134" xr:uid="{00000000-0005-0000-0000-000077040000}"/>
    <cellStyle name="1_total_가로수수종교체사업7-11" xfId="1135" xr:uid="{00000000-0005-0000-0000-000078040000}"/>
    <cellStyle name="1_total_가로수수종교체사업7-27" xfId="1136" xr:uid="{00000000-0005-0000-0000-000079040000}"/>
    <cellStyle name="1_total_가로수아래휀스설치,관목식재 설계서" xfId="1137" xr:uid="{00000000-0005-0000-0000-00007A040000}"/>
    <cellStyle name="1_total_궁산근린공원 도시생태림 조성공사" xfId="1138" xr:uid="{00000000-0005-0000-0000-00007B040000}"/>
    <cellStyle name="1_total_꿈나무어린이공원(최종설계서)" xfId="1139" xr:uid="{00000000-0005-0000-0000-00007C040000}"/>
    <cellStyle name="1_total_영북수량산출" xfId="1140" xr:uid="{00000000-0005-0000-0000-00007D040000}"/>
    <cellStyle name="1_total_우장근린공원 정비공사(5-27)" xfId="1141" xr:uid="{00000000-0005-0000-0000-00007E040000}"/>
    <cellStyle name="1_total_우장근린공원 정비공사(6-14" xfId="1142" xr:uid="{00000000-0005-0000-0000-00007F040000}"/>
    <cellStyle name="1_tree" xfId="1143" xr:uid="{00000000-0005-0000-0000-000080040000}"/>
    <cellStyle name="1_tree_2004가로환경 개선사업(10-13)" xfId="1144" xr:uid="{00000000-0005-0000-0000-000081040000}"/>
    <cellStyle name="1_tree_2004가로환경 개선사업(10-18)" xfId="1145" xr:uid="{00000000-0005-0000-0000-000082040000}"/>
    <cellStyle name="1_tree_2005 가로수아래 수목식재공사" xfId="1146" xr:uid="{00000000-0005-0000-0000-000083040000}"/>
    <cellStyle name="1_tree_2005가로환경 개선사업" xfId="1147" xr:uid="{00000000-0005-0000-0000-000084040000}"/>
    <cellStyle name="1_tree_2005봉제산 생태림 조성공사(직영)" xfId="1148" xr:uid="{00000000-0005-0000-0000-000085040000}"/>
    <cellStyle name="1_tree_2005봉제산 생태림 조성공사(직영)10-17" xfId="1149" xr:uid="{00000000-0005-0000-0000-000086040000}"/>
    <cellStyle name="1_tree_2005봉제산 생태림 조성공사(직영)10-20" xfId="1150" xr:uid="{00000000-0005-0000-0000-000087040000}"/>
    <cellStyle name="1_tree_2005봉제산철쭉동산조성공사" xfId="1151" xr:uid="{00000000-0005-0000-0000-000088040000}"/>
    <cellStyle name="1_tree_Book1" xfId="1152" xr:uid="{00000000-0005-0000-0000-000089040000}"/>
    <cellStyle name="1_tree_가로수수종교체사업" xfId="1153" xr:uid="{00000000-0005-0000-0000-00008A040000}"/>
    <cellStyle name="1_tree_가로수수종교체사업7-11" xfId="1154" xr:uid="{00000000-0005-0000-0000-00008B040000}"/>
    <cellStyle name="1_tree_가로수수종교체사업7-27" xfId="1155" xr:uid="{00000000-0005-0000-0000-00008C040000}"/>
    <cellStyle name="1_tree_가로수아래휀스설치,관목식재 설계서" xfId="1156" xr:uid="{00000000-0005-0000-0000-00008D040000}"/>
    <cellStyle name="1_tree_궁산근린공원 도시생태림 조성공사" xfId="1157" xr:uid="{00000000-0005-0000-0000-00008E040000}"/>
    <cellStyle name="1_tree_꿈나무어린이공원(최종설계서)" xfId="1158" xr:uid="{00000000-0005-0000-0000-00008F040000}"/>
    <cellStyle name="1_tree_수량산출" xfId="1159" xr:uid="{00000000-0005-0000-0000-000090040000}"/>
    <cellStyle name="1_tree_수량산출_2004가로환경 개선사업(10-13)" xfId="1160" xr:uid="{00000000-0005-0000-0000-000091040000}"/>
    <cellStyle name="1_tree_수량산출_2004가로환경 개선사업(10-18)" xfId="1161" xr:uid="{00000000-0005-0000-0000-000092040000}"/>
    <cellStyle name="1_tree_수량산출_2005 가로수아래 수목식재공사" xfId="1162" xr:uid="{00000000-0005-0000-0000-000093040000}"/>
    <cellStyle name="1_tree_수량산출_2005가로환경 개선사업" xfId="1163" xr:uid="{00000000-0005-0000-0000-000094040000}"/>
    <cellStyle name="1_tree_수량산출_2005봉제산 생태림 조성공사(직영)" xfId="1164" xr:uid="{00000000-0005-0000-0000-000095040000}"/>
    <cellStyle name="1_tree_수량산출_2005봉제산 생태림 조성공사(직영)10-17" xfId="1165" xr:uid="{00000000-0005-0000-0000-000096040000}"/>
    <cellStyle name="1_tree_수량산출_2005봉제산 생태림 조성공사(직영)10-20" xfId="1166" xr:uid="{00000000-0005-0000-0000-000097040000}"/>
    <cellStyle name="1_tree_수량산출_2005봉제산철쭉동산조성공사" xfId="1167" xr:uid="{00000000-0005-0000-0000-000098040000}"/>
    <cellStyle name="1_tree_수량산출_Book1" xfId="1168" xr:uid="{00000000-0005-0000-0000-000099040000}"/>
    <cellStyle name="1_tree_수량산출_가로수수종교체사업" xfId="1169" xr:uid="{00000000-0005-0000-0000-00009A040000}"/>
    <cellStyle name="1_tree_수량산출_가로수수종교체사업7-11" xfId="1170" xr:uid="{00000000-0005-0000-0000-00009B040000}"/>
    <cellStyle name="1_tree_수량산출_가로수수종교체사업7-27" xfId="1171" xr:uid="{00000000-0005-0000-0000-00009C040000}"/>
    <cellStyle name="1_tree_수량산출_가로수아래휀스설치,관목식재 설계서" xfId="1172" xr:uid="{00000000-0005-0000-0000-00009D040000}"/>
    <cellStyle name="1_tree_수량산출_궁산근린공원 도시생태림 조성공사" xfId="1173" xr:uid="{00000000-0005-0000-0000-00009E040000}"/>
    <cellStyle name="1_tree_수량산출_꿈나무어린이공원(최종설계서)" xfId="1174" xr:uid="{00000000-0005-0000-0000-00009F040000}"/>
    <cellStyle name="1_tree_수량산출_영북수량산출" xfId="1175" xr:uid="{00000000-0005-0000-0000-0000A0040000}"/>
    <cellStyle name="1_tree_수량산출_우장근린공원 정비공사(5-27)" xfId="1176" xr:uid="{00000000-0005-0000-0000-0000A1040000}"/>
    <cellStyle name="1_tree_수량산출_우장근린공원 정비공사(6-14" xfId="1177" xr:uid="{00000000-0005-0000-0000-0000A2040000}"/>
    <cellStyle name="1_tree_영북수량산출" xfId="1178" xr:uid="{00000000-0005-0000-0000-0000A3040000}"/>
    <cellStyle name="1_tree_우장근린공원 정비공사(5-27)" xfId="1179" xr:uid="{00000000-0005-0000-0000-0000A4040000}"/>
    <cellStyle name="1_tree_우장근린공원 정비공사(6-14" xfId="1180" xr:uid="{00000000-0005-0000-0000-0000A5040000}"/>
    <cellStyle name="1_공양식(레인보우스케이프)" xfId="1181" xr:uid="{00000000-0005-0000-0000-0000A6040000}"/>
    <cellStyle name="1_구로근린공원(철거수량산출서)(2안)" xfId="1182" xr:uid="{00000000-0005-0000-0000-0000A7040000}"/>
    <cellStyle name="1_꿈나무어린이공원(최종설계서)" xfId="1183" xr:uid="{00000000-0005-0000-0000-0000A8040000}"/>
    <cellStyle name="1_단가조사표" xfId="1184" xr:uid="{00000000-0005-0000-0000-0000A9040000}"/>
    <cellStyle name="1_단가조사표_1011소각" xfId="1185" xr:uid="{00000000-0005-0000-0000-0000AA040000}"/>
    <cellStyle name="1_단가조사표_1113교~1" xfId="1186" xr:uid="{00000000-0005-0000-0000-0000AB040000}"/>
    <cellStyle name="1_단가조사표_121내역" xfId="1187" xr:uid="{00000000-0005-0000-0000-0000AC040000}"/>
    <cellStyle name="1_단가조사표_객토량" xfId="1188" xr:uid="{00000000-0005-0000-0000-0000AD040000}"/>
    <cellStyle name="1_단가조사표_교통센~1" xfId="1189" xr:uid="{00000000-0005-0000-0000-0000AE040000}"/>
    <cellStyle name="1_단가조사표_교통센터412" xfId="1190" xr:uid="{00000000-0005-0000-0000-0000AF040000}"/>
    <cellStyle name="1_단가조사표_교통수" xfId="1191" xr:uid="{00000000-0005-0000-0000-0000B0040000}"/>
    <cellStyle name="1_단가조사표_교통수량산출서" xfId="1192" xr:uid="{00000000-0005-0000-0000-0000B1040000}"/>
    <cellStyle name="1_단가조사표_구조물대가 (2)" xfId="1193" xr:uid="{00000000-0005-0000-0000-0000B2040000}"/>
    <cellStyle name="1_단가조사표_내역서 (2)" xfId="1194" xr:uid="{00000000-0005-0000-0000-0000B3040000}"/>
    <cellStyle name="1_단가조사표_대전관저지구" xfId="1195" xr:uid="{00000000-0005-0000-0000-0000B4040000}"/>
    <cellStyle name="1_단가조사표_동측지~1" xfId="1196" xr:uid="{00000000-0005-0000-0000-0000B5040000}"/>
    <cellStyle name="1_단가조사표_동측지원422" xfId="1197" xr:uid="{00000000-0005-0000-0000-0000B6040000}"/>
    <cellStyle name="1_단가조사표_동측지원512" xfId="1198" xr:uid="{00000000-0005-0000-0000-0000B7040000}"/>
    <cellStyle name="1_단가조사표_동측지원524" xfId="1199" xr:uid="{00000000-0005-0000-0000-0000B8040000}"/>
    <cellStyle name="1_단가조사표_부대422" xfId="1200" xr:uid="{00000000-0005-0000-0000-0000B9040000}"/>
    <cellStyle name="1_단가조사표_부대시설" xfId="1201" xr:uid="{00000000-0005-0000-0000-0000BA040000}"/>
    <cellStyle name="1_단가조사표_소각수~1" xfId="1202" xr:uid="{00000000-0005-0000-0000-0000BB040000}"/>
    <cellStyle name="1_단가조사표_소각수내역서" xfId="1203" xr:uid="{00000000-0005-0000-0000-0000BC040000}"/>
    <cellStyle name="1_단가조사표_소각수목2" xfId="1204" xr:uid="{00000000-0005-0000-0000-0000BD040000}"/>
    <cellStyle name="1_단가조사표_수량산출서 (2)" xfId="1205" xr:uid="{00000000-0005-0000-0000-0000BE040000}"/>
    <cellStyle name="1_단가조사표_엑스포~1" xfId="1206" xr:uid="{00000000-0005-0000-0000-0000BF040000}"/>
    <cellStyle name="1_단가조사표_엑스포한빛1" xfId="1207" xr:uid="{00000000-0005-0000-0000-0000C0040000}"/>
    <cellStyle name="1_단가조사표_여객터미널331" xfId="1208" xr:uid="{00000000-0005-0000-0000-0000C1040000}"/>
    <cellStyle name="1_단가조사표_여객터미널513" xfId="1209" xr:uid="{00000000-0005-0000-0000-0000C2040000}"/>
    <cellStyle name="1_단가조사표_여객터미널629" xfId="1210" xr:uid="{00000000-0005-0000-0000-0000C3040000}"/>
    <cellStyle name="1_단가조사표_외곽도로616" xfId="1211" xr:uid="{00000000-0005-0000-0000-0000C4040000}"/>
    <cellStyle name="1_단가조사표_용인죽전수량" xfId="1212" xr:uid="{00000000-0005-0000-0000-0000C5040000}"/>
    <cellStyle name="1_단가조사표_원가계~1" xfId="1213" xr:uid="{00000000-0005-0000-0000-0000C6040000}"/>
    <cellStyle name="1_단가조사표_유기질" xfId="1214" xr:uid="{00000000-0005-0000-0000-0000C7040000}"/>
    <cellStyle name="1_단가조사표_자재조서 (2)" xfId="1215" xr:uid="{00000000-0005-0000-0000-0000C8040000}"/>
    <cellStyle name="1_단가조사표_총괄내역" xfId="1216" xr:uid="{00000000-0005-0000-0000-0000C9040000}"/>
    <cellStyle name="1_단가조사표_총괄내역 (2)" xfId="1217" xr:uid="{00000000-0005-0000-0000-0000CA040000}"/>
    <cellStyle name="1_단가조사표_터미널도로403" xfId="1218" xr:uid="{00000000-0005-0000-0000-0000CB040000}"/>
    <cellStyle name="1_단가조사표_터미널도로429" xfId="1219" xr:uid="{00000000-0005-0000-0000-0000CC040000}"/>
    <cellStyle name="1_단가조사표_포장일위" xfId="1220" xr:uid="{00000000-0005-0000-0000-0000CD040000}"/>
    <cellStyle name="1_수간주사단가표" xfId="1221" xr:uid="{00000000-0005-0000-0000-0000CE040000}"/>
    <cellStyle name="1_시민계략공사" xfId="1222" xr:uid="{00000000-0005-0000-0000-0000CF040000}"/>
    <cellStyle name="1_시민계략공사 2" xfId="1223" xr:uid="{00000000-0005-0000-0000-0000D0040000}"/>
    <cellStyle name="1_시민계략공사 2 2" xfId="2292" xr:uid="{00000000-0005-0000-0000-0000D1040000}"/>
    <cellStyle name="1_시민계략공사 2 2 2" xfId="2604" xr:uid="{00000000-0005-0000-0000-0000D2040000}"/>
    <cellStyle name="1_시민계략공사 2 2 2 2" xfId="2756" xr:uid="{00000000-0005-0000-0000-0000D3040000}"/>
    <cellStyle name="1_시민계략공사 2 2 2 3" xfId="2909" xr:uid="{00000000-0005-0000-0000-0000D4040000}"/>
    <cellStyle name="1_시민계략공사 2 2 3" xfId="2680" xr:uid="{00000000-0005-0000-0000-0000D5040000}"/>
    <cellStyle name="1_시민계략공사 2 2 4" xfId="2833" xr:uid="{00000000-0005-0000-0000-0000D6040000}"/>
    <cellStyle name="1_시민계략공사 2 3" xfId="2291" xr:uid="{00000000-0005-0000-0000-0000D7040000}"/>
    <cellStyle name="1_시민계략공사 2 3 2" xfId="2603" xr:uid="{00000000-0005-0000-0000-0000D8040000}"/>
    <cellStyle name="1_시민계략공사 2 3 2 2" xfId="2755" xr:uid="{00000000-0005-0000-0000-0000D9040000}"/>
    <cellStyle name="1_시민계략공사 2 3 2 3" xfId="2908" xr:uid="{00000000-0005-0000-0000-0000DA040000}"/>
    <cellStyle name="1_시민계략공사 2 3 3" xfId="2679" xr:uid="{00000000-0005-0000-0000-0000DB040000}"/>
    <cellStyle name="1_시민계략공사 2 3 4" xfId="2832" xr:uid="{00000000-0005-0000-0000-0000DC040000}"/>
    <cellStyle name="1_시민계략공사 2 4" xfId="2579" xr:uid="{00000000-0005-0000-0000-0000DD040000}"/>
    <cellStyle name="1_시민계략공사 2 4 2" xfId="2731" xr:uid="{00000000-0005-0000-0000-0000DE040000}"/>
    <cellStyle name="1_시민계략공사 2 4 3" xfId="2884" xr:uid="{00000000-0005-0000-0000-0000DF040000}"/>
    <cellStyle name="1_시민계략공사 2 5" xfId="2655" xr:uid="{00000000-0005-0000-0000-0000E0040000}"/>
    <cellStyle name="1_시민계략공사 2 6" xfId="2808" xr:uid="{00000000-0005-0000-0000-0000E1040000}"/>
    <cellStyle name="1_시민계략공사_2002년도각종계산서너릿제터널등7개소" xfId="1224" xr:uid="{00000000-0005-0000-0000-0000E2040000}"/>
    <cellStyle name="1_시민계략공사_2003년 각종계산서(읽기전용)" xfId="1225" xr:uid="{00000000-0005-0000-0000-0000E3040000}"/>
    <cellStyle name="1_시민계략공사_2003년 각종계산서(읽기전용)_내역서(전기)" xfId="1226" xr:uid="{00000000-0005-0000-0000-0000E4040000}"/>
    <cellStyle name="1_시민계략공사_Book2" xfId="1227" xr:uid="{00000000-0005-0000-0000-0000E5040000}"/>
    <cellStyle name="1_시민계략공사_Book2 2" xfId="1228" xr:uid="{00000000-0005-0000-0000-0000E6040000}"/>
    <cellStyle name="1_시민계략공사_Book2 2 2" xfId="2294" xr:uid="{00000000-0005-0000-0000-0000E7040000}"/>
    <cellStyle name="1_시민계략공사_Book2 2 2 2" xfId="2606" xr:uid="{00000000-0005-0000-0000-0000E8040000}"/>
    <cellStyle name="1_시민계략공사_Book2 2 2 2 2" xfId="2758" xr:uid="{00000000-0005-0000-0000-0000E9040000}"/>
    <cellStyle name="1_시민계략공사_Book2 2 2 2 3" xfId="2911" xr:uid="{00000000-0005-0000-0000-0000EA040000}"/>
    <cellStyle name="1_시민계략공사_Book2 2 2 3" xfId="2682" xr:uid="{00000000-0005-0000-0000-0000EB040000}"/>
    <cellStyle name="1_시민계략공사_Book2 2 2 4" xfId="2835" xr:uid="{00000000-0005-0000-0000-0000EC040000}"/>
    <cellStyle name="1_시민계략공사_Book2 2 3" xfId="2293" xr:uid="{00000000-0005-0000-0000-0000ED040000}"/>
    <cellStyle name="1_시민계략공사_Book2 2 3 2" xfId="2605" xr:uid="{00000000-0005-0000-0000-0000EE040000}"/>
    <cellStyle name="1_시민계략공사_Book2 2 3 2 2" xfId="2757" xr:uid="{00000000-0005-0000-0000-0000EF040000}"/>
    <cellStyle name="1_시민계략공사_Book2 2 3 2 3" xfId="2910" xr:uid="{00000000-0005-0000-0000-0000F0040000}"/>
    <cellStyle name="1_시민계략공사_Book2 2 3 3" xfId="2681" xr:uid="{00000000-0005-0000-0000-0000F1040000}"/>
    <cellStyle name="1_시민계략공사_Book2 2 3 4" xfId="2834" xr:uid="{00000000-0005-0000-0000-0000F2040000}"/>
    <cellStyle name="1_시민계략공사_Book2 2 4" xfId="2580" xr:uid="{00000000-0005-0000-0000-0000F3040000}"/>
    <cellStyle name="1_시민계략공사_Book2 2 4 2" xfId="2732" xr:uid="{00000000-0005-0000-0000-0000F4040000}"/>
    <cellStyle name="1_시민계략공사_Book2 2 4 3" xfId="2885" xr:uid="{00000000-0005-0000-0000-0000F5040000}"/>
    <cellStyle name="1_시민계략공사_Book2 2 5" xfId="2656" xr:uid="{00000000-0005-0000-0000-0000F6040000}"/>
    <cellStyle name="1_시민계략공사_Book2 2 6" xfId="2809" xr:uid="{00000000-0005-0000-0000-0000F7040000}"/>
    <cellStyle name="1_시민계략공사_각종계산서" xfId="1229" xr:uid="{00000000-0005-0000-0000-0000F8040000}"/>
    <cellStyle name="1_시민계략공사_계산서및내역서5월9일변경" xfId="1230" xr:uid="{00000000-0005-0000-0000-0000F9040000}"/>
    <cellStyle name="1_시민계략공사_관급-(수배전반)" xfId="1231" xr:uid="{00000000-0005-0000-0000-0000FA040000}"/>
    <cellStyle name="1_시민계략공사_관급-(수배전반) 2" xfId="1232" xr:uid="{00000000-0005-0000-0000-0000FB040000}"/>
    <cellStyle name="1_시민계략공사_관급-(수배전반) 2 2" xfId="2296" xr:uid="{00000000-0005-0000-0000-0000FC040000}"/>
    <cellStyle name="1_시민계략공사_관급-(수배전반) 2 2 2" xfId="2608" xr:uid="{00000000-0005-0000-0000-0000FD040000}"/>
    <cellStyle name="1_시민계략공사_관급-(수배전반) 2 2 2 2" xfId="2760" xr:uid="{00000000-0005-0000-0000-0000FE040000}"/>
    <cellStyle name="1_시민계략공사_관급-(수배전반) 2 2 2 3" xfId="2913" xr:uid="{00000000-0005-0000-0000-0000FF040000}"/>
    <cellStyle name="1_시민계략공사_관급-(수배전반) 2 2 3" xfId="2684" xr:uid="{00000000-0005-0000-0000-000000050000}"/>
    <cellStyle name="1_시민계략공사_관급-(수배전반) 2 2 4" xfId="2837" xr:uid="{00000000-0005-0000-0000-000001050000}"/>
    <cellStyle name="1_시민계략공사_관급-(수배전반) 2 3" xfId="2295" xr:uid="{00000000-0005-0000-0000-000002050000}"/>
    <cellStyle name="1_시민계략공사_관급-(수배전반) 2 3 2" xfId="2607" xr:uid="{00000000-0005-0000-0000-000003050000}"/>
    <cellStyle name="1_시민계략공사_관급-(수배전반) 2 3 2 2" xfId="2759" xr:uid="{00000000-0005-0000-0000-000004050000}"/>
    <cellStyle name="1_시민계략공사_관급-(수배전반) 2 3 2 3" xfId="2912" xr:uid="{00000000-0005-0000-0000-000005050000}"/>
    <cellStyle name="1_시민계략공사_관급-(수배전반) 2 3 3" xfId="2683" xr:uid="{00000000-0005-0000-0000-000006050000}"/>
    <cellStyle name="1_시민계략공사_관급-(수배전반) 2 3 4" xfId="2836" xr:uid="{00000000-0005-0000-0000-000007050000}"/>
    <cellStyle name="1_시민계략공사_관급-(수배전반) 2 4" xfId="2581" xr:uid="{00000000-0005-0000-0000-000008050000}"/>
    <cellStyle name="1_시민계략공사_관급-(수배전반) 2 4 2" xfId="2733" xr:uid="{00000000-0005-0000-0000-000009050000}"/>
    <cellStyle name="1_시민계략공사_관급-(수배전반) 2 4 3" xfId="2886" xr:uid="{00000000-0005-0000-0000-00000A050000}"/>
    <cellStyle name="1_시민계략공사_관급-(수배전반) 2 5" xfId="2657" xr:uid="{00000000-0005-0000-0000-00000B050000}"/>
    <cellStyle name="1_시민계략공사_관급-(수배전반) 2 6" xfId="2810" xr:uid="{00000000-0005-0000-0000-00000C050000}"/>
    <cellStyle name="1_시민계략공사_관급-등기구" xfId="1233" xr:uid="{00000000-0005-0000-0000-00000D050000}"/>
    <cellStyle name="1_시민계략공사_관급-등기구 2" xfId="1234" xr:uid="{00000000-0005-0000-0000-00000E050000}"/>
    <cellStyle name="1_시민계략공사_관급-등기구 2 2" xfId="2298" xr:uid="{00000000-0005-0000-0000-00000F050000}"/>
    <cellStyle name="1_시민계략공사_관급-등기구 2 2 2" xfId="2610" xr:uid="{00000000-0005-0000-0000-000010050000}"/>
    <cellStyle name="1_시민계략공사_관급-등기구 2 2 2 2" xfId="2762" xr:uid="{00000000-0005-0000-0000-000011050000}"/>
    <cellStyle name="1_시민계략공사_관급-등기구 2 2 2 3" xfId="2915" xr:uid="{00000000-0005-0000-0000-000012050000}"/>
    <cellStyle name="1_시민계략공사_관급-등기구 2 2 3" xfId="2686" xr:uid="{00000000-0005-0000-0000-000013050000}"/>
    <cellStyle name="1_시민계략공사_관급-등기구 2 2 4" xfId="2839" xr:uid="{00000000-0005-0000-0000-000014050000}"/>
    <cellStyle name="1_시민계략공사_관급-등기구 2 3" xfId="2297" xr:uid="{00000000-0005-0000-0000-000015050000}"/>
    <cellStyle name="1_시민계략공사_관급-등기구 2 3 2" xfId="2609" xr:uid="{00000000-0005-0000-0000-000016050000}"/>
    <cellStyle name="1_시민계략공사_관급-등기구 2 3 2 2" xfId="2761" xr:uid="{00000000-0005-0000-0000-000017050000}"/>
    <cellStyle name="1_시민계략공사_관급-등기구 2 3 2 3" xfId="2914" xr:uid="{00000000-0005-0000-0000-000018050000}"/>
    <cellStyle name="1_시민계략공사_관급-등기구 2 3 3" xfId="2685" xr:uid="{00000000-0005-0000-0000-000019050000}"/>
    <cellStyle name="1_시민계략공사_관급-등기구 2 3 4" xfId="2838" xr:uid="{00000000-0005-0000-0000-00001A050000}"/>
    <cellStyle name="1_시민계략공사_관급-등기구 2 4" xfId="2582" xr:uid="{00000000-0005-0000-0000-00001B050000}"/>
    <cellStyle name="1_시민계략공사_관급-등기구 2 4 2" xfId="2734" xr:uid="{00000000-0005-0000-0000-00001C050000}"/>
    <cellStyle name="1_시민계략공사_관급-등기구 2 4 3" xfId="2887" xr:uid="{00000000-0005-0000-0000-00001D050000}"/>
    <cellStyle name="1_시민계략공사_관급-등기구 2 5" xfId="2658" xr:uid="{00000000-0005-0000-0000-00001E050000}"/>
    <cellStyle name="1_시민계략공사_관급-등기구 2 6" xfId="2811" xr:uid="{00000000-0005-0000-0000-00001F050000}"/>
    <cellStyle name="1_시민계략공사_관급-태양광등기구" xfId="1235" xr:uid="{00000000-0005-0000-0000-000020050000}"/>
    <cellStyle name="1_시민계략공사_관급-태양광등기구 2" xfId="1236" xr:uid="{00000000-0005-0000-0000-000021050000}"/>
    <cellStyle name="1_시민계략공사_관급-태양광등기구 2 2" xfId="2300" xr:uid="{00000000-0005-0000-0000-000022050000}"/>
    <cellStyle name="1_시민계략공사_관급-태양광등기구 2 2 2" xfId="2612" xr:uid="{00000000-0005-0000-0000-000023050000}"/>
    <cellStyle name="1_시민계략공사_관급-태양광등기구 2 2 2 2" xfId="2764" xr:uid="{00000000-0005-0000-0000-000024050000}"/>
    <cellStyle name="1_시민계략공사_관급-태양광등기구 2 2 2 3" xfId="2917" xr:uid="{00000000-0005-0000-0000-000025050000}"/>
    <cellStyle name="1_시민계략공사_관급-태양광등기구 2 2 3" xfId="2688" xr:uid="{00000000-0005-0000-0000-000026050000}"/>
    <cellStyle name="1_시민계략공사_관급-태양광등기구 2 2 4" xfId="2841" xr:uid="{00000000-0005-0000-0000-000027050000}"/>
    <cellStyle name="1_시민계략공사_관급-태양광등기구 2 3" xfId="2299" xr:uid="{00000000-0005-0000-0000-000028050000}"/>
    <cellStyle name="1_시민계략공사_관급-태양광등기구 2 3 2" xfId="2611" xr:uid="{00000000-0005-0000-0000-000029050000}"/>
    <cellStyle name="1_시민계략공사_관급-태양광등기구 2 3 2 2" xfId="2763" xr:uid="{00000000-0005-0000-0000-00002A050000}"/>
    <cellStyle name="1_시민계략공사_관급-태양광등기구 2 3 2 3" xfId="2916" xr:uid="{00000000-0005-0000-0000-00002B050000}"/>
    <cellStyle name="1_시민계략공사_관급-태양광등기구 2 3 3" xfId="2687" xr:uid="{00000000-0005-0000-0000-00002C050000}"/>
    <cellStyle name="1_시민계략공사_관급-태양광등기구 2 3 4" xfId="2840" xr:uid="{00000000-0005-0000-0000-00002D050000}"/>
    <cellStyle name="1_시민계략공사_관급-태양광등기구 2 4" xfId="2583" xr:uid="{00000000-0005-0000-0000-00002E050000}"/>
    <cellStyle name="1_시민계략공사_관급-태양광등기구 2 4 2" xfId="2735" xr:uid="{00000000-0005-0000-0000-00002F050000}"/>
    <cellStyle name="1_시민계략공사_관급-태양광등기구 2 4 3" xfId="2888" xr:uid="{00000000-0005-0000-0000-000030050000}"/>
    <cellStyle name="1_시민계략공사_관급-태양광등기구 2 5" xfId="2659" xr:uid="{00000000-0005-0000-0000-000031050000}"/>
    <cellStyle name="1_시민계략공사_관급-태양광등기구 2 6" xfId="2812" xr:uid="{00000000-0005-0000-0000-000032050000}"/>
    <cellStyle name="1_시민계략공사_광양중동중학교실증축공사(전기)-4월10일한번더" xfId="1237" xr:uid="{00000000-0005-0000-0000-000033050000}"/>
    <cellStyle name="1_시민계략공사_광양중동중학교실증축공사(전기)-4월10일한번더 2" xfId="1238" xr:uid="{00000000-0005-0000-0000-000034050000}"/>
    <cellStyle name="1_시민계략공사_광양중동중학교실증축공사(전기)-4월10일한번더 2 2" xfId="2302" xr:uid="{00000000-0005-0000-0000-000035050000}"/>
    <cellStyle name="1_시민계략공사_광양중동중학교실증축공사(전기)-4월10일한번더 2 2 2" xfId="2614" xr:uid="{00000000-0005-0000-0000-000036050000}"/>
    <cellStyle name="1_시민계략공사_광양중동중학교실증축공사(전기)-4월10일한번더 2 2 2 2" xfId="2766" xr:uid="{00000000-0005-0000-0000-000037050000}"/>
    <cellStyle name="1_시민계략공사_광양중동중학교실증축공사(전기)-4월10일한번더 2 2 2 3" xfId="2919" xr:uid="{00000000-0005-0000-0000-000038050000}"/>
    <cellStyle name="1_시민계략공사_광양중동중학교실증축공사(전기)-4월10일한번더 2 2 3" xfId="2690" xr:uid="{00000000-0005-0000-0000-000039050000}"/>
    <cellStyle name="1_시민계략공사_광양중동중학교실증축공사(전기)-4월10일한번더 2 2 4" xfId="2843" xr:uid="{00000000-0005-0000-0000-00003A050000}"/>
    <cellStyle name="1_시민계략공사_광양중동중학교실증축공사(전기)-4월10일한번더 2 3" xfId="2301" xr:uid="{00000000-0005-0000-0000-00003B050000}"/>
    <cellStyle name="1_시민계략공사_광양중동중학교실증축공사(전기)-4월10일한번더 2 3 2" xfId="2613" xr:uid="{00000000-0005-0000-0000-00003C050000}"/>
    <cellStyle name="1_시민계략공사_광양중동중학교실증축공사(전기)-4월10일한번더 2 3 2 2" xfId="2765" xr:uid="{00000000-0005-0000-0000-00003D050000}"/>
    <cellStyle name="1_시민계략공사_광양중동중학교실증축공사(전기)-4월10일한번더 2 3 2 3" xfId="2918" xr:uid="{00000000-0005-0000-0000-00003E050000}"/>
    <cellStyle name="1_시민계략공사_광양중동중학교실증축공사(전기)-4월10일한번더 2 3 3" xfId="2689" xr:uid="{00000000-0005-0000-0000-00003F050000}"/>
    <cellStyle name="1_시민계략공사_광양중동중학교실증축공사(전기)-4월10일한번더 2 3 4" xfId="2842" xr:uid="{00000000-0005-0000-0000-000040050000}"/>
    <cellStyle name="1_시민계략공사_광양중동중학교실증축공사(전기)-4월10일한번더 2 4" xfId="2584" xr:uid="{00000000-0005-0000-0000-000041050000}"/>
    <cellStyle name="1_시민계략공사_광양중동중학교실증축공사(전기)-4월10일한번더 2 4 2" xfId="2736" xr:uid="{00000000-0005-0000-0000-000042050000}"/>
    <cellStyle name="1_시민계략공사_광양중동중학교실증축공사(전기)-4월10일한번더 2 4 3" xfId="2889" xr:uid="{00000000-0005-0000-0000-000043050000}"/>
    <cellStyle name="1_시민계략공사_광양중동중학교실증축공사(전기)-4월10일한번더 2 5" xfId="2660" xr:uid="{00000000-0005-0000-0000-000044050000}"/>
    <cellStyle name="1_시민계략공사_광양중동중학교실증축공사(전기)-4월10일한번더 2 6" xfId="2813" xr:uid="{00000000-0005-0000-0000-000045050000}"/>
    <cellStyle name="1_시민계략공사_무안연꽃방죽(4월9일)한번더" xfId="1239" xr:uid="{00000000-0005-0000-0000-000046050000}"/>
    <cellStyle name="1_시민계략공사_무안연꽃방죽(4월9일)한번더 2" xfId="1240" xr:uid="{00000000-0005-0000-0000-000047050000}"/>
    <cellStyle name="1_시민계략공사_무안연꽃방죽(4월9일)한번더 2 2" xfId="2304" xr:uid="{00000000-0005-0000-0000-000048050000}"/>
    <cellStyle name="1_시민계략공사_무안연꽃방죽(4월9일)한번더 2 2 2" xfId="2616" xr:uid="{00000000-0005-0000-0000-000049050000}"/>
    <cellStyle name="1_시민계략공사_무안연꽃방죽(4월9일)한번더 2 2 2 2" xfId="2768" xr:uid="{00000000-0005-0000-0000-00004A050000}"/>
    <cellStyle name="1_시민계략공사_무안연꽃방죽(4월9일)한번더 2 2 2 3" xfId="2921" xr:uid="{00000000-0005-0000-0000-00004B050000}"/>
    <cellStyle name="1_시민계략공사_무안연꽃방죽(4월9일)한번더 2 2 3" xfId="2692" xr:uid="{00000000-0005-0000-0000-00004C050000}"/>
    <cellStyle name="1_시민계략공사_무안연꽃방죽(4월9일)한번더 2 2 4" xfId="2845" xr:uid="{00000000-0005-0000-0000-00004D050000}"/>
    <cellStyle name="1_시민계략공사_무안연꽃방죽(4월9일)한번더 2 3" xfId="2303" xr:uid="{00000000-0005-0000-0000-00004E050000}"/>
    <cellStyle name="1_시민계략공사_무안연꽃방죽(4월9일)한번더 2 3 2" xfId="2615" xr:uid="{00000000-0005-0000-0000-00004F050000}"/>
    <cellStyle name="1_시민계략공사_무안연꽃방죽(4월9일)한번더 2 3 2 2" xfId="2767" xr:uid="{00000000-0005-0000-0000-000050050000}"/>
    <cellStyle name="1_시민계략공사_무안연꽃방죽(4월9일)한번더 2 3 2 3" xfId="2920" xr:uid="{00000000-0005-0000-0000-000051050000}"/>
    <cellStyle name="1_시민계략공사_무안연꽃방죽(4월9일)한번더 2 3 3" xfId="2691" xr:uid="{00000000-0005-0000-0000-000052050000}"/>
    <cellStyle name="1_시민계략공사_무안연꽃방죽(4월9일)한번더 2 3 4" xfId="2844" xr:uid="{00000000-0005-0000-0000-000053050000}"/>
    <cellStyle name="1_시민계략공사_무안연꽃방죽(4월9일)한번더 2 4" xfId="2585" xr:uid="{00000000-0005-0000-0000-000054050000}"/>
    <cellStyle name="1_시민계략공사_무안연꽃방죽(4월9일)한번더 2 4 2" xfId="2737" xr:uid="{00000000-0005-0000-0000-000055050000}"/>
    <cellStyle name="1_시민계략공사_무안연꽃방죽(4월9일)한번더 2 4 3" xfId="2890" xr:uid="{00000000-0005-0000-0000-000056050000}"/>
    <cellStyle name="1_시민계략공사_무안연꽃방죽(4월9일)한번더 2 5" xfId="2661" xr:uid="{00000000-0005-0000-0000-000057050000}"/>
    <cellStyle name="1_시민계략공사_무안연꽃방죽(4월9일)한번더 2 6" xfId="2814" xr:uid="{00000000-0005-0000-0000-000058050000}"/>
    <cellStyle name="1_시민계략공사_백운초 신축 전기공사-납품-" xfId="1241" xr:uid="{00000000-0005-0000-0000-000059050000}"/>
    <cellStyle name="1_시민계략공사_백운초 신축 전기공사-납품- 2" xfId="1242" xr:uid="{00000000-0005-0000-0000-00005A050000}"/>
    <cellStyle name="1_시민계략공사_백운초 신축 전기공사-납품- 2 2" xfId="2306" xr:uid="{00000000-0005-0000-0000-00005B050000}"/>
    <cellStyle name="1_시민계략공사_백운초 신축 전기공사-납품- 2 2 2" xfId="2618" xr:uid="{00000000-0005-0000-0000-00005C050000}"/>
    <cellStyle name="1_시민계략공사_백운초 신축 전기공사-납품- 2 2 2 2" xfId="2770" xr:uid="{00000000-0005-0000-0000-00005D050000}"/>
    <cellStyle name="1_시민계략공사_백운초 신축 전기공사-납품- 2 2 2 3" xfId="2923" xr:uid="{00000000-0005-0000-0000-00005E050000}"/>
    <cellStyle name="1_시민계략공사_백운초 신축 전기공사-납품- 2 2 3" xfId="2694" xr:uid="{00000000-0005-0000-0000-00005F050000}"/>
    <cellStyle name="1_시민계략공사_백운초 신축 전기공사-납품- 2 2 4" xfId="2847" xr:uid="{00000000-0005-0000-0000-000060050000}"/>
    <cellStyle name="1_시민계략공사_백운초 신축 전기공사-납품- 2 3" xfId="2305" xr:uid="{00000000-0005-0000-0000-000061050000}"/>
    <cellStyle name="1_시민계략공사_백운초 신축 전기공사-납품- 2 3 2" xfId="2617" xr:uid="{00000000-0005-0000-0000-000062050000}"/>
    <cellStyle name="1_시민계략공사_백운초 신축 전기공사-납품- 2 3 2 2" xfId="2769" xr:uid="{00000000-0005-0000-0000-000063050000}"/>
    <cellStyle name="1_시민계략공사_백운초 신축 전기공사-납품- 2 3 2 3" xfId="2922" xr:uid="{00000000-0005-0000-0000-000064050000}"/>
    <cellStyle name="1_시민계략공사_백운초 신축 전기공사-납품- 2 3 3" xfId="2693" xr:uid="{00000000-0005-0000-0000-000065050000}"/>
    <cellStyle name="1_시민계략공사_백운초 신축 전기공사-납품- 2 3 4" xfId="2846" xr:uid="{00000000-0005-0000-0000-000066050000}"/>
    <cellStyle name="1_시민계략공사_백운초 신축 전기공사-납품- 2 4" xfId="2586" xr:uid="{00000000-0005-0000-0000-000067050000}"/>
    <cellStyle name="1_시민계략공사_백운초 신축 전기공사-납품- 2 4 2" xfId="2738" xr:uid="{00000000-0005-0000-0000-000068050000}"/>
    <cellStyle name="1_시민계략공사_백운초 신축 전기공사-납품- 2 4 3" xfId="2891" xr:uid="{00000000-0005-0000-0000-000069050000}"/>
    <cellStyle name="1_시민계략공사_백운초 신축 전기공사-납품- 2 5" xfId="2662" xr:uid="{00000000-0005-0000-0000-00006A050000}"/>
    <cellStyle name="1_시민계략공사_백운초 신축 전기공사-납품- 2 6" xfId="2815" xr:uid="{00000000-0005-0000-0000-00006B050000}"/>
    <cellStyle name="1_시민계략공사_보일약국~순국비간 도로개설 가로등설치공사" xfId="1243" xr:uid="{00000000-0005-0000-0000-00006C050000}"/>
    <cellStyle name="1_시민계략공사_보일약국~순국비간 도로개설 가로등설치공사 2" xfId="1244" xr:uid="{00000000-0005-0000-0000-00006D050000}"/>
    <cellStyle name="1_시민계략공사_보일약국~순국비간 도로개설 가로등설치공사 2 2" xfId="2308" xr:uid="{00000000-0005-0000-0000-00006E050000}"/>
    <cellStyle name="1_시민계략공사_보일약국~순국비간 도로개설 가로등설치공사 2 2 2" xfId="2620" xr:uid="{00000000-0005-0000-0000-00006F050000}"/>
    <cellStyle name="1_시민계략공사_보일약국~순국비간 도로개설 가로등설치공사 2 2 2 2" xfId="2772" xr:uid="{00000000-0005-0000-0000-000070050000}"/>
    <cellStyle name="1_시민계략공사_보일약국~순국비간 도로개설 가로등설치공사 2 2 2 3" xfId="2925" xr:uid="{00000000-0005-0000-0000-000071050000}"/>
    <cellStyle name="1_시민계략공사_보일약국~순국비간 도로개설 가로등설치공사 2 2 3" xfId="2696" xr:uid="{00000000-0005-0000-0000-000072050000}"/>
    <cellStyle name="1_시민계략공사_보일약국~순국비간 도로개설 가로등설치공사 2 2 4" xfId="2849" xr:uid="{00000000-0005-0000-0000-000073050000}"/>
    <cellStyle name="1_시민계략공사_보일약국~순국비간 도로개설 가로등설치공사 2 3" xfId="2307" xr:uid="{00000000-0005-0000-0000-000074050000}"/>
    <cellStyle name="1_시민계략공사_보일약국~순국비간 도로개설 가로등설치공사 2 3 2" xfId="2619" xr:uid="{00000000-0005-0000-0000-000075050000}"/>
    <cellStyle name="1_시민계략공사_보일약국~순국비간 도로개설 가로등설치공사 2 3 2 2" xfId="2771" xr:uid="{00000000-0005-0000-0000-000076050000}"/>
    <cellStyle name="1_시민계략공사_보일약국~순국비간 도로개설 가로등설치공사 2 3 2 3" xfId="2924" xr:uid="{00000000-0005-0000-0000-000077050000}"/>
    <cellStyle name="1_시민계략공사_보일약국~순국비간 도로개설 가로등설치공사 2 3 3" xfId="2695" xr:uid="{00000000-0005-0000-0000-000078050000}"/>
    <cellStyle name="1_시민계략공사_보일약국~순국비간 도로개설 가로등설치공사 2 3 4" xfId="2848" xr:uid="{00000000-0005-0000-0000-000079050000}"/>
    <cellStyle name="1_시민계략공사_보일약국~순국비간 도로개설 가로등설치공사 2 4" xfId="2587" xr:uid="{00000000-0005-0000-0000-00007A050000}"/>
    <cellStyle name="1_시민계략공사_보일약국~순국비간 도로개설 가로등설치공사 2 4 2" xfId="2739" xr:uid="{00000000-0005-0000-0000-00007B050000}"/>
    <cellStyle name="1_시민계략공사_보일약국~순국비간 도로개설 가로등설치공사 2 4 3" xfId="2892" xr:uid="{00000000-0005-0000-0000-00007C050000}"/>
    <cellStyle name="1_시민계략공사_보일약국~순국비간 도로개설 가로등설치공사 2 5" xfId="2663" xr:uid="{00000000-0005-0000-0000-00007D050000}"/>
    <cellStyle name="1_시민계략공사_보일약국~순국비간 도로개설 가로등설치공사 2 6" xfId="2816" xr:uid="{00000000-0005-0000-0000-00007E050000}"/>
    <cellStyle name="1_시민계략공사_복지관 부하계산서" xfId="1245" xr:uid="{00000000-0005-0000-0000-00007F050000}"/>
    <cellStyle name="1_시민계략공사_복지관 부하계산서_내역서(전기)" xfId="1246" xr:uid="{00000000-0005-0000-0000-000080050000}"/>
    <cellStyle name="1_시민계략공사_봉산면보건지소신축공사(전기)11월30일변경" xfId="1247" xr:uid="{00000000-0005-0000-0000-000081050000}"/>
    <cellStyle name="1_시민계략공사_봉산면보건지소신축공사(전기)11월30일변경 2" xfId="1248" xr:uid="{00000000-0005-0000-0000-000082050000}"/>
    <cellStyle name="1_시민계략공사_봉산면보건지소신축공사(전기)11월30일변경 2 2" xfId="2310" xr:uid="{00000000-0005-0000-0000-000083050000}"/>
    <cellStyle name="1_시민계략공사_봉산면보건지소신축공사(전기)11월30일변경 2 2 2" xfId="2622" xr:uid="{00000000-0005-0000-0000-000084050000}"/>
    <cellStyle name="1_시민계략공사_봉산면보건지소신축공사(전기)11월30일변경 2 2 2 2" xfId="2774" xr:uid="{00000000-0005-0000-0000-000085050000}"/>
    <cellStyle name="1_시민계략공사_봉산면보건지소신축공사(전기)11월30일변경 2 2 2 3" xfId="2927" xr:uid="{00000000-0005-0000-0000-000086050000}"/>
    <cellStyle name="1_시민계략공사_봉산면보건지소신축공사(전기)11월30일변경 2 2 3" xfId="2698" xr:uid="{00000000-0005-0000-0000-000087050000}"/>
    <cellStyle name="1_시민계략공사_봉산면보건지소신축공사(전기)11월30일변경 2 2 4" xfId="2851" xr:uid="{00000000-0005-0000-0000-000088050000}"/>
    <cellStyle name="1_시민계략공사_봉산면보건지소신축공사(전기)11월30일변경 2 3" xfId="2309" xr:uid="{00000000-0005-0000-0000-000089050000}"/>
    <cellStyle name="1_시민계략공사_봉산면보건지소신축공사(전기)11월30일변경 2 3 2" xfId="2621" xr:uid="{00000000-0005-0000-0000-00008A050000}"/>
    <cellStyle name="1_시민계략공사_봉산면보건지소신축공사(전기)11월30일변경 2 3 2 2" xfId="2773" xr:uid="{00000000-0005-0000-0000-00008B050000}"/>
    <cellStyle name="1_시민계략공사_봉산면보건지소신축공사(전기)11월30일변경 2 3 2 3" xfId="2926" xr:uid="{00000000-0005-0000-0000-00008C050000}"/>
    <cellStyle name="1_시민계략공사_봉산면보건지소신축공사(전기)11월30일변경 2 3 3" xfId="2697" xr:uid="{00000000-0005-0000-0000-00008D050000}"/>
    <cellStyle name="1_시민계략공사_봉산면보건지소신축공사(전기)11월30일변경 2 3 4" xfId="2850" xr:uid="{00000000-0005-0000-0000-00008E050000}"/>
    <cellStyle name="1_시민계략공사_봉산면보건지소신축공사(전기)11월30일변경 2 4" xfId="2588" xr:uid="{00000000-0005-0000-0000-00008F050000}"/>
    <cellStyle name="1_시민계략공사_봉산면보건지소신축공사(전기)11월30일변경 2 4 2" xfId="2740" xr:uid="{00000000-0005-0000-0000-000090050000}"/>
    <cellStyle name="1_시민계략공사_봉산면보건지소신축공사(전기)11월30일변경 2 4 3" xfId="2893" xr:uid="{00000000-0005-0000-0000-000091050000}"/>
    <cellStyle name="1_시민계략공사_봉산면보건지소신축공사(전기)11월30일변경 2 5" xfId="2664" xr:uid="{00000000-0005-0000-0000-000092050000}"/>
    <cellStyle name="1_시민계략공사_봉산면보건지소신축공사(전기)11월30일변경 2 6" xfId="2817" xr:uid="{00000000-0005-0000-0000-000093050000}"/>
    <cellStyle name="1_시민계략공사_북문로(팔마로)가로등설치공사(변경)3월11일" xfId="1249" xr:uid="{00000000-0005-0000-0000-000094050000}"/>
    <cellStyle name="1_시민계략공사_북문로(팔마로)가로등설치공사(변경)3월11일 2" xfId="1250" xr:uid="{00000000-0005-0000-0000-000095050000}"/>
    <cellStyle name="1_시민계략공사_북문로(팔마로)가로등설치공사(변경)3월11일 2 2" xfId="2312" xr:uid="{00000000-0005-0000-0000-000096050000}"/>
    <cellStyle name="1_시민계략공사_북문로(팔마로)가로등설치공사(변경)3월11일 2 2 2" xfId="2624" xr:uid="{00000000-0005-0000-0000-000097050000}"/>
    <cellStyle name="1_시민계략공사_북문로(팔마로)가로등설치공사(변경)3월11일 2 2 2 2" xfId="2776" xr:uid="{00000000-0005-0000-0000-000098050000}"/>
    <cellStyle name="1_시민계략공사_북문로(팔마로)가로등설치공사(변경)3월11일 2 2 2 3" xfId="2929" xr:uid="{00000000-0005-0000-0000-000099050000}"/>
    <cellStyle name="1_시민계략공사_북문로(팔마로)가로등설치공사(변경)3월11일 2 2 3" xfId="2700" xr:uid="{00000000-0005-0000-0000-00009A050000}"/>
    <cellStyle name="1_시민계략공사_북문로(팔마로)가로등설치공사(변경)3월11일 2 2 4" xfId="2853" xr:uid="{00000000-0005-0000-0000-00009B050000}"/>
    <cellStyle name="1_시민계략공사_북문로(팔마로)가로등설치공사(변경)3월11일 2 3" xfId="2311" xr:uid="{00000000-0005-0000-0000-00009C050000}"/>
    <cellStyle name="1_시민계략공사_북문로(팔마로)가로등설치공사(변경)3월11일 2 3 2" xfId="2623" xr:uid="{00000000-0005-0000-0000-00009D050000}"/>
    <cellStyle name="1_시민계략공사_북문로(팔마로)가로등설치공사(변경)3월11일 2 3 2 2" xfId="2775" xr:uid="{00000000-0005-0000-0000-00009E050000}"/>
    <cellStyle name="1_시민계략공사_북문로(팔마로)가로등설치공사(변경)3월11일 2 3 2 3" xfId="2928" xr:uid="{00000000-0005-0000-0000-00009F050000}"/>
    <cellStyle name="1_시민계략공사_북문로(팔마로)가로등설치공사(변경)3월11일 2 3 3" xfId="2699" xr:uid="{00000000-0005-0000-0000-0000A0050000}"/>
    <cellStyle name="1_시민계략공사_북문로(팔마로)가로등설치공사(변경)3월11일 2 3 4" xfId="2852" xr:uid="{00000000-0005-0000-0000-0000A1050000}"/>
    <cellStyle name="1_시민계략공사_북문로(팔마로)가로등설치공사(변경)3월11일 2 4" xfId="2589" xr:uid="{00000000-0005-0000-0000-0000A2050000}"/>
    <cellStyle name="1_시민계략공사_북문로(팔마로)가로등설치공사(변경)3월11일 2 4 2" xfId="2741" xr:uid="{00000000-0005-0000-0000-0000A3050000}"/>
    <cellStyle name="1_시민계략공사_북문로(팔마로)가로등설치공사(변경)3월11일 2 4 3" xfId="2894" xr:uid="{00000000-0005-0000-0000-0000A4050000}"/>
    <cellStyle name="1_시민계략공사_북문로(팔마로)가로등설치공사(변경)3월11일 2 5" xfId="2665" xr:uid="{00000000-0005-0000-0000-0000A5050000}"/>
    <cellStyle name="1_시민계략공사_북문로(팔마로)가로등설치공사(변경)3월11일 2 6" xfId="2818" xr:uid="{00000000-0005-0000-0000-0000A6050000}"/>
    <cellStyle name="1_시민계략공사_북문로(팔마로)가로등설치공사NO34번까지시행분" xfId="1251" xr:uid="{00000000-0005-0000-0000-0000A7050000}"/>
    <cellStyle name="1_시민계략공사_북문로(팔마로)가로등설치공사NO34번까지시행분 2" xfId="1252" xr:uid="{00000000-0005-0000-0000-0000A8050000}"/>
    <cellStyle name="1_시민계략공사_북문로(팔마로)가로등설치공사NO34번까지시행분 2 2" xfId="2314" xr:uid="{00000000-0005-0000-0000-0000A9050000}"/>
    <cellStyle name="1_시민계략공사_북문로(팔마로)가로등설치공사NO34번까지시행분 2 2 2" xfId="2626" xr:uid="{00000000-0005-0000-0000-0000AA050000}"/>
    <cellStyle name="1_시민계략공사_북문로(팔마로)가로등설치공사NO34번까지시행분 2 2 2 2" xfId="2778" xr:uid="{00000000-0005-0000-0000-0000AB050000}"/>
    <cellStyle name="1_시민계략공사_북문로(팔마로)가로등설치공사NO34번까지시행분 2 2 2 3" xfId="2931" xr:uid="{00000000-0005-0000-0000-0000AC050000}"/>
    <cellStyle name="1_시민계략공사_북문로(팔마로)가로등설치공사NO34번까지시행분 2 2 3" xfId="2702" xr:uid="{00000000-0005-0000-0000-0000AD050000}"/>
    <cellStyle name="1_시민계략공사_북문로(팔마로)가로등설치공사NO34번까지시행분 2 2 4" xfId="2855" xr:uid="{00000000-0005-0000-0000-0000AE050000}"/>
    <cellStyle name="1_시민계략공사_북문로(팔마로)가로등설치공사NO34번까지시행분 2 3" xfId="2313" xr:uid="{00000000-0005-0000-0000-0000AF050000}"/>
    <cellStyle name="1_시민계략공사_북문로(팔마로)가로등설치공사NO34번까지시행분 2 3 2" xfId="2625" xr:uid="{00000000-0005-0000-0000-0000B0050000}"/>
    <cellStyle name="1_시민계략공사_북문로(팔마로)가로등설치공사NO34번까지시행분 2 3 2 2" xfId="2777" xr:uid="{00000000-0005-0000-0000-0000B1050000}"/>
    <cellStyle name="1_시민계략공사_북문로(팔마로)가로등설치공사NO34번까지시행분 2 3 2 3" xfId="2930" xr:uid="{00000000-0005-0000-0000-0000B2050000}"/>
    <cellStyle name="1_시민계략공사_북문로(팔마로)가로등설치공사NO34번까지시행분 2 3 3" xfId="2701" xr:uid="{00000000-0005-0000-0000-0000B3050000}"/>
    <cellStyle name="1_시민계략공사_북문로(팔마로)가로등설치공사NO34번까지시행분 2 3 4" xfId="2854" xr:uid="{00000000-0005-0000-0000-0000B4050000}"/>
    <cellStyle name="1_시민계략공사_북문로(팔마로)가로등설치공사NO34번까지시행분 2 4" xfId="2590" xr:uid="{00000000-0005-0000-0000-0000B5050000}"/>
    <cellStyle name="1_시민계략공사_북문로(팔마로)가로등설치공사NO34번까지시행분 2 4 2" xfId="2742" xr:uid="{00000000-0005-0000-0000-0000B6050000}"/>
    <cellStyle name="1_시민계략공사_북문로(팔마로)가로등설치공사NO34번까지시행분 2 4 3" xfId="2895" xr:uid="{00000000-0005-0000-0000-0000B7050000}"/>
    <cellStyle name="1_시민계략공사_북문로(팔마로)가로등설치공사NO34번까지시행분 2 5" xfId="2666" xr:uid="{00000000-0005-0000-0000-0000B8050000}"/>
    <cellStyle name="1_시민계략공사_북문로(팔마로)가로등설치공사NO34번까지시행분 2 6" xfId="2819" xr:uid="{00000000-0005-0000-0000-0000B9050000}"/>
    <cellStyle name="1_시민계략공사_북문로(팔마로)교통신호등설치공사NO34번까지" xfId="1253" xr:uid="{00000000-0005-0000-0000-0000BA050000}"/>
    <cellStyle name="1_시민계략공사_북문로(팔마로)교통신호등설치공사NO34번까지 2" xfId="1254" xr:uid="{00000000-0005-0000-0000-0000BB050000}"/>
    <cellStyle name="1_시민계략공사_북문로(팔마로)교통신호등설치공사NO34번까지 2 2" xfId="2316" xr:uid="{00000000-0005-0000-0000-0000BC050000}"/>
    <cellStyle name="1_시민계략공사_북문로(팔마로)교통신호등설치공사NO34번까지 2 2 2" xfId="2628" xr:uid="{00000000-0005-0000-0000-0000BD050000}"/>
    <cellStyle name="1_시민계략공사_북문로(팔마로)교통신호등설치공사NO34번까지 2 2 2 2" xfId="2780" xr:uid="{00000000-0005-0000-0000-0000BE050000}"/>
    <cellStyle name="1_시민계략공사_북문로(팔마로)교통신호등설치공사NO34번까지 2 2 2 3" xfId="2933" xr:uid="{00000000-0005-0000-0000-0000BF050000}"/>
    <cellStyle name="1_시민계략공사_북문로(팔마로)교통신호등설치공사NO34번까지 2 2 3" xfId="2704" xr:uid="{00000000-0005-0000-0000-0000C0050000}"/>
    <cellStyle name="1_시민계략공사_북문로(팔마로)교통신호등설치공사NO34번까지 2 2 4" xfId="2857" xr:uid="{00000000-0005-0000-0000-0000C1050000}"/>
    <cellStyle name="1_시민계략공사_북문로(팔마로)교통신호등설치공사NO34번까지 2 3" xfId="2315" xr:uid="{00000000-0005-0000-0000-0000C2050000}"/>
    <cellStyle name="1_시민계략공사_북문로(팔마로)교통신호등설치공사NO34번까지 2 3 2" xfId="2627" xr:uid="{00000000-0005-0000-0000-0000C3050000}"/>
    <cellStyle name="1_시민계략공사_북문로(팔마로)교통신호등설치공사NO34번까지 2 3 2 2" xfId="2779" xr:uid="{00000000-0005-0000-0000-0000C4050000}"/>
    <cellStyle name="1_시민계략공사_북문로(팔마로)교통신호등설치공사NO34번까지 2 3 2 3" xfId="2932" xr:uid="{00000000-0005-0000-0000-0000C5050000}"/>
    <cellStyle name="1_시민계략공사_북문로(팔마로)교통신호등설치공사NO34번까지 2 3 3" xfId="2703" xr:uid="{00000000-0005-0000-0000-0000C6050000}"/>
    <cellStyle name="1_시민계략공사_북문로(팔마로)교통신호등설치공사NO34번까지 2 3 4" xfId="2856" xr:uid="{00000000-0005-0000-0000-0000C7050000}"/>
    <cellStyle name="1_시민계략공사_북문로(팔마로)교통신호등설치공사NO34번까지 2 4" xfId="2591" xr:uid="{00000000-0005-0000-0000-0000C8050000}"/>
    <cellStyle name="1_시민계략공사_북문로(팔마로)교통신호등설치공사NO34번까지 2 4 2" xfId="2743" xr:uid="{00000000-0005-0000-0000-0000C9050000}"/>
    <cellStyle name="1_시민계략공사_북문로(팔마로)교통신호등설치공사NO34번까지 2 4 3" xfId="2896" xr:uid="{00000000-0005-0000-0000-0000CA050000}"/>
    <cellStyle name="1_시민계략공사_북문로(팔마로)교통신호등설치공사NO34번까지 2 5" xfId="2667" xr:uid="{00000000-0005-0000-0000-0000CB050000}"/>
    <cellStyle name="1_시민계략공사_북문로(팔마로)교통신호등설치공사NO34번까지 2 6" xfId="2820" xr:uid="{00000000-0005-0000-0000-0000CC050000}"/>
    <cellStyle name="1_시민계략공사_북문팔마로확포장공사가로등" xfId="1255" xr:uid="{00000000-0005-0000-0000-0000CD050000}"/>
    <cellStyle name="1_시민계략공사_북문팔마로확포장공사가로등 2" xfId="1256" xr:uid="{00000000-0005-0000-0000-0000CE050000}"/>
    <cellStyle name="1_시민계략공사_북문팔마로확포장공사가로등 2 2" xfId="2318" xr:uid="{00000000-0005-0000-0000-0000CF050000}"/>
    <cellStyle name="1_시민계략공사_북문팔마로확포장공사가로등 2 2 2" xfId="2630" xr:uid="{00000000-0005-0000-0000-0000D0050000}"/>
    <cellStyle name="1_시민계략공사_북문팔마로확포장공사가로등 2 2 2 2" xfId="2782" xr:uid="{00000000-0005-0000-0000-0000D1050000}"/>
    <cellStyle name="1_시민계략공사_북문팔마로확포장공사가로등 2 2 2 3" xfId="2935" xr:uid="{00000000-0005-0000-0000-0000D2050000}"/>
    <cellStyle name="1_시민계략공사_북문팔마로확포장공사가로등 2 2 3" xfId="2706" xr:uid="{00000000-0005-0000-0000-0000D3050000}"/>
    <cellStyle name="1_시민계략공사_북문팔마로확포장공사가로등 2 2 4" xfId="2859" xr:uid="{00000000-0005-0000-0000-0000D4050000}"/>
    <cellStyle name="1_시민계략공사_북문팔마로확포장공사가로등 2 3" xfId="2317" xr:uid="{00000000-0005-0000-0000-0000D5050000}"/>
    <cellStyle name="1_시민계략공사_북문팔마로확포장공사가로등 2 3 2" xfId="2629" xr:uid="{00000000-0005-0000-0000-0000D6050000}"/>
    <cellStyle name="1_시민계략공사_북문팔마로확포장공사가로등 2 3 2 2" xfId="2781" xr:uid="{00000000-0005-0000-0000-0000D7050000}"/>
    <cellStyle name="1_시민계략공사_북문팔마로확포장공사가로등 2 3 2 3" xfId="2934" xr:uid="{00000000-0005-0000-0000-0000D8050000}"/>
    <cellStyle name="1_시민계략공사_북문팔마로확포장공사가로등 2 3 3" xfId="2705" xr:uid="{00000000-0005-0000-0000-0000D9050000}"/>
    <cellStyle name="1_시민계략공사_북문팔마로확포장공사가로등 2 3 4" xfId="2858" xr:uid="{00000000-0005-0000-0000-0000DA050000}"/>
    <cellStyle name="1_시민계략공사_북문팔마로확포장공사가로등 2 4" xfId="2592" xr:uid="{00000000-0005-0000-0000-0000DB050000}"/>
    <cellStyle name="1_시민계략공사_북문팔마로확포장공사가로등 2 4 2" xfId="2744" xr:uid="{00000000-0005-0000-0000-0000DC050000}"/>
    <cellStyle name="1_시민계략공사_북문팔마로확포장공사가로등 2 4 3" xfId="2897" xr:uid="{00000000-0005-0000-0000-0000DD050000}"/>
    <cellStyle name="1_시민계략공사_북문팔마로확포장공사가로등 2 5" xfId="2668" xr:uid="{00000000-0005-0000-0000-0000DE050000}"/>
    <cellStyle name="1_시민계략공사_북문팔마로확포장공사가로등 2 6" xfId="2821" xr:uid="{00000000-0005-0000-0000-0000DF050000}"/>
    <cellStyle name="1_시민계략공사_비상부하,발전기용량 계산서" xfId="1257" xr:uid="{00000000-0005-0000-0000-0000E0050000}"/>
    <cellStyle name="1_시민계략공사_비상부하,발전기용량 계산서_내역서(전기)" xfId="1258" xr:uid="{00000000-0005-0000-0000-0000E1050000}"/>
    <cellStyle name="1_시민계략공사_여수오동도분수(사급)R2" xfId="1259" xr:uid="{00000000-0005-0000-0000-0000E2050000}"/>
    <cellStyle name="1_시민계략공사_여수오동도분수(사급)R2 2" xfId="1260" xr:uid="{00000000-0005-0000-0000-0000E3050000}"/>
    <cellStyle name="1_시민계략공사_여수오동도분수(사급)R2 2 2" xfId="2320" xr:uid="{00000000-0005-0000-0000-0000E4050000}"/>
    <cellStyle name="1_시민계략공사_여수오동도분수(사급)R2 2 2 2" xfId="2632" xr:uid="{00000000-0005-0000-0000-0000E5050000}"/>
    <cellStyle name="1_시민계략공사_여수오동도분수(사급)R2 2 2 2 2" xfId="2784" xr:uid="{00000000-0005-0000-0000-0000E6050000}"/>
    <cellStyle name="1_시민계략공사_여수오동도분수(사급)R2 2 2 2 3" xfId="2937" xr:uid="{00000000-0005-0000-0000-0000E7050000}"/>
    <cellStyle name="1_시민계략공사_여수오동도분수(사급)R2 2 2 3" xfId="2708" xr:uid="{00000000-0005-0000-0000-0000E8050000}"/>
    <cellStyle name="1_시민계략공사_여수오동도분수(사급)R2 2 2 4" xfId="2861" xr:uid="{00000000-0005-0000-0000-0000E9050000}"/>
    <cellStyle name="1_시민계략공사_여수오동도분수(사급)R2 2 3" xfId="2319" xr:uid="{00000000-0005-0000-0000-0000EA050000}"/>
    <cellStyle name="1_시민계략공사_여수오동도분수(사급)R2 2 3 2" xfId="2631" xr:uid="{00000000-0005-0000-0000-0000EB050000}"/>
    <cellStyle name="1_시민계략공사_여수오동도분수(사급)R2 2 3 2 2" xfId="2783" xr:uid="{00000000-0005-0000-0000-0000EC050000}"/>
    <cellStyle name="1_시민계략공사_여수오동도분수(사급)R2 2 3 2 3" xfId="2936" xr:uid="{00000000-0005-0000-0000-0000ED050000}"/>
    <cellStyle name="1_시민계략공사_여수오동도분수(사급)R2 2 3 3" xfId="2707" xr:uid="{00000000-0005-0000-0000-0000EE050000}"/>
    <cellStyle name="1_시민계략공사_여수오동도분수(사급)R2 2 3 4" xfId="2860" xr:uid="{00000000-0005-0000-0000-0000EF050000}"/>
    <cellStyle name="1_시민계략공사_여수오동도분수(사급)R2 2 4" xfId="2593" xr:uid="{00000000-0005-0000-0000-0000F0050000}"/>
    <cellStyle name="1_시민계략공사_여수오동도분수(사급)R2 2 4 2" xfId="2745" xr:uid="{00000000-0005-0000-0000-0000F1050000}"/>
    <cellStyle name="1_시민계략공사_여수오동도분수(사급)R2 2 4 3" xfId="2898" xr:uid="{00000000-0005-0000-0000-0000F2050000}"/>
    <cellStyle name="1_시민계략공사_여수오동도분수(사급)R2 2 5" xfId="2669" xr:uid="{00000000-0005-0000-0000-0000F3050000}"/>
    <cellStyle name="1_시민계략공사_여수오동도분수(사급)R2 2 6" xfId="2822" xr:uid="{00000000-0005-0000-0000-0000F4050000}"/>
    <cellStyle name="1_시민계략공사_오동도음악분수수전설비공사(1차전기)" xfId="1261" xr:uid="{00000000-0005-0000-0000-0000F5050000}"/>
    <cellStyle name="1_시민계략공사_율촌중학교심야전기" xfId="1262" xr:uid="{00000000-0005-0000-0000-0000F6050000}"/>
    <cellStyle name="1_시민계략공사_율촌중학교심야전기 2" xfId="1263" xr:uid="{00000000-0005-0000-0000-0000F7050000}"/>
    <cellStyle name="1_시민계략공사_율촌중학교심야전기 2 2" xfId="2322" xr:uid="{00000000-0005-0000-0000-0000F8050000}"/>
    <cellStyle name="1_시민계략공사_율촌중학교심야전기 2 2 2" xfId="2634" xr:uid="{00000000-0005-0000-0000-0000F9050000}"/>
    <cellStyle name="1_시민계략공사_율촌중학교심야전기 2 2 2 2" xfId="2786" xr:uid="{00000000-0005-0000-0000-0000FA050000}"/>
    <cellStyle name="1_시민계략공사_율촌중학교심야전기 2 2 2 3" xfId="2939" xr:uid="{00000000-0005-0000-0000-0000FB050000}"/>
    <cellStyle name="1_시민계략공사_율촌중학교심야전기 2 2 3" xfId="2710" xr:uid="{00000000-0005-0000-0000-0000FC050000}"/>
    <cellStyle name="1_시민계략공사_율촌중학교심야전기 2 2 4" xfId="2863" xr:uid="{00000000-0005-0000-0000-0000FD050000}"/>
    <cellStyle name="1_시민계략공사_율촌중학교심야전기 2 3" xfId="2321" xr:uid="{00000000-0005-0000-0000-0000FE050000}"/>
    <cellStyle name="1_시민계략공사_율촌중학교심야전기 2 3 2" xfId="2633" xr:uid="{00000000-0005-0000-0000-0000FF050000}"/>
    <cellStyle name="1_시민계략공사_율촌중학교심야전기 2 3 2 2" xfId="2785" xr:uid="{00000000-0005-0000-0000-000000060000}"/>
    <cellStyle name="1_시민계략공사_율촌중학교심야전기 2 3 2 3" xfId="2938" xr:uid="{00000000-0005-0000-0000-000001060000}"/>
    <cellStyle name="1_시민계략공사_율촌중학교심야전기 2 3 3" xfId="2709" xr:uid="{00000000-0005-0000-0000-000002060000}"/>
    <cellStyle name="1_시민계략공사_율촌중학교심야전기 2 3 4" xfId="2862" xr:uid="{00000000-0005-0000-0000-000003060000}"/>
    <cellStyle name="1_시민계략공사_율촌중학교심야전기 2 4" xfId="2594" xr:uid="{00000000-0005-0000-0000-000004060000}"/>
    <cellStyle name="1_시민계략공사_율촌중학교심야전기 2 4 2" xfId="2746" xr:uid="{00000000-0005-0000-0000-000005060000}"/>
    <cellStyle name="1_시민계략공사_율촌중학교심야전기 2 4 3" xfId="2899" xr:uid="{00000000-0005-0000-0000-000006060000}"/>
    <cellStyle name="1_시민계략공사_율촌중학교심야전기 2 5" xfId="2670" xr:uid="{00000000-0005-0000-0000-000007060000}"/>
    <cellStyle name="1_시민계략공사_율촌중학교심야전기 2 6" xfId="2823" xr:uid="{00000000-0005-0000-0000-000008060000}"/>
    <cellStyle name="1_시민계략공사_전기-한남" xfId="1264" xr:uid="{00000000-0005-0000-0000-000009060000}"/>
    <cellStyle name="1_시민계략공사_조도계산서" xfId="1265" xr:uid="{00000000-0005-0000-0000-00000A060000}"/>
    <cellStyle name="1_시민계략공사_조도계산서_내역서(전기)" xfId="1266" xr:uid="{00000000-0005-0000-0000-00000B060000}"/>
    <cellStyle name="1_연안권역특화거리조성을위한음악분수대설치R6(제출EBS)-설비,전기,관리실" xfId="1267" xr:uid="{00000000-0005-0000-0000-00000C060000}"/>
    <cellStyle name="1_영북수량산출" xfId="1268" xr:uid="{00000000-0005-0000-0000-00000D060000}"/>
    <cellStyle name="1_우장근린공원 정비공사 (version 1)" xfId="1269" xr:uid="{00000000-0005-0000-0000-00000E060000}"/>
    <cellStyle name="1_우장근린공원 정비공사(5-27)" xfId="1270" xr:uid="{00000000-0005-0000-0000-00000F060000}"/>
    <cellStyle name="1_우장근린공원 정비공사(6-14" xfId="1271" xr:uid="{00000000-0005-0000-0000-000010060000}"/>
    <cellStyle name="1_일위대가공식2004" xfId="1272" xr:uid="{00000000-0005-0000-0000-000011060000}"/>
    <cellStyle name="1_일위대가공식2005" xfId="1273" xr:uid="{00000000-0005-0000-0000-000012060000}"/>
    <cellStyle name="11" xfId="1274" xr:uid="{00000000-0005-0000-0000-000013060000}"/>
    <cellStyle name="111" xfId="1275" xr:uid="{00000000-0005-0000-0000-000014060000}"/>
    <cellStyle name="19990216" xfId="2971" xr:uid="{00000000-0005-0000-0000-000015060000}"/>
    <cellStyle name="¹eº" xfId="1276" xr:uid="{00000000-0005-0000-0000-000016060000}"/>
    <cellStyle name="¹éº" xfId="1277" xr:uid="{00000000-0005-0000-0000-000017060000}"/>
    <cellStyle name="¹eº_마곡보완" xfId="1278" xr:uid="{00000000-0005-0000-0000-000018060000}"/>
    <cellStyle name="¹éº_마곡보완" xfId="1279" xr:uid="{00000000-0005-0000-0000-000019060000}"/>
    <cellStyle name="¹éºÐÀ²_¿îÀüÀÚ±Ý" xfId="2972" xr:uid="{00000000-0005-0000-0000-00001A060000}"/>
    <cellStyle name="1제목표준(송)" xfId="1280" xr:uid="{00000000-0005-0000-0000-00001B060000}"/>
    <cellStyle name="2" xfId="1281" xr:uid="{00000000-0005-0000-0000-00001C060000}"/>
    <cellStyle name="2)" xfId="1282" xr:uid="{00000000-0005-0000-0000-00001D060000}"/>
    <cellStyle name="2_laroux" xfId="1283" xr:uid="{00000000-0005-0000-0000-00001E060000}"/>
    <cellStyle name="2_laroux_ATC-YOON1" xfId="1284" xr:uid="{00000000-0005-0000-0000-00001F060000}"/>
    <cellStyle name="2_단가조사표" xfId="1285" xr:uid="{00000000-0005-0000-0000-000020060000}"/>
    <cellStyle name="2_단가조사표_1011소각" xfId="1286" xr:uid="{00000000-0005-0000-0000-000021060000}"/>
    <cellStyle name="2_단가조사표_1113교~1" xfId="1287" xr:uid="{00000000-0005-0000-0000-000022060000}"/>
    <cellStyle name="2_단가조사표_121내역" xfId="1288" xr:uid="{00000000-0005-0000-0000-000023060000}"/>
    <cellStyle name="2_단가조사표_객토량" xfId="1289" xr:uid="{00000000-0005-0000-0000-000024060000}"/>
    <cellStyle name="2_단가조사표_교통센~1" xfId="1290" xr:uid="{00000000-0005-0000-0000-000025060000}"/>
    <cellStyle name="2_단가조사표_교통센터412" xfId="1291" xr:uid="{00000000-0005-0000-0000-000026060000}"/>
    <cellStyle name="2_단가조사표_교통수" xfId="1292" xr:uid="{00000000-0005-0000-0000-000027060000}"/>
    <cellStyle name="2_단가조사표_교통수량산출서" xfId="1293" xr:uid="{00000000-0005-0000-0000-000028060000}"/>
    <cellStyle name="2_단가조사표_구조물대가 (2)" xfId="1294" xr:uid="{00000000-0005-0000-0000-000029060000}"/>
    <cellStyle name="2_단가조사표_내역서 (2)" xfId="1295" xr:uid="{00000000-0005-0000-0000-00002A060000}"/>
    <cellStyle name="2_단가조사표_대전관저지구" xfId="1296" xr:uid="{00000000-0005-0000-0000-00002B060000}"/>
    <cellStyle name="2_단가조사표_동측지~1" xfId="1297" xr:uid="{00000000-0005-0000-0000-00002C060000}"/>
    <cellStyle name="2_단가조사표_동측지원422" xfId="1298" xr:uid="{00000000-0005-0000-0000-00002D060000}"/>
    <cellStyle name="2_단가조사표_동측지원512" xfId="1299" xr:uid="{00000000-0005-0000-0000-00002E060000}"/>
    <cellStyle name="2_단가조사표_동측지원524" xfId="1300" xr:uid="{00000000-0005-0000-0000-00002F060000}"/>
    <cellStyle name="2_단가조사표_부대422" xfId="1301" xr:uid="{00000000-0005-0000-0000-000030060000}"/>
    <cellStyle name="2_단가조사표_부대시설" xfId="1302" xr:uid="{00000000-0005-0000-0000-000031060000}"/>
    <cellStyle name="2_단가조사표_소각수~1" xfId="1303" xr:uid="{00000000-0005-0000-0000-000032060000}"/>
    <cellStyle name="2_단가조사표_소각수내역서" xfId="1304" xr:uid="{00000000-0005-0000-0000-000033060000}"/>
    <cellStyle name="2_단가조사표_소각수목2" xfId="1305" xr:uid="{00000000-0005-0000-0000-000034060000}"/>
    <cellStyle name="2_단가조사표_수량산출서 (2)" xfId="1306" xr:uid="{00000000-0005-0000-0000-000035060000}"/>
    <cellStyle name="2_단가조사표_엑스포~1" xfId="1307" xr:uid="{00000000-0005-0000-0000-000036060000}"/>
    <cellStyle name="2_단가조사표_엑스포한빛1" xfId="1308" xr:uid="{00000000-0005-0000-0000-000037060000}"/>
    <cellStyle name="2_단가조사표_여객터미널331" xfId="1309" xr:uid="{00000000-0005-0000-0000-000038060000}"/>
    <cellStyle name="2_단가조사표_여객터미널513" xfId="1310" xr:uid="{00000000-0005-0000-0000-000039060000}"/>
    <cellStyle name="2_단가조사표_여객터미널629" xfId="1311" xr:uid="{00000000-0005-0000-0000-00003A060000}"/>
    <cellStyle name="2_단가조사표_외곽도로616" xfId="1312" xr:uid="{00000000-0005-0000-0000-00003B060000}"/>
    <cellStyle name="2_단가조사표_용인죽전수량" xfId="1313" xr:uid="{00000000-0005-0000-0000-00003C060000}"/>
    <cellStyle name="2_단가조사표_원가계~1" xfId="1314" xr:uid="{00000000-0005-0000-0000-00003D060000}"/>
    <cellStyle name="2_단가조사표_유기질" xfId="1315" xr:uid="{00000000-0005-0000-0000-00003E060000}"/>
    <cellStyle name="2_단가조사표_자재조서 (2)" xfId="1316" xr:uid="{00000000-0005-0000-0000-00003F060000}"/>
    <cellStyle name="2_단가조사표_총괄내역" xfId="1317" xr:uid="{00000000-0005-0000-0000-000040060000}"/>
    <cellStyle name="2_단가조사표_총괄내역 (2)" xfId="1318" xr:uid="{00000000-0005-0000-0000-000041060000}"/>
    <cellStyle name="2_단가조사표_터미널도로403" xfId="1319" xr:uid="{00000000-0005-0000-0000-000042060000}"/>
    <cellStyle name="2_단가조사표_터미널도로429" xfId="1320" xr:uid="{00000000-0005-0000-0000-000043060000}"/>
    <cellStyle name="2_단가조사표_포장일위" xfId="1321" xr:uid="{00000000-0005-0000-0000-000044060000}"/>
    <cellStyle name="2자리" xfId="1322" xr:uid="{00000000-0005-0000-0000-000045060000}"/>
    <cellStyle name="³¯Â¥" xfId="2973" xr:uid="{00000000-0005-0000-0000-000046060000}"/>
    <cellStyle name="60" xfId="1323" xr:uid="{00000000-0005-0000-0000-000047060000}"/>
    <cellStyle name="82" xfId="1324" xr:uid="{00000000-0005-0000-0000-000048060000}"/>
    <cellStyle name="9포인트" xfId="1325" xr:uid="{00000000-0005-0000-0000-000049060000}"/>
    <cellStyle name="9포인트 2" xfId="1326" xr:uid="{00000000-0005-0000-0000-00004A060000}"/>
    <cellStyle name="9포인트 2 2" xfId="1327" xr:uid="{00000000-0005-0000-0000-00004B060000}"/>
    <cellStyle name="9포인트 2 2 2" xfId="2324" xr:uid="{00000000-0005-0000-0000-00004C060000}"/>
    <cellStyle name="9포인트 2 2 3" xfId="2323" xr:uid="{00000000-0005-0000-0000-00004D060000}"/>
    <cellStyle name="9포인트 2 3" xfId="2325" xr:uid="{00000000-0005-0000-0000-00004E060000}"/>
    <cellStyle name="9포인트 3" xfId="1328" xr:uid="{00000000-0005-0000-0000-00004F060000}"/>
    <cellStyle name="9포인트 3 2" xfId="1329" xr:uid="{00000000-0005-0000-0000-000050060000}"/>
    <cellStyle name="9포인트 3 2 2" xfId="2327" xr:uid="{00000000-0005-0000-0000-000051060000}"/>
    <cellStyle name="9포인트 3 2 3" xfId="2326" xr:uid="{00000000-0005-0000-0000-000052060000}"/>
    <cellStyle name="9포인트 3 3" xfId="2328" xr:uid="{00000000-0005-0000-0000-000053060000}"/>
    <cellStyle name="9포인트 4" xfId="1330" xr:uid="{00000000-0005-0000-0000-000054060000}"/>
    <cellStyle name="9포인트 4 2" xfId="1331" xr:uid="{00000000-0005-0000-0000-000055060000}"/>
    <cellStyle name="9포인트 4 2 2" xfId="2330" xr:uid="{00000000-0005-0000-0000-000056060000}"/>
    <cellStyle name="9포인트 4 2 3" xfId="2329" xr:uid="{00000000-0005-0000-0000-000057060000}"/>
    <cellStyle name="9포인트 4 3" xfId="2331" xr:uid="{00000000-0005-0000-0000-000058060000}"/>
    <cellStyle name="9포인트 5" xfId="1332" xr:uid="{00000000-0005-0000-0000-000059060000}"/>
    <cellStyle name="9포인트 5 2" xfId="1333" xr:uid="{00000000-0005-0000-0000-00005A060000}"/>
    <cellStyle name="9포인트 5 2 2" xfId="2333" xr:uid="{00000000-0005-0000-0000-00005B060000}"/>
    <cellStyle name="9포인트 5 2 3" xfId="2332" xr:uid="{00000000-0005-0000-0000-00005C060000}"/>
    <cellStyle name="9포인트 5 3" xfId="2334" xr:uid="{00000000-0005-0000-0000-00005D060000}"/>
    <cellStyle name="9포인트 6" xfId="1334" xr:uid="{00000000-0005-0000-0000-00005E060000}"/>
    <cellStyle name="9포인트 6 2" xfId="1335" xr:uid="{00000000-0005-0000-0000-00005F060000}"/>
    <cellStyle name="9포인트 6 2 2" xfId="2336" xr:uid="{00000000-0005-0000-0000-000060060000}"/>
    <cellStyle name="9포인트 6 2 3" xfId="2335" xr:uid="{00000000-0005-0000-0000-000061060000}"/>
    <cellStyle name="9포인트 6 3" xfId="2337" xr:uid="{00000000-0005-0000-0000-000062060000}"/>
    <cellStyle name="9포인트 7" xfId="1336" xr:uid="{00000000-0005-0000-0000-000063060000}"/>
    <cellStyle name="9포인트 7 2" xfId="1337" xr:uid="{00000000-0005-0000-0000-000064060000}"/>
    <cellStyle name="9포인트 7 2 2" xfId="2339" xr:uid="{00000000-0005-0000-0000-000065060000}"/>
    <cellStyle name="9포인트 7 2 3" xfId="2338" xr:uid="{00000000-0005-0000-0000-000066060000}"/>
    <cellStyle name="9포인트 7 3" xfId="2340" xr:uid="{00000000-0005-0000-0000-000067060000}"/>
    <cellStyle name="9포인트 8" xfId="1338" xr:uid="{00000000-0005-0000-0000-000068060000}"/>
    <cellStyle name="9포인트 8 2" xfId="2342" xr:uid="{00000000-0005-0000-0000-000069060000}"/>
    <cellStyle name="9포인트 8 3" xfId="2341" xr:uid="{00000000-0005-0000-0000-00006A060000}"/>
    <cellStyle name="9포인트 9" xfId="2343" xr:uid="{00000000-0005-0000-0000-00006B060000}"/>
    <cellStyle name="a [0]_mud plant bolted" xfId="1339" xr:uid="{00000000-0005-0000-0000-00006C060000}"/>
    <cellStyle name="A¨­￠￢￠O [0]_￠?i¡ieE¡ⓒ¡¤A ¡¾a¡¾￠￢A￠OA¡AC¡I" xfId="1340" xr:uid="{00000000-0005-0000-0000-00006D060000}"/>
    <cellStyle name="A¨­￠￢￠O_￠?i¡ieE¡ⓒ¡¤A ¡¾a¡¾￠￢A￠OA¡AC¡I" xfId="1341" xr:uid="{00000000-0005-0000-0000-00006E060000}"/>
    <cellStyle name="AA" xfId="1342" xr:uid="{00000000-0005-0000-0000-00006F060000}"/>
    <cellStyle name="Ae" xfId="1343" xr:uid="{00000000-0005-0000-0000-000070060000}"/>
    <cellStyle name="Åë" xfId="1344" xr:uid="{00000000-0005-0000-0000-000071060000}"/>
    <cellStyle name="Ae_마곡보완" xfId="1345" xr:uid="{00000000-0005-0000-0000-000072060000}"/>
    <cellStyle name="Åë_마곡보완" xfId="1346" xr:uid="{00000000-0005-0000-0000-000073060000}"/>
    <cellStyle name="Aee­ " xfId="1347" xr:uid="{00000000-0005-0000-0000-000074060000}"/>
    <cellStyle name="Aee­ [" xfId="1348" xr:uid="{00000000-0005-0000-0000-000075060000}"/>
    <cellStyle name="Åëè­ [" xfId="1349" xr:uid="{00000000-0005-0000-0000-000076060000}"/>
    <cellStyle name="Aee­ [_마곡보완" xfId="1350" xr:uid="{00000000-0005-0000-0000-000077060000}"/>
    <cellStyle name="Åëè­ [_마곡보완" xfId="1351" xr:uid="{00000000-0005-0000-0000-000078060000}"/>
    <cellStyle name="AeE­ [0]_ 2ÆAAþº° " xfId="1352" xr:uid="{00000000-0005-0000-0000-000079060000}"/>
    <cellStyle name="ÅëÈ­ [0]_¸ðÇü¸·" xfId="1353" xr:uid="{00000000-0005-0000-0000-00007A060000}"/>
    <cellStyle name="AeE­ [0]_¿­¸° INT" xfId="1354" xr:uid="{00000000-0005-0000-0000-00007B060000}"/>
    <cellStyle name="ÅëÈ­ [0]_»óºÎ¼ö·®Áý°è " xfId="1355" xr:uid="{00000000-0005-0000-0000-00007C060000}"/>
    <cellStyle name="AeE­ [0]_°u¸RC×¸n_¾÷A¾º° " xfId="2974" xr:uid="{00000000-0005-0000-0000-00007D060000}"/>
    <cellStyle name="ÅëÈ­ [0]_INQUIRY ¿µ¾÷ÃßÁø " xfId="1356" xr:uid="{00000000-0005-0000-0000-00007E060000}"/>
    <cellStyle name="AeE­ [0]_INQUIRY ¿μ¾÷AßAø " xfId="1357" xr:uid="{00000000-0005-0000-0000-00007F060000}"/>
    <cellStyle name="Aee­ _2005년학교숲" xfId="1358" xr:uid="{00000000-0005-0000-0000-000080060000}"/>
    <cellStyle name="AeE­_ 2ÆAAþº° " xfId="1359" xr:uid="{00000000-0005-0000-0000-000081060000}"/>
    <cellStyle name="ÅëÈ­_¸ðÇü¸·" xfId="1360" xr:uid="{00000000-0005-0000-0000-000082060000}"/>
    <cellStyle name="AeE­_¿­¸° INT" xfId="1361" xr:uid="{00000000-0005-0000-0000-000083060000}"/>
    <cellStyle name="ÅëÈ­_»óºÎ¼ö·®Áý°è " xfId="1362" xr:uid="{00000000-0005-0000-0000-000084060000}"/>
    <cellStyle name="AeE­_°u¸RC×¸n_¾÷A¾º° " xfId="2975" xr:uid="{00000000-0005-0000-0000-000085060000}"/>
    <cellStyle name="ÅëÈ­_INQUIRY ¿µ¾÷ÃßÁø " xfId="1363" xr:uid="{00000000-0005-0000-0000-000086060000}"/>
    <cellStyle name="AeE­_INQUIRY ¿μ¾÷AßAø " xfId="1364" xr:uid="{00000000-0005-0000-0000-000087060000}"/>
    <cellStyle name="AeE¡ⓒ [0]_￠?i¡ieE¡ⓒ¡¤A ¡¾a¡¾￠￢A￠OA¡AC¡I" xfId="1365" xr:uid="{00000000-0005-0000-0000-000088060000}"/>
    <cellStyle name="AeE¡ⓒ_￠?i¡ieE¡ⓒ¡¤A ¡¾a¡¾￠￢A￠OA¡AC¡I" xfId="1366" xr:uid="{00000000-0005-0000-0000-000089060000}"/>
    <cellStyle name="ÆÛ¼¾Æ®" xfId="2976" xr:uid="{00000000-0005-0000-0000-00008A060000}"/>
    <cellStyle name="ALIGNMENT" xfId="1367" xr:uid="{00000000-0005-0000-0000-00008B060000}"/>
    <cellStyle name="Aþ" xfId="1368" xr:uid="{00000000-0005-0000-0000-00008C060000}"/>
    <cellStyle name="Äþ" xfId="1369" xr:uid="{00000000-0005-0000-0000-00008D060000}"/>
    <cellStyle name="Aþ_마곡보완" xfId="1370" xr:uid="{00000000-0005-0000-0000-00008E060000}"/>
    <cellStyle name="Äþ_마곡보완" xfId="1371" xr:uid="{00000000-0005-0000-0000-00008F060000}"/>
    <cellStyle name="Aþ¸¶ [" xfId="1372" xr:uid="{00000000-0005-0000-0000-000090060000}"/>
    <cellStyle name="Äþ¸¶ [" xfId="1373" xr:uid="{00000000-0005-0000-0000-000091060000}"/>
    <cellStyle name="Aþ¸¶ [_마곡보완" xfId="1374" xr:uid="{00000000-0005-0000-0000-000092060000}"/>
    <cellStyle name="Äþ¸¶ [_마곡보완" xfId="1375" xr:uid="{00000000-0005-0000-0000-000093060000}"/>
    <cellStyle name="AÞ¸¶ [0]_ 2ÆAAþº° " xfId="1376" xr:uid="{00000000-0005-0000-0000-000094060000}"/>
    <cellStyle name="ÄÞ¸¶ [0]_¸ðÇü¸·" xfId="1377" xr:uid="{00000000-0005-0000-0000-000095060000}"/>
    <cellStyle name="AÞ¸¶ [0]_¿­¸° INT" xfId="1378" xr:uid="{00000000-0005-0000-0000-000096060000}"/>
    <cellStyle name="ÄÞ¸¶ [0]_»óºÎ¼ö·®Áý°è " xfId="1379" xr:uid="{00000000-0005-0000-0000-000097060000}"/>
    <cellStyle name="AÞ¸¶ [0]_°u¸RBS('98) " xfId="2977" xr:uid="{00000000-0005-0000-0000-000098060000}"/>
    <cellStyle name="ÄÞ¸¶ [0]_INQUIRY ¿µ¾÷ÃßÁø " xfId="1380" xr:uid="{00000000-0005-0000-0000-000099060000}"/>
    <cellStyle name="AÞ¸¶ [0]_INQUIRY ¿μ¾÷AßAø " xfId="1381" xr:uid="{00000000-0005-0000-0000-00009A060000}"/>
    <cellStyle name="AÞ¸¶_ 2ÆAAþº° " xfId="1382" xr:uid="{00000000-0005-0000-0000-00009B060000}"/>
    <cellStyle name="ÄÞ¸¶_¸ðÇü¸·" xfId="1383" xr:uid="{00000000-0005-0000-0000-00009C060000}"/>
    <cellStyle name="AÞ¸¶_¿­¸° INT" xfId="1384" xr:uid="{00000000-0005-0000-0000-00009D060000}"/>
    <cellStyle name="ÄÞ¸¶_»óºÎ¼ö·®Áý°è " xfId="1385" xr:uid="{00000000-0005-0000-0000-00009E060000}"/>
    <cellStyle name="AÞ¸¶_°u¸RC×¸n_¾÷A¾º° " xfId="2978" xr:uid="{00000000-0005-0000-0000-00009F060000}"/>
    <cellStyle name="ÄÞ¸¶_INQUIRY ¿µ¾÷ÃßÁø " xfId="1386" xr:uid="{00000000-0005-0000-0000-0000A0060000}"/>
    <cellStyle name="AÞ¸¶_INQUIRY ¿μ¾÷AßAø " xfId="1387" xr:uid="{00000000-0005-0000-0000-0000A1060000}"/>
    <cellStyle name="ÀÚ¸®¼ö" xfId="2979" xr:uid="{00000000-0005-0000-0000-0000A2060000}"/>
    <cellStyle name="ÀÚ¸®¼ö0" xfId="2980" xr:uid="{00000000-0005-0000-0000-0000A3060000}"/>
    <cellStyle name="BA" xfId="1388" xr:uid="{00000000-0005-0000-0000-0000A4060000}"/>
    <cellStyle name="Background" xfId="1389" xr:uid="{00000000-0005-0000-0000-0000A5060000}"/>
    <cellStyle name="BoldHdr" xfId="1390" xr:uid="{00000000-0005-0000-0000-0000A6060000}"/>
    <cellStyle name="C¡IA¨ª_¡ic¨u¡A¨￢I¨￢¡Æ AN¡Æe " xfId="1391" xr:uid="{00000000-0005-0000-0000-0000A7060000}"/>
    <cellStyle name="C￥" xfId="1392" xr:uid="{00000000-0005-0000-0000-0000A8060000}"/>
    <cellStyle name="Ç¥" xfId="1393" xr:uid="{00000000-0005-0000-0000-0000A9060000}"/>
    <cellStyle name="C￥_마곡보완" xfId="1394" xr:uid="{00000000-0005-0000-0000-0000AA060000}"/>
    <cellStyle name="Ç¥_마곡보완" xfId="1395" xr:uid="{00000000-0005-0000-0000-0000AB060000}"/>
    <cellStyle name="C￥AØ_ 2ÆAAþº° " xfId="1396" xr:uid="{00000000-0005-0000-0000-0000AC060000}"/>
    <cellStyle name="Ç¥ÁØ_(%)ºñ¸ñ±ººÐ·ùÇ¥" xfId="2981" xr:uid="{00000000-0005-0000-0000-0000AD060000}"/>
    <cellStyle name="C￥AØ_¿­¸° INT" xfId="1397" xr:uid="{00000000-0005-0000-0000-0000AE060000}"/>
    <cellStyle name="Ç¥ÁØ_¿µ¾÷ÇöÈ² " xfId="1398" xr:uid="{00000000-0005-0000-0000-0000AF060000}"/>
    <cellStyle name="C￥AØ_¿¹≫e¿aA≫ " xfId="2982" xr:uid="{00000000-0005-0000-0000-0000B0060000}"/>
    <cellStyle name="Ç¥ÁØ_»óºÎ¼ö·®Áý°è " xfId="1399" xr:uid="{00000000-0005-0000-0000-0000B1060000}"/>
    <cellStyle name="C￥AØ_≫c¾÷ºIº° AN°e " xfId="1400" xr:uid="{00000000-0005-0000-0000-0000B2060000}"/>
    <cellStyle name="Ç¥ÁØ_°­´ç (2)" xfId="1401" xr:uid="{00000000-0005-0000-0000-0000B3060000}"/>
    <cellStyle name="C￥AØ_¼oAI¼º " xfId="1402" xr:uid="{00000000-0005-0000-0000-0000B4060000}"/>
    <cellStyle name="Ç¥ÁØ_5-1±¤°í " xfId="1403" xr:uid="{00000000-0005-0000-0000-0000B5060000}"/>
    <cellStyle name="C￥AØ_AN°y(1.25) " xfId="1404" xr:uid="{00000000-0005-0000-0000-0000B6060000}"/>
    <cellStyle name="Ç¥ÁØ_Áý°èÇ¥(2¿ù) " xfId="1405" xr:uid="{00000000-0005-0000-0000-0000B7060000}"/>
    <cellStyle name="C￥AØ_PERSONAL" xfId="1406" xr:uid="{00000000-0005-0000-0000-0000B8060000}"/>
    <cellStyle name="Calc Currency (0)" xfId="1407" xr:uid="{00000000-0005-0000-0000-0000B9060000}"/>
    <cellStyle name="Calc Currency (0) 2" xfId="2983" xr:uid="{00000000-0005-0000-0000-0000BA060000}"/>
    <cellStyle name="category" xfId="1408" xr:uid="{00000000-0005-0000-0000-0000BB060000}"/>
    <cellStyle name="CIAIÆU¸μAⓒ" xfId="1409" xr:uid="{00000000-0005-0000-0000-0000BC060000}"/>
    <cellStyle name="ÇÕ»ê" xfId="2984" xr:uid="{00000000-0005-0000-0000-0000BD060000}"/>
    <cellStyle name="ColHdr" xfId="1410" xr:uid="{00000000-0005-0000-0000-0000BE060000}"/>
    <cellStyle name="Column Headings" xfId="1411" xr:uid="{00000000-0005-0000-0000-0000BF060000}"/>
    <cellStyle name="Comma" xfId="1412" xr:uid="{00000000-0005-0000-0000-0000C0060000}"/>
    <cellStyle name="Comma [0]" xfId="1413" xr:uid="{00000000-0005-0000-0000-0000C1060000}"/>
    <cellStyle name="Comma [0] 2" xfId="2986" xr:uid="{00000000-0005-0000-0000-0000C2060000}"/>
    <cellStyle name="Comma 2" xfId="2985" xr:uid="{00000000-0005-0000-0000-0000C3060000}"/>
    <cellStyle name="comma zerodec" xfId="1414" xr:uid="{00000000-0005-0000-0000-0000C4060000}"/>
    <cellStyle name="comma zerodec 2" xfId="2987" xr:uid="{00000000-0005-0000-0000-0000C5060000}"/>
    <cellStyle name="Comma_ SG&amp;A Bridge " xfId="1415" xr:uid="{00000000-0005-0000-0000-0000C6060000}"/>
    <cellStyle name="Comma0" xfId="1416" xr:uid="{00000000-0005-0000-0000-0000C7060000}"/>
    <cellStyle name="Company Info" xfId="1417" xr:uid="{00000000-0005-0000-0000-0000C8060000}"/>
    <cellStyle name="Contents Heading 1" xfId="1418" xr:uid="{00000000-0005-0000-0000-0000C9060000}"/>
    <cellStyle name="Contents Heading 2" xfId="1419" xr:uid="{00000000-0005-0000-0000-0000CA060000}"/>
    <cellStyle name="Contents Heading 3" xfId="1420" xr:uid="{00000000-0005-0000-0000-0000CB060000}"/>
    <cellStyle name="Copied" xfId="1421" xr:uid="{00000000-0005-0000-0000-0000CC060000}"/>
    <cellStyle name="CoverHeadline1" xfId="1422" xr:uid="{00000000-0005-0000-0000-0000CD060000}"/>
    <cellStyle name="Curr" xfId="1423" xr:uid="{00000000-0005-0000-0000-0000CE060000}"/>
    <cellStyle name="Curren" xfId="1424" xr:uid="{00000000-0005-0000-0000-0000CF060000}"/>
    <cellStyle name="Curren?_x0012_퐀_x0017_?" xfId="1425" xr:uid="{00000000-0005-0000-0000-0000D0060000}"/>
    <cellStyle name="Currenby_Cash&amp;DSO Chart" xfId="1426" xr:uid="{00000000-0005-0000-0000-0000D1060000}"/>
    <cellStyle name="Currency" xfId="1427" xr:uid="{00000000-0005-0000-0000-0000D2060000}"/>
    <cellStyle name="Currency [0]" xfId="1428" xr:uid="{00000000-0005-0000-0000-0000D3060000}"/>
    <cellStyle name="Currency [0] 2" xfId="2988" xr:uid="{00000000-0005-0000-0000-0000D4060000}"/>
    <cellStyle name="Currency [ﺜ]_P&amp;L_laroux" xfId="1429" xr:uid="{00000000-0005-0000-0000-0000D5060000}"/>
    <cellStyle name="currency-$_표지 " xfId="1430" xr:uid="{00000000-0005-0000-0000-0000D6060000}"/>
    <cellStyle name="Currency_ SG&amp;A Bridge " xfId="1431" xr:uid="{00000000-0005-0000-0000-0000D7060000}"/>
    <cellStyle name="Currency0" xfId="1432" xr:uid="{00000000-0005-0000-0000-0000D8060000}"/>
    <cellStyle name="Currency0 2" xfId="1433" xr:uid="{00000000-0005-0000-0000-0000D9060000}"/>
    <cellStyle name="Currency0 2 2" xfId="2346" xr:uid="{00000000-0005-0000-0000-0000DA060000}"/>
    <cellStyle name="Currency0 2 2 2" xfId="2637" xr:uid="{00000000-0005-0000-0000-0000DB060000}"/>
    <cellStyle name="Currency0 2 2 2 2" xfId="2789" xr:uid="{00000000-0005-0000-0000-0000DC060000}"/>
    <cellStyle name="Currency0 2 2 2 3" xfId="2942" xr:uid="{00000000-0005-0000-0000-0000DD060000}"/>
    <cellStyle name="Currency0 2 2 3" xfId="2713" xr:uid="{00000000-0005-0000-0000-0000DE060000}"/>
    <cellStyle name="Currency0 2 2 4" xfId="2866" xr:uid="{00000000-0005-0000-0000-0000DF060000}"/>
    <cellStyle name="Currency0 2 3" xfId="2345" xr:uid="{00000000-0005-0000-0000-0000E0060000}"/>
    <cellStyle name="Currency0 2 3 2" xfId="2636" xr:uid="{00000000-0005-0000-0000-0000E1060000}"/>
    <cellStyle name="Currency0 2 3 2 2" xfId="2788" xr:uid="{00000000-0005-0000-0000-0000E2060000}"/>
    <cellStyle name="Currency0 2 3 2 3" xfId="2941" xr:uid="{00000000-0005-0000-0000-0000E3060000}"/>
    <cellStyle name="Currency0 2 3 3" xfId="2712" xr:uid="{00000000-0005-0000-0000-0000E4060000}"/>
    <cellStyle name="Currency0 2 3 4" xfId="2865" xr:uid="{00000000-0005-0000-0000-0000E5060000}"/>
    <cellStyle name="Currency0 2 4" xfId="2596" xr:uid="{00000000-0005-0000-0000-0000E6060000}"/>
    <cellStyle name="Currency0 2 4 2" xfId="2748" xr:uid="{00000000-0005-0000-0000-0000E7060000}"/>
    <cellStyle name="Currency0 2 4 3" xfId="2901" xr:uid="{00000000-0005-0000-0000-0000E8060000}"/>
    <cellStyle name="Currency0 2 5" xfId="2672" xr:uid="{00000000-0005-0000-0000-0000E9060000}"/>
    <cellStyle name="Currency0 2 6" xfId="2825" xr:uid="{00000000-0005-0000-0000-0000EA060000}"/>
    <cellStyle name="Currency0 3" xfId="2347" xr:uid="{00000000-0005-0000-0000-0000EB060000}"/>
    <cellStyle name="Currency0 3 2" xfId="2638" xr:uid="{00000000-0005-0000-0000-0000EC060000}"/>
    <cellStyle name="Currency0 3 2 2" xfId="2790" xr:uid="{00000000-0005-0000-0000-0000ED060000}"/>
    <cellStyle name="Currency0 3 2 3" xfId="2943" xr:uid="{00000000-0005-0000-0000-0000EE060000}"/>
    <cellStyle name="Currency0 3 3" xfId="2714" xr:uid="{00000000-0005-0000-0000-0000EF060000}"/>
    <cellStyle name="Currency0 3 4" xfId="2867" xr:uid="{00000000-0005-0000-0000-0000F0060000}"/>
    <cellStyle name="Currency0 4" xfId="2348" xr:uid="{00000000-0005-0000-0000-0000F1060000}"/>
    <cellStyle name="Currency0 4 2" xfId="2639" xr:uid="{00000000-0005-0000-0000-0000F2060000}"/>
    <cellStyle name="Currency0 4 2 2" xfId="2791" xr:uid="{00000000-0005-0000-0000-0000F3060000}"/>
    <cellStyle name="Currency0 4 2 3" xfId="2944" xr:uid="{00000000-0005-0000-0000-0000F4060000}"/>
    <cellStyle name="Currency0 4 3" xfId="2715" xr:uid="{00000000-0005-0000-0000-0000F5060000}"/>
    <cellStyle name="Currency0 4 4" xfId="2868" xr:uid="{00000000-0005-0000-0000-0000F6060000}"/>
    <cellStyle name="Currency0 5" xfId="2344" xr:uid="{00000000-0005-0000-0000-0000F7060000}"/>
    <cellStyle name="Currency0 5 2" xfId="2635" xr:uid="{00000000-0005-0000-0000-0000F8060000}"/>
    <cellStyle name="Currency0 5 2 2" xfId="2787" xr:uid="{00000000-0005-0000-0000-0000F9060000}"/>
    <cellStyle name="Currency0 5 2 3" xfId="2940" xr:uid="{00000000-0005-0000-0000-0000FA060000}"/>
    <cellStyle name="Currency0 5 3" xfId="2711" xr:uid="{00000000-0005-0000-0000-0000FB060000}"/>
    <cellStyle name="Currency0 5 4" xfId="2864" xr:uid="{00000000-0005-0000-0000-0000FC060000}"/>
    <cellStyle name="Currency0 6" xfId="2595" xr:uid="{00000000-0005-0000-0000-0000FD060000}"/>
    <cellStyle name="Currency0 6 2" xfId="2747" xr:uid="{00000000-0005-0000-0000-0000FE060000}"/>
    <cellStyle name="Currency0 6 3" xfId="2900" xr:uid="{00000000-0005-0000-0000-0000FF060000}"/>
    <cellStyle name="Currency0 7" xfId="2671" xr:uid="{00000000-0005-0000-0000-000000070000}"/>
    <cellStyle name="Currency0 8" xfId="2824" xr:uid="{00000000-0005-0000-0000-000001070000}"/>
    <cellStyle name="Currency1" xfId="1434" xr:uid="{00000000-0005-0000-0000-000002070000}"/>
    <cellStyle name="Currency1 2" xfId="2989" xr:uid="{00000000-0005-0000-0000-000003070000}"/>
    <cellStyle name="Data" xfId="1435" xr:uid="{00000000-0005-0000-0000-000004070000}"/>
    <cellStyle name="Date" xfId="1436" xr:uid="{00000000-0005-0000-0000-000005070000}"/>
    <cellStyle name="Dezimal [0]_Compiling Utility Macros" xfId="1437" xr:uid="{00000000-0005-0000-0000-000006070000}"/>
    <cellStyle name="Dezimal_Compiling Utility Macros" xfId="1438" xr:uid="{00000000-0005-0000-0000-000007070000}"/>
    <cellStyle name="Display" xfId="1439" xr:uid="{00000000-0005-0000-0000-000008070000}"/>
    <cellStyle name="Display Price" xfId="1440" xr:uid="{00000000-0005-0000-0000-000009070000}"/>
    <cellStyle name="Dollar (zero dec)" xfId="1441" xr:uid="{00000000-0005-0000-0000-00000A070000}"/>
    <cellStyle name="Dollar (zero dec) 2" xfId="2990" xr:uid="{00000000-0005-0000-0000-00000B070000}"/>
    <cellStyle name="EA" xfId="1442" xr:uid="{00000000-0005-0000-0000-00000C070000}"/>
    <cellStyle name="È­Æó±âÈ£" xfId="2991" xr:uid="{00000000-0005-0000-0000-00000D070000}"/>
    <cellStyle name="È­Æó±âÈ£0" xfId="2992" xr:uid="{00000000-0005-0000-0000-00000E070000}"/>
    <cellStyle name="Entered" xfId="1443" xr:uid="{00000000-0005-0000-0000-00000F070000}"/>
    <cellStyle name="Euro" xfId="1444" xr:uid="{00000000-0005-0000-0000-000010070000}"/>
    <cellStyle name="F2" xfId="1445" xr:uid="{00000000-0005-0000-0000-000011070000}"/>
    <cellStyle name="F3" xfId="1446" xr:uid="{00000000-0005-0000-0000-000012070000}"/>
    <cellStyle name="F4" xfId="1447" xr:uid="{00000000-0005-0000-0000-000013070000}"/>
    <cellStyle name="F5" xfId="1448" xr:uid="{00000000-0005-0000-0000-000014070000}"/>
    <cellStyle name="F6" xfId="1449" xr:uid="{00000000-0005-0000-0000-000015070000}"/>
    <cellStyle name="F7" xfId="1450" xr:uid="{00000000-0005-0000-0000-000016070000}"/>
    <cellStyle name="F8" xfId="1451" xr:uid="{00000000-0005-0000-0000-000017070000}"/>
    <cellStyle name="FinePrint" xfId="1452" xr:uid="{00000000-0005-0000-0000-000018070000}"/>
    <cellStyle name="Fixed" xfId="1453" xr:uid="{00000000-0005-0000-0000-000019070000}"/>
    <cellStyle name="Followed Hyperlink" xfId="1454" xr:uid="{00000000-0005-0000-0000-00001A070000}"/>
    <cellStyle name="Grey" xfId="1455" xr:uid="{00000000-0005-0000-0000-00001B070000}"/>
    <cellStyle name="Grey 2" xfId="2993" xr:uid="{00000000-0005-0000-0000-00001C070000}"/>
    <cellStyle name="H1" xfId="1456" xr:uid="{00000000-0005-0000-0000-00001D070000}"/>
    <cellStyle name="H2" xfId="1457" xr:uid="{00000000-0005-0000-0000-00001E070000}"/>
    <cellStyle name="HandsOFF" xfId="1458" xr:uid="{00000000-0005-0000-0000-00001F070000}"/>
    <cellStyle name="HEADER" xfId="1459" xr:uid="{00000000-0005-0000-0000-000020070000}"/>
    <cellStyle name="Header1" xfId="1460" xr:uid="{00000000-0005-0000-0000-000021070000}"/>
    <cellStyle name="Header2" xfId="1461" xr:uid="{00000000-0005-0000-0000-000022070000}"/>
    <cellStyle name="Heading" xfId="1462" xr:uid="{00000000-0005-0000-0000-000023070000}"/>
    <cellStyle name="Heading 1" xfId="1463" xr:uid="{00000000-0005-0000-0000-000024070000}"/>
    <cellStyle name="Heading 2" xfId="1464" xr:uid="{00000000-0005-0000-0000-000025070000}"/>
    <cellStyle name="Heading 3" xfId="1465" xr:uid="{00000000-0005-0000-0000-000026070000}"/>
    <cellStyle name="Heading1" xfId="1466" xr:uid="{00000000-0005-0000-0000-000027070000}"/>
    <cellStyle name="Heading2" xfId="1467" xr:uid="{00000000-0005-0000-0000-000028070000}"/>
    <cellStyle name="Heading2Divider" xfId="1468" xr:uid="{00000000-0005-0000-0000-000029070000}"/>
    <cellStyle name="Helv8_PFD4.XLS" xfId="1469" xr:uid="{00000000-0005-0000-0000-00002A070000}"/>
    <cellStyle name="Hyperlink" xfId="1470" xr:uid="{00000000-0005-0000-0000-00002B070000}"/>
    <cellStyle name="Input" xfId="1471" xr:uid="{00000000-0005-0000-0000-00002C070000}"/>
    <cellStyle name="Input [yellow]" xfId="1472" xr:uid="{00000000-0005-0000-0000-00002D070000}"/>
    <cellStyle name="Input [yellow] 2" xfId="2994" xr:uid="{00000000-0005-0000-0000-00002E070000}"/>
    <cellStyle name="Input Price" xfId="1473" xr:uid="{00000000-0005-0000-0000-00002F070000}"/>
    <cellStyle name="Input Quantity" xfId="1474" xr:uid="{00000000-0005-0000-0000-000030070000}"/>
    <cellStyle name="Input Single Cell" xfId="1475" xr:uid="{00000000-0005-0000-0000-000031070000}"/>
    <cellStyle name="InputBodyCurr" xfId="1476" xr:uid="{00000000-0005-0000-0000-000032070000}"/>
    <cellStyle name="InputBodyDate" xfId="1477" xr:uid="{00000000-0005-0000-0000-000033070000}"/>
    <cellStyle name="InputBodyText" xfId="1478" xr:uid="{00000000-0005-0000-0000-000034070000}"/>
    <cellStyle name="InputColor" xfId="1479" xr:uid="{00000000-0005-0000-0000-000035070000}"/>
    <cellStyle name="Item" xfId="1480" xr:uid="{00000000-0005-0000-0000-000036070000}"/>
    <cellStyle name="Item Input" xfId="1481" xr:uid="{00000000-0005-0000-0000-000037070000}"/>
    <cellStyle name="kg" xfId="1482" xr:uid="{00000000-0005-0000-0000-000038070000}"/>
    <cellStyle name="loo" xfId="1483" xr:uid="{00000000-0005-0000-0000-000039070000}"/>
    <cellStyle name="M" xfId="1484" xr:uid="{00000000-0005-0000-0000-00003A070000}"/>
    <cellStyle name="M2" xfId="1485" xr:uid="{00000000-0005-0000-0000-00003B070000}"/>
    <cellStyle name="M3" xfId="1486" xr:uid="{00000000-0005-0000-0000-00003C070000}"/>
    <cellStyle name="Midtitle" xfId="1487" xr:uid="{00000000-0005-0000-0000-00003D070000}"/>
    <cellStyle name="Milliers [0]_399GC10" xfId="1488" xr:uid="{00000000-0005-0000-0000-00003E070000}"/>
    <cellStyle name="Milliers_399GC10" xfId="1489" xr:uid="{00000000-0005-0000-0000-00003F070000}"/>
    <cellStyle name="Model" xfId="1490" xr:uid="{00000000-0005-0000-0000-000040070000}"/>
    <cellStyle name="Mon?aire [0]_399GC10" xfId="1491" xr:uid="{00000000-0005-0000-0000-000041070000}"/>
    <cellStyle name="Mon?aire_399GC10" xfId="1492" xr:uid="{00000000-0005-0000-0000-000042070000}"/>
    <cellStyle name="no dec" xfId="1493" xr:uid="{00000000-0005-0000-0000-000043070000}"/>
    <cellStyle name="normal" xfId="1494" xr:uid="{00000000-0005-0000-0000-000044070000}"/>
    <cellStyle name="Normal - Style1" xfId="1495" xr:uid="{00000000-0005-0000-0000-000045070000}"/>
    <cellStyle name="Normal - Style1 2" xfId="2995" xr:uid="{00000000-0005-0000-0000-000046070000}"/>
    <cellStyle name="Normal - Style1 2 3" xfId="2996" xr:uid="{00000000-0005-0000-0000-000047070000}"/>
    <cellStyle name="Normal - Style2" xfId="2997" xr:uid="{00000000-0005-0000-0000-000048070000}"/>
    <cellStyle name="Normal - Style3" xfId="2998" xr:uid="{00000000-0005-0000-0000-000049070000}"/>
    <cellStyle name="Normal - Style4" xfId="2999" xr:uid="{00000000-0005-0000-0000-00004A070000}"/>
    <cellStyle name="Normal - Style5" xfId="3000" xr:uid="{00000000-0005-0000-0000-00004B070000}"/>
    <cellStyle name="Normal - Style6" xfId="3001" xr:uid="{00000000-0005-0000-0000-00004C070000}"/>
    <cellStyle name="Normal - Style7" xfId="3002" xr:uid="{00000000-0005-0000-0000-00004D070000}"/>
    <cellStyle name="Normal - Style8" xfId="3003" xr:uid="{00000000-0005-0000-0000-00004E070000}"/>
    <cellStyle name="Normal - 유형1" xfId="1496" xr:uid="{00000000-0005-0000-0000-00004F070000}"/>
    <cellStyle name="Normal_ SG&amp;A Bridge " xfId="1497" xr:uid="{00000000-0005-0000-0000-000050070000}"/>
    <cellStyle name="N䁯rmal_MCOE Summary (5)_98선급금" xfId="1498" xr:uid="{00000000-0005-0000-0000-000051070000}"/>
    <cellStyle name="Œ…?æ맖?e [0.00]_laroux" xfId="1499" xr:uid="{00000000-0005-0000-0000-000052070000}"/>
    <cellStyle name="Œ…?æ맖?e_laroux" xfId="1500" xr:uid="{00000000-0005-0000-0000-000053070000}"/>
    <cellStyle name="oft Excel]_x000d__x000a_Comment=The open=/f lines load custom functions into the Paste Function list._x000d__x000a_Maximized=3_x000d__x000a_AutoFormat=" xfId="1501" xr:uid="{00000000-0005-0000-0000-000054070000}"/>
    <cellStyle name="oh" xfId="1502" xr:uid="{00000000-0005-0000-0000-000055070000}"/>
    <cellStyle name="Output Single Cell" xfId="1503" xr:uid="{00000000-0005-0000-0000-000056070000}"/>
    <cellStyle name="Package Size" xfId="1504" xr:uid="{00000000-0005-0000-0000-000057070000}"/>
    <cellStyle name="Percent" xfId="1505" xr:uid="{00000000-0005-0000-0000-000058070000}"/>
    <cellStyle name="Percent [2]" xfId="1506" xr:uid="{00000000-0005-0000-0000-000059070000}"/>
    <cellStyle name="Percent_!간지" xfId="1507" xr:uid="{00000000-0005-0000-0000-00005A070000}"/>
    <cellStyle name="Print Heading" xfId="1508" xr:uid="{00000000-0005-0000-0000-00005B070000}"/>
    <cellStyle name="Q값(소수점,3)" xfId="1509" xr:uid="{00000000-0005-0000-0000-00005C070000}"/>
    <cellStyle name="Ʀ" xfId="1510" xr:uid="{00000000-0005-0000-0000-00005D070000}"/>
    <cellStyle name="Recipe" xfId="1511" xr:uid="{00000000-0005-0000-0000-00005E070000}"/>
    <cellStyle name="Recipe Heading" xfId="1512" xr:uid="{00000000-0005-0000-0000-00005F070000}"/>
    <cellStyle name="Revenue" xfId="1513" xr:uid="{00000000-0005-0000-0000-000060070000}"/>
    <cellStyle name="RevList" xfId="1514" xr:uid="{00000000-0005-0000-0000-000061070000}"/>
    <cellStyle name="RptTitle" xfId="1515" xr:uid="{00000000-0005-0000-0000-000062070000}"/>
    <cellStyle name="s]_x000d__x000a_run=c:\Hedgehog\app31.exe_x000d__x000a_spooler=yes_x000d__x000a_load=_x000d__x000a_run=_x000d__x000a_Beep=yes_x000d__x000a_NullPort=None_x000d__x000a_BorderWidth=3_x000d__x000a_CursorBlinkRate=530_x000d__x000a_D" xfId="1516" xr:uid="{00000000-0005-0000-0000-000063070000}"/>
    <cellStyle name="sh" xfId="1517" xr:uid="{00000000-0005-0000-0000-000064070000}"/>
    <cellStyle name="SHIM" xfId="1518" xr:uid="{00000000-0005-0000-0000-000065070000}"/>
    <cellStyle name="ssh" xfId="1519" xr:uid="{00000000-0005-0000-0000-000066070000}"/>
    <cellStyle name="STANDARD" xfId="1520" xr:uid="{00000000-0005-0000-0000-000067070000}"/>
    <cellStyle name="STA서식" xfId="1521" xr:uid="{00000000-0005-0000-0000-000068070000}"/>
    <cellStyle name="STD" xfId="1522" xr:uid="{00000000-0005-0000-0000-000069070000}"/>
    <cellStyle name="subhead" xfId="1523" xr:uid="{00000000-0005-0000-0000-00006A070000}"/>
    <cellStyle name="SubHeading" xfId="1524" xr:uid="{00000000-0005-0000-0000-00006B070000}"/>
    <cellStyle name="Subtotal" xfId="1525" xr:uid="{00000000-0005-0000-0000-00006C070000}"/>
    <cellStyle name="Subtotal 1" xfId="1526" xr:uid="{00000000-0005-0000-0000-00006D070000}"/>
    <cellStyle name="Suggested Quantity" xfId="1527" xr:uid="{00000000-0005-0000-0000-00006E070000}"/>
    <cellStyle name="testtitle" xfId="1528" xr:uid="{00000000-0005-0000-0000-00006F070000}"/>
    <cellStyle name="Title" xfId="1529" xr:uid="{00000000-0005-0000-0000-000070070000}"/>
    <cellStyle name="title [1]" xfId="1530" xr:uid="{00000000-0005-0000-0000-000071070000}"/>
    <cellStyle name="title [2]" xfId="1531" xr:uid="{00000000-0005-0000-0000-000072070000}"/>
    <cellStyle name="ton" xfId="1532" xr:uid="{00000000-0005-0000-0000-000073070000}"/>
    <cellStyle name="Total" xfId="1533" xr:uid="{00000000-0005-0000-0000-000074070000}"/>
    <cellStyle name="TotalCurr" xfId="1534" xr:uid="{00000000-0005-0000-0000-000075070000}"/>
    <cellStyle name="TotalHdr" xfId="1535" xr:uid="{00000000-0005-0000-0000-000076070000}"/>
    <cellStyle name="UM" xfId="1536" xr:uid="{00000000-0005-0000-0000-000077070000}"/>
    <cellStyle name="W?rung [0]_Compiling Utility Macros" xfId="1537" xr:uid="{00000000-0005-0000-0000-000078070000}"/>
    <cellStyle name="W?rung_Compiling Utility Macros" xfId="1538" xr:uid="{00000000-0005-0000-0000-000079070000}"/>
    <cellStyle name="μU¿¡ ¿A´A CIAIÆU¸μAⓒ" xfId="1539" xr:uid="{00000000-0005-0000-0000-00007A070000}"/>
    <cellStyle name="" xfId="1540" xr:uid="{00000000-0005-0000-0000-00007B070000}"/>
    <cellStyle name="가.인건비" xfId="1541" xr:uid="{00000000-0005-0000-0000-00007C070000}"/>
    <cellStyle name="가.인건비 2" xfId="1542" xr:uid="{00000000-0005-0000-0000-00007D070000}"/>
    <cellStyle name="감춤" xfId="1543" xr:uid="{00000000-0005-0000-0000-00007E070000}"/>
    <cellStyle name="계" xfId="1544" xr:uid="{00000000-0005-0000-0000-00007F070000}"/>
    <cellStyle name="계(단가)" xfId="1545" xr:uid="{00000000-0005-0000-0000-000080070000}"/>
    <cellStyle name="계(일위,계, 소수0)" xfId="1546" xr:uid="{00000000-0005-0000-0000-000081070000}"/>
    <cellStyle name="계_99상일위대가" xfId="1547" xr:uid="{00000000-0005-0000-0000-000082070000}"/>
    <cellStyle name="계_설계예산98.하" xfId="1548" xr:uid="{00000000-0005-0000-0000-000083070000}"/>
    <cellStyle name="계_일위대가증" xfId="1549" xr:uid="{00000000-0005-0000-0000-000084070000}"/>
    <cellStyle name="고정소숫점" xfId="1550" xr:uid="{00000000-0005-0000-0000-000085070000}"/>
    <cellStyle name="고정소숫점 2" xfId="3004" xr:uid="{00000000-0005-0000-0000-000086070000}"/>
    <cellStyle name="고정출력1" xfId="1551" xr:uid="{00000000-0005-0000-0000-000087070000}"/>
    <cellStyle name="고정출력1 2" xfId="3005" xr:uid="{00000000-0005-0000-0000-000088070000}"/>
    <cellStyle name="고정출력2" xfId="1552" xr:uid="{00000000-0005-0000-0000-000089070000}"/>
    <cellStyle name="고정출력2 2" xfId="3006" xr:uid="{00000000-0005-0000-0000-00008A070000}"/>
    <cellStyle name="공사원가계산서(조경)" xfId="1553" xr:uid="{00000000-0005-0000-0000-00008B070000}"/>
    <cellStyle name="공종" xfId="1554" xr:uid="{00000000-0005-0000-0000-00008C070000}"/>
    <cellStyle name="공종-규격" xfId="1555" xr:uid="{00000000-0005-0000-0000-00008D070000}"/>
    <cellStyle name="咬訌裝?INCOM1" xfId="1556" xr:uid="{00000000-0005-0000-0000-00008E070000}"/>
    <cellStyle name="咬訌裝?INCOM10" xfId="1557" xr:uid="{00000000-0005-0000-0000-00008F070000}"/>
    <cellStyle name="咬訌裝?INCOM2" xfId="1558" xr:uid="{00000000-0005-0000-0000-000090070000}"/>
    <cellStyle name="咬訌裝?INCOM3" xfId="1559" xr:uid="{00000000-0005-0000-0000-000091070000}"/>
    <cellStyle name="咬訌裝?INCOM4" xfId="1560" xr:uid="{00000000-0005-0000-0000-000092070000}"/>
    <cellStyle name="咬訌裝?INCOM5" xfId="1561" xr:uid="{00000000-0005-0000-0000-000093070000}"/>
    <cellStyle name="咬訌裝?INCOM6" xfId="1562" xr:uid="{00000000-0005-0000-0000-000094070000}"/>
    <cellStyle name="咬訌裝?INCOM7" xfId="1563" xr:uid="{00000000-0005-0000-0000-000095070000}"/>
    <cellStyle name="咬訌裝?INCOM8" xfId="1564" xr:uid="{00000000-0005-0000-0000-000096070000}"/>
    <cellStyle name="咬訌裝?INCOM9" xfId="1565" xr:uid="{00000000-0005-0000-0000-000097070000}"/>
    <cellStyle name="咬訌裝?PRIB11" xfId="1566" xr:uid="{00000000-0005-0000-0000-000098070000}"/>
    <cellStyle name="그림" xfId="1567" xr:uid="{00000000-0005-0000-0000-000099070000}"/>
    <cellStyle name="기계" xfId="1568" xr:uid="{00000000-0005-0000-0000-00009A070000}"/>
    <cellStyle name="날짜" xfId="1569" xr:uid="{00000000-0005-0000-0000-00009B070000}"/>
    <cellStyle name="날짜 2" xfId="3007" xr:uid="{00000000-0005-0000-0000-00009C070000}"/>
    <cellStyle name="남기옥" xfId="1570" xr:uid="{00000000-0005-0000-0000-00009D070000}"/>
    <cellStyle name="내역서" xfId="1571" xr:uid="{00000000-0005-0000-0000-00009E070000}"/>
    <cellStyle name="네모제목" xfId="1572" xr:uid="{00000000-0005-0000-0000-00009F070000}"/>
    <cellStyle name="단위-&quot;*&quot;" xfId="1573" xr:uid="{00000000-0005-0000-0000-0000A0070000}"/>
    <cellStyle name="단위-%" xfId="1574" xr:uid="{00000000-0005-0000-0000-0000A1070000}"/>
    <cellStyle name="단위-kg" xfId="1575" xr:uid="{00000000-0005-0000-0000-0000A2070000}"/>
    <cellStyle name="단위-m" xfId="1576" xr:uid="{00000000-0005-0000-0000-0000A3070000}"/>
    <cellStyle name="단위-㎡" xfId="1577" xr:uid="{00000000-0005-0000-0000-0000A4070000}"/>
    <cellStyle name="단위-㎡/개소" xfId="1578" xr:uid="{00000000-0005-0000-0000-0000A5070000}"/>
    <cellStyle name="단위-㎡_관보호공" xfId="1579" xr:uid="{00000000-0005-0000-0000-0000A6070000}"/>
    <cellStyle name="단위-㎥" xfId="1580" xr:uid="{00000000-0005-0000-0000-0000A7070000}"/>
    <cellStyle name="단위-t=" xfId="1581" xr:uid="{00000000-0005-0000-0000-0000A8070000}"/>
    <cellStyle name="달러" xfId="1582" xr:uid="{00000000-0005-0000-0000-0000A9070000}"/>
    <cellStyle name="달러 2" xfId="3008" xr:uid="{00000000-0005-0000-0000-0000AA070000}"/>
    <cellStyle name="대공종" xfId="1583" xr:uid="{00000000-0005-0000-0000-0000AB070000}"/>
    <cellStyle name="돋움채" xfId="3009" xr:uid="{00000000-0005-0000-0000-0000AC070000}"/>
    <cellStyle name="뒤에 오는 하이퍼링크" xfId="1584" xr:uid="{00000000-0005-0000-0000-0000AD070000}"/>
    <cellStyle name="뒤에 오는 하이퍼링크 2" xfId="3010" xr:uid="{00000000-0005-0000-0000-0000AE070000}"/>
    <cellStyle name="똿떓죶Ø괻 [0.00]_PRODUCT DETAIL Q1" xfId="1585" xr:uid="{00000000-0005-0000-0000-0000AF070000}"/>
    <cellStyle name="똿떓죶Ø괻_PRODUCT DETAIL Q1" xfId="1586" xr:uid="{00000000-0005-0000-0000-0000B0070000}"/>
    <cellStyle name="똿뗦먛귟 [0.00]_laroux" xfId="1587" xr:uid="{00000000-0005-0000-0000-0000B1070000}"/>
    <cellStyle name="똿뗦먛귟_laroux" xfId="1588" xr:uid="{00000000-0005-0000-0000-0000B2070000}"/>
    <cellStyle name="마이너스키" xfId="1589" xr:uid="{00000000-0005-0000-0000-0000B3070000}"/>
    <cellStyle name="묮뎋 [0.00]_PRODUCT DETAIL Q1" xfId="1590" xr:uid="{00000000-0005-0000-0000-0000B4070000}"/>
    <cellStyle name="묮뎋_PRODUCT DETAIL Q1" xfId="1591" xr:uid="{00000000-0005-0000-0000-0000B5070000}"/>
    <cellStyle name="믅됞 [0.00]_laroux" xfId="1592" xr:uid="{00000000-0005-0000-0000-0000B6070000}"/>
    <cellStyle name="믅됞_laroux" xfId="1593" xr:uid="{00000000-0005-0000-0000-0000B7070000}"/>
    <cellStyle name="배분" xfId="1594" xr:uid="{00000000-0005-0000-0000-0000B8070000}"/>
    <cellStyle name="백" xfId="1595" xr:uid="{00000000-0005-0000-0000-0000B9070000}"/>
    <cellStyle name="백_01-토공_02-배수공" xfId="1596" xr:uid="{00000000-0005-0000-0000-0000BA070000}"/>
    <cellStyle name="백_01-토공_02-배수공_폐기물처리수량" xfId="1597" xr:uid="{00000000-0005-0000-0000-0000BB070000}"/>
    <cellStyle name="백_02-배수공" xfId="1598" xr:uid="{00000000-0005-0000-0000-0000BC070000}"/>
    <cellStyle name="백_02-배수공_02-배수공" xfId="1599" xr:uid="{00000000-0005-0000-0000-0000BD070000}"/>
    <cellStyle name="백_02-배수공_02-배수공_폐기물처리수량" xfId="1600" xr:uid="{00000000-0005-0000-0000-0000BE070000}"/>
    <cellStyle name="백_02-배수공_폐기물처리수량" xfId="1601" xr:uid="{00000000-0005-0000-0000-0000BF070000}"/>
    <cellStyle name="백_04-포장공_02-배수공" xfId="1602" xr:uid="{00000000-0005-0000-0000-0000C0070000}"/>
    <cellStyle name="백_04-포장공_02-배수공_폐기물처리수량" xfId="1603" xr:uid="{00000000-0005-0000-0000-0000C1070000}"/>
    <cellStyle name="백_06-부대공_02-배수공" xfId="1604" xr:uid="{00000000-0005-0000-0000-0000C2070000}"/>
    <cellStyle name="백_06-부대공_02-배수공_폐기물처리수량" xfId="1605" xr:uid="{00000000-0005-0000-0000-0000C3070000}"/>
    <cellStyle name="백_구로근린공원(철거수량산출서)(2안)" xfId="1606" xr:uid="{00000000-0005-0000-0000-0000C4070000}"/>
    <cellStyle name="백_수량산출서(수정)_01-토공_02-배수공" xfId="1607" xr:uid="{00000000-0005-0000-0000-0000C5070000}"/>
    <cellStyle name="백_수량산출서(수정)_01-토공_02-배수공_폐기물처리수량" xfId="1608" xr:uid="{00000000-0005-0000-0000-0000C6070000}"/>
    <cellStyle name="백_수량산출서(수정)_02-배수공" xfId="1609" xr:uid="{00000000-0005-0000-0000-0000C7070000}"/>
    <cellStyle name="백_수량산출서(수정)_02-배수공_02-배수공" xfId="1610" xr:uid="{00000000-0005-0000-0000-0000C8070000}"/>
    <cellStyle name="백_수량산출서(수정)_02-배수공_02-배수공_폐기물처리수량" xfId="1611" xr:uid="{00000000-0005-0000-0000-0000C9070000}"/>
    <cellStyle name="백_수량산출서(수정)_02-배수공_폐기물처리수량" xfId="1612" xr:uid="{00000000-0005-0000-0000-0000CA070000}"/>
    <cellStyle name="백_수량산출서(수정)_04-포장공_02-배수공" xfId="1613" xr:uid="{00000000-0005-0000-0000-0000CB070000}"/>
    <cellStyle name="백_수량산출서(수정)_04-포장공_02-배수공_폐기물처리수량" xfId="1614" xr:uid="{00000000-0005-0000-0000-0000CC070000}"/>
    <cellStyle name="백_수량산출서(수정)_06-부대공_02-배수공" xfId="1615" xr:uid="{00000000-0005-0000-0000-0000CD070000}"/>
    <cellStyle name="백_수량산출서(수정)_06-부대공_02-배수공_폐기물처리수량" xfId="1616" xr:uid="{00000000-0005-0000-0000-0000CE070000}"/>
    <cellStyle name="백분율 [△1]" xfId="1617" xr:uid="{00000000-0005-0000-0000-0000D0070000}"/>
    <cellStyle name="백분율 [△2]" xfId="1618" xr:uid="{00000000-0005-0000-0000-0000D1070000}"/>
    <cellStyle name="백분율 [0]" xfId="1619" xr:uid="{00000000-0005-0000-0000-0000D2070000}"/>
    <cellStyle name="백분율 [2]" xfId="1620" xr:uid="{00000000-0005-0000-0000-0000D3070000}"/>
    <cellStyle name="백분율 2" xfId="1621" xr:uid="{00000000-0005-0000-0000-0000D4070000}"/>
    <cellStyle name="백분율 3" xfId="3011" xr:uid="{00000000-0005-0000-0000-0000D5070000}"/>
    <cellStyle name="백분율［△1］" xfId="1622" xr:uid="{00000000-0005-0000-0000-0000D6070000}"/>
    <cellStyle name="백분율［△2］" xfId="1623" xr:uid="{00000000-0005-0000-0000-0000D7070000}"/>
    <cellStyle name="병합 후 가운데 맞춤" xfId="1624" xr:uid="{00000000-0005-0000-0000-0000D8070000}"/>
    <cellStyle name="병합 후 가운데 정열" xfId="1625" xr:uid="{00000000-0005-0000-0000-0000D9070000}"/>
    <cellStyle name="분수" xfId="1626" xr:uid="{00000000-0005-0000-0000-0000DA070000}"/>
    <cellStyle name="뷭?" xfId="3012" xr:uid="{00000000-0005-0000-0000-0000DB070000}"/>
    <cellStyle name="빨간색" xfId="1627" xr:uid="{00000000-0005-0000-0000-0000DC070000}"/>
    <cellStyle name="빨강" xfId="1628" xr:uid="{00000000-0005-0000-0000-0000DD070000}"/>
    <cellStyle name="산출식" xfId="1629" xr:uid="{00000000-0005-0000-0000-0000DE070000}"/>
    <cellStyle name="상단배분" xfId="1630" xr:uid="{00000000-0005-0000-0000-0000DF070000}"/>
    <cellStyle name="선택영역" xfId="1631" xr:uid="{00000000-0005-0000-0000-0000E0070000}"/>
    <cellStyle name="선택영역 가운데" xfId="1632" xr:uid="{00000000-0005-0000-0000-0000E1070000}"/>
    <cellStyle name="선택영역_토공수량" xfId="1633" xr:uid="{00000000-0005-0000-0000-0000E2070000}"/>
    <cellStyle name="선택영역의 가운데" xfId="1634" xr:uid="{00000000-0005-0000-0000-0000E3070000}"/>
    <cellStyle name="선택영역의 가운데로" xfId="1635" xr:uid="{00000000-0005-0000-0000-0000E4070000}"/>
    <cellStyle name="선택영영" xfId="1636" xr:uid="{00000000-0005-0000-0000-0000E5070000}"/>
    <cellStyle name="설계서" xfId="1637" xr:uid="{00000000-0005-0000-0000-0000E6070000}"/>
    <cellStyle name="소계(소수점0,10포)" xfId="1638" xr:uid="{00000000-0005-0000-0000-0000E7070000}"/>
    <cellStyle name="소계(소수점0,10포) 2" xfId="2349" xr:uid="{00000000-0005-0000-0000-0000E8070000}"/>
    <cellStyle name="소계무늬" xfId="1639" xr:uid="{00000000-0005-0000-0000-0000E9070000}"/>
    <cellStyle name="소공종" xfId="1640" xr:uid="{00000000-0005-0000-0000-0000EA070000}"/>
    <cellStyle name="소숫점0" xfId="1641" xr:uid="{00000000-0005-0000-0000-0000EB070000}"/>
    <cellStyle name="소숫점3" xfId="1642" xr:uid="{00000000-0005-0000-0000-0000EC070000}"/>
    <cellStyle name="수량" xfId="1643" xr:uid="{00000000-0005-0000-0000-0000ED070000}"/>
    <cellStyle name="수량 2" xfId="1644" xr:uid="{00000000-0005-0000-0000-0000EE070000}"/>
    <cellStyle name="수량 2 2" xfId="1645" xr:uid="{00000000-0005-0000-0000-0000EF070000}"/>
    <cellStyle name="수량 2 2 2" xfId="2351" xr:uid="{00000000-0005-0000-0000-0000F0070000}"/>
    <cellStyle name="수량 2 2 3" xfId="2350" xr:uid="{00000000-0005-0000-0000-0000F1070000}"/>
    <cellStyle name="수량 2 3" xfId="2352" xr:uid="{00000000-0005-0000-0000-0000F2070000}"/>
    <cellStyle name="수량 3" xfId="1646" xr:uid="{00000000-0005-0000-0000-0000F3070000}"/>
    <cellStyle name="수량 3 2" xfId="1647" xr:uid="{00000000-0005-0000-0000-0000F4070000}"/>
    <cellStyle name="수량 3 2 2" xfId="2354" xr:uid="{00000000-0005-0000-0000-0000F5070000}"/>
    <cellStyle name="수량 3 2 3" xfId="2353" xr:uid="{00000000-0005-0000-0000-0000F6070000}"/>
    <cellStyle name="수량 3 3" xfId="2355" xr:uid="{00000000-0005-0000-0000-0000F7070000}"/>
    <cellStyle name="수량 4" xfId="1648" xr:uid="{00000000-0005-0000-0000-0000F8070000}"/>
    <cellStyle name="수량 4 2" xfId="1649" xr:uid="{00000000-0005-0000-0000-0000F9070000}"/>
    <cellStyle name="수량 4 2 2" xfId="2357" xr:uid="{00000000-0005-0000-0000-0000FA070000}"/>
    <cellStyle name="수량 4 2 3" xfId="2356" xr:uid="{00000000-0005-0000-0000-0000FB070000}"/>
    <cellStyle name="수량 4 3" xfId="2358" xr:uid="{00000000-0005-0000-0000-0000FC070000}"/>
    <cellStyle name="수량 5" xfId="1650" xr:uid="{00000000-0005-0000-0000-0000FD070000}"/>
    <cellStyle name="수량 5 2" xfId="1651" xr:uid="{00000000-0005-0000-0000-0000FE070000}"/>
    <cellStyle name="수량 5 2 2" xfId="2360" xr:uid="{00000000-0005-0000-0000-0000FF070000}"/>
    <cellStyle name="수량 5 2 3" xfId="2359" xr:uid="{00000000-0005-0000-0000-000000080000}"/>
    <cellStyle name="수량 5 3" xfId="2361" xr:uid="{00000000-0005-0000-0000-000001080000}"/>
    <cellStyle name="수량 6" xfId="1652" xr:uid="{00000000-0005-0000-0000-000002080000}"/>
    <cellStyle name="수량 6 2" xfId="1653" xr:uid="{00000000-0005-0000-0000-000003080000}"/>
    <cellStyle name="수량 6 2 2" xfId="2363" xr:uid="{00000000-0005-0000-0000-000004080000}"/>
    <cellStyle name="수량 6 2 3" xfId="2362" xr:uid="{00000000-0005-0000-0000-000005080000}"/>
    <cellStyle name="수량 6 3" xfId="2364" xr:uid="{00000000-0005-0000-0000-000006080000}"/>
    <cellStyle name="수량 7" xfId="1654" xr:uid="{00000000-0005-0000-0000-000007080000}"/>
    <cellStyle name="수량 7 2" xfId="1655" xr:uid="{00000000-0005-0000-0000-000008080000}"/>
    <cellStyle name="수량 7 2 2" xfId="2366" xr:uid="{00000000-0005-0000-0000-000009080000}"/>
    <cellStyle name="수량 7 2 3" xfId="2365" xr:uid="{00000000-0005-0000-0000-00000A080000}"/>
    <cellStyle name="수량 7 3" xfId="2367" xr:uid="{00000000-0005-0000-0000-00000B080000}"/>
    <cellStyle name="수량 8" xfId="3013" xr:uid="{00000000-0005-0000-0000-00000C080000}"/>
    <cellStyle name="수량1" xfId="1656" xr:uid="{00000000-0005-0000-0000-00000D080000}"/>
    <cellStyle name="수목명" xfId="1657" xr:uid="{00000000-0005-0000-0000-00000E080000}"/>
    <cellStyle name="숨김" xfId="1658" xr:uid="{00000000-0005-0000-0000-00000F080000}"/>
    <cellStyle name="숫자" xfId="1659" xr:uid="{00000000-0005-0000-0000-000010080000}"/>
    <cellStyle name="숫자(R)" xfId="1660" xr:uid="{00000000-0005-0000-0000-000011080000}"/>
    <cellStyle name="숫자(R) 2" xfId="3014" xr:uid="{00000000-0005-0000-0000-000012080000}"/>
    <cellStyle name="숫자_관로공" xfId="1661" xr:uid="{00000000-0005-0000-0000-000013080000}"/>
    <cellStyle name="숫자1" xfId="1662" xr:uid="{00000000-0005-0000-0000-000014080000}"/>
    <cellStyle name="숫자3" xfId="1663" xr:uid="{00000000-0005-0000-0000-000015080000}"/>
    <cellStyle name="숫자3R" xfId="1664" xr:uid="{00000000-0005-0000-0000-000016080000}"/>
    <cellStyle name="숫자3자리" xfId="1665" xr:uid="{00000000-0005-0000-0000-000017080000}"/>
    <cellStyle name="쉼표 [0] 2" xfId="1666" xr:uid="{00000000-0005-0000-0000-000019080000}"/>
    <cellStyle name="쉼표 [0] 2 2" xfId="1667" xr:uid="{00000000-0005-0000-0000-00001A080000}"/>
    <cellStyle name="쉼표 [0] 2 2 2" xfId="2370" xr:uid="{00000000-0005-0000-0000-00001B080000}"/>
    <cellStyle name="쉼표 [0] 2 2 2 2" xfId="2642" xr:uid="{00000000-0005-0000-0000-00001C080000}"/>
    <cellStyle name="쉼표 [0] 2 2 2 2 2" xfId="2794" xr:uid="{00000000-0005-0000-0000-00001D080000}"/>
    <cellStyle name="쉼표 [0] 2 2 2 2 3" xfId="2947" xr:uid="{00000000-0005-0000-0000-00001E080000}"/>
    <cellStyle name="쉼표 [0] 2 2 2 3" xfId="2718" xr:uid="{00000000-0005-0000-0000-00001F080000}"/>
    <cellStyle name="쉼표 [0] 2 2 2 4" xfId="2871" xr:uid="{00000000-0005-0000-0000-000020080000}"/>
    <cellStyle name="쉼표 [0] 2 2 3" xfId="2369" xr:uid="{00000000-0005-0000-0000-000021080000}"/>
    <cellStyle name="쉼표 [0] 2 2 3 2" xfId="2641" xr:uid="{00000000-0005-0000-0000-000022080000}"/>
    <cellStyle name="쉼표 [0] 2 2 3 2 2" xfId="2793" xr:uid="{00000000-0005-0000-0000-000023080000}"/>
    <cellStyle name="쉼표 [0] 2 2 3 2 3" xfId="2946" xr:uid="{00000000-0005-0000-0000-000024080000}"/>
    <cellStyle name="쉼표 [0] 2 2 3 3" xfId="2717" xr:uid="{00000000-0005-0000-0000-000025080000}"/>
    <cellStyle name="쉼표 [0] 2 2 3 4" xfId="2870" xr:uid="{00000000-0005-0000-0000-000026080000}"/>
    <cellStyle name="쉼표 [0] 2 2 4" xfId="2598" xr:uid="{00000000-0005-0000-0000-000027080000}"/>
    <cellStyle name="쉼표 [0] 2 2 4 2" xfId="2750" xr:uid="{00000000-0005-0000-0000-000028080000}"/>
    <cellStyle name="쉼표 [0] 2 2 4 3" xfId="2903" xr:uid="{00000000-0005-0000-0000-000029080000}"/>
    <cellStyle name="쉼표 [0] 2 2 5" xfId="2674" xr:uid="{00000000-0005-0000-0000-00002A080000}"/>
    <cellStyle name="쉼표 [0] 2 2 6" xfId="2827" xr:uid="{00000000-0005-0000-0000-00002B080000}"/>
    <cellStyle name="쉼표 [0] 2 3" xfId="2371" xr:uid="{00000000-0005-0000-0000-00002C080000}"/>
    <cellStyle name="쉼표 [0] 2 3 2" xfId="2643" xr:uid="{00000000-0005-0000-0000-00002D080000}"/>
    <cellStyle name="쉼표 [0] 2 3 2 2" xfId="2795" xr:uid="{00000000-0005-0000-0000-00002E080000}"/>
    <cellStyle name="쉼표 [0] 2 3 2 3" xfId="2948" xr:uid="{00000000-0005-0000-0000-00002F080000}"/>
    <cellStyle name="쉼표 [0] 2 3 3" xfId="2719" xr:uid="{00000000-0005-0000-0000-000030080000}"/>
    <cellStyle name="쉼표 [0] 2 3 4" xfId="2872" xr:uid="{00000000-0005-0000-0000-000031080000}"/>
    <cellStyle name="쉼표 [0] 2 4" xfId="1668" xr:uid="{00000000-0005-0000-0000-000032080000}"/>
    <cellStyle name="쉼표 [0] 2 4 2" xfId="1669" xr:uid="{00000000-0005-0000-0000-000033080000}"/>
    <cellStyle name="쉼표 [0] 2 4 2 2" xfId="2374" xr:uid="{00000000-0005-0000-0000-000034080000}"/>
    <cellStyle name="쉼표 [0] 2 4 2 2 2" xfId="2646" xr:uid="{00000000-0005-0000-0000-000035080000}"/>
    <cellStyle name="쉼표 [0] 2 4 2 2 2 2" xfId="2798" xr:uid="{00000000-0005-0000-0000-000036080000}"/>
    <cellStyle name="쉼표 [0] 2 4 2 2 2 3" xfId="2951" xr:uid="{00000000-0005-0000-0000-000037080000}"/>
    <cellStyle name="쉼표 [0] 2 4 2 2 3" xfId="2722" xr:uid="{00000000-0005-0000-0000-000038080000}"/>
    <cellStyle name="쉼표 [0] 2 4 2 2 4" xfId="2875" xr:uid="{00000000-0005-0000-0000-000039080000}"/>
    <cellStyle name="쉼표 [0] 2 4 2 3" xfId="2373" xr:uid="{00000000-0005-0000-0000-00003A080000}"/>
    <cellStyle name="쉼표 [0] 2 4 2 3 2" xfId="2645" xr:uid="{00000000-0005-0000-0000-00003B080000}"/>
    <cellStyle name="쉼표 [0] 2 4 2 3 2 2" xfId="2797" xr:uid="{00000000-0005-0000-0000-00003C080000}"/>
    <cellStyle name="쉼표 [0] 2 4 2 3 2 3" xfId="2950" xr:uid="{00000000-0005-0000-0000-00003D080000}"/>
    <cellStyle name="쉼표 [0] 2 4 2 3 3" xfId="2721" xr:uid="{00000000-0005-0000-0000-00003E080000}"/>
    <cellStyle name="쉼표 [0] 2 4 2 3 4" xfId="2874" xr:uid="{00000000-0005-0000-0000-00003F080000}"/>
    <cellStyle name="쉼표 [0] 2 4 2 4" xfId="2600" xr:uid="{00000000-0005-0000-0000-000040080000}"/>
    <cellStyle name="쉼표 [0] 2 4 2 4 2" xfId="2752" xr:uid="{00000000-0005-0000-0000-000041080000}"/>
    <cellStyle name="쉼표 [0] 2 4 2 4 3" xfId="2905" xr:uid="{00000000-0005-0000-0000-000042080000}"/>
    <cellStyle name="쉼표 [0] 2 4 2 5" xfId="2676" xr:uid="{00000000-0005-0000-0000-000043080000}"/>
    <cellStyle name="쉼표 [0] 2 4 2 6" xfId="2829" xr:uid="{00000000-0005-0000-0000-000044080000}"/>
    <cellStyle name="쉼표 [0] 2 4 3" xfId="2375" xr:uid="{00000000-0005-0000-0000-000045080000}"/>
    <cellStyle name="쉼표 [0] 2 4 3 2" xfId="2647" xr:uid="{00000000-0005-0000-0000-000046080000}"/>
    <cellStyle name="쉼표 [0] 2 4 3 2 2" xfId="2799" xr:uid="{00000000-0005-0000-0000-000047080000}"/>
    <cellStyle name="쉼표 [0] 2 4 3 2 3" xfId="2952" xr:uid="{00000000-0005-0000-0000-000048080000}"/>
    <cellStyle name="쉼표 [0] 2 4 3 3" xfId="2723" xr:uid="{00000000-0005-0000-0000-000049080000}"/>
    <cellStyle name="쉼표 [0] 2 4 3 4" xfId="2876" xr:uid="{00000000-0005-0000-0000-00004A080000}"/>
    <cellStyle name="쉼표 [0] 2 4 4" xfId="2376" xr:uid="{00000000-0005-0000-0000-00004B080000}"/>
    <cellStyle name="쉼표 [0] 2 4 4 2" xfId="2648" xr:uid="{00000000-0005-0000-0000-00004C080000}"/>
    <cellStyle name="쉼표 [0] 2 4 4 2 2" xfId="2800" xr:uid="{00000000-0005-0000-0000-00004D080000}"/>
    <cellStyle name="쉼표 [0] 2 4 4 2 3" xfId="2953" xr:uid="{00000000-0005-0000-0000-00004E080000}"/>
    <cellStyle name="쉼표 [0] 2 4 4 3" xfId="2724" xr:uid="{00000000-0005-0000-0000-00004F080000}"/>
    <cellStyle name="쉼표 [0] 2 4 4 4" xfId="2877" xr:uid="{00000000-0005-0000-0000-000050080000}"/>
    <cellStyle name="쉼표 [0] 2 4 5" xfId="2372" xr:uid="{00000000-0005-0000-0000-000051080000}"/>
    <cellStyle name="쉼표 [0] 2 4 5 2" xfId="2644" xr:uid="{00000000-0005-0000-0000-000052080000}"/>
    <cellStyle name="쉼표 [0] 2 4 5 2 2" xfId="2796" xr:uid="{00000000-0005-0000-0000-000053080000}"/>
    <cellStyle name="쉼표 [0] 2 4 5 2 3" xfId="2949" xr:uid="{00000000-0005-0000-0000-000054080000}"/>
    <cellStyle name="쉼표 [0] 2 4 5 3" xfId="2720" xr:uid="{00000000-0005-0000-0000-000055080000}"/>
    <cellStyle name="쉼표 [0] 2 4 5 4" xfId="2873" xr:uid="{00000000-0005-0000-0000-000056080000}"/>
    <cellStyle name="쉼표 [0] 2 4 6" xfId="2599" xr:uid="{00000000-0005-0000-0000-000057080000}"/>
    <cellStyle name="쉼표 [0] 2 4 6 2" xfId="2751" xr:uid="{00000000-0005-0000-0000-000058080000}"/>
    <cellStyle name="쉼표 [0] 2 4 6 3" xfId="2904" xr:uid="{00000000-0005-0000-0000-000059080000}"/>
    <cellStyle name="쉼표 [0] 2 4 7" xfId="2675" xr:uid="{00000000-0005-0000-0000-00005A080000}"/>
    <cellStyle name="쉼표 [0] 2 4 8" xfId="2828" xr:uid="{00000000-0005-0000-0000-00005B080000}"/>
    <cellStyle name="쉼표 [0] 2 5" xfId="2377" xr:uid="{00000000-0005-0000-0000-00005C080000}"/>
    <cellStyle name="쉼표 [0] 2 5 2" xfId="2649" xr:uid="{00000000-0005-0000-0000-00005D080000}"/>
    <cellStyle name="쉼표 [0] 2 5 2 2" xfId="2801" xr:uid="{00000000-0005-0000-0000-00005E080000}"/>
    <cellStyle name="쉼표 [0] 2 5 2 3" xfId="2954" xr:uid="{00000000-0005-0000-0000-00005F080000}"/>
    <cellStyle name="쉼표 [0] 2 5 3" xfId="2725" xr:uid="{00000000-0005-0000-0000-000060080000}"/>
    <cellStyle name="쉼표 [0] 2 5 4" xfId="2878" xr:uid="{00000000-0005-0000-0000-000061080000}"/>
    <cellStyle name="쉼표 [0] 2 6" xfId="2368" xr:uid="{00000000-0005-0000-0000-000062080000}"/>
    <cellStyle name="쉼표 [0] 2 6 2" xfId="2640" xr:uid="{00000000-0005-0000-0000-000063080000}"/>
    <cellStyle name="쉼표 [0] 2 6 2 2" xfId="2792" xr:uid="{00000000-0005-0000-0000-000064080000}"/>
    <cellStyle name="쉼표 [0] 2 6 2 3" xfId="2945" xr:uid="{00000000-0005-0000-0000-000065080000}"/>
    <cellStyle name="쉼표 [0] 2 6 3" xfId="2716" xr:uid="{00000000-0005-0000-0000-000066080000}"/>
    <cellStyle name="쉼표 [0] 2 6 4" xfId="2869" xr:uid="{00000000-0005-0000-0000-000067080000}"/>
    <cellStyle name="쉼표 [0] 2 7" xfId="2597" xr:uid="{00000000-0005-0000-0000-000068080000}"/>
    <cellStyle name="쉼표 [0] 2 7 2" xfId="2749" xr:uid="{00000000-0005-0000-0000-000069080000}"/>
    <cellStyle name="쉼표 [0] 2 7 3" xfId="2902" xr:uid="{00000000-0005-0000-0000-00006A080000}"/>
    <cellStyle name="쉼표 [0] 2 8" xfId="2673" xr:uid="{00000000-0005-0000-0000-00006B080000}"/>
    <cellStyle name="쉼표 [0] 2 8 2" xfId="3016" xr:uid="{00000000-0005-0000-0000-00006C080000}"/>
    <cellStyle name="쉼표 [0] 2 9" xfId="2826" xr:uid="{00000000-0005-0000-0000-00006D080000}"/>
    <cellStyle name="쉼표 [0] 3" xfId="1670" xr:uid="{00000000-0005-0000-0000-00006E080000}"/>
    <cellStyle name="쉼표 [0] 3 2" xfId="3017" xr:uid="{00000000-0005-0000-0000-00006F080000}"/>
    <cellStyle name="쉼표 [0] 4" xfId="1671" xr:uid="{00000000-0005-0000-0000-000070080000}"/>
    <cellStyle name="쉼표 [0] 5" xfId="1672" xr:uid="{00000000-0005-0000-0000-000071080000}"/>
    <cellStyle name="쉼표 [0] 6" xfId="1673" xr:uid="{00000000-0005-0000-0000-000072080000}"/>
    <cellStyle name="쉼표 [0] 7" xfId="3015" xr:uid="{00000000-0005-0000-0000-000073080000}"/>
    <cellStyle name="쉼표 [0] 8" xfId="2807" xr:uid="{00000000-0005-0000-0000-000074080000}"/>
    <cellStyle name="스타일 1" xfId="1674" xr:uid="{00000000-0005-0000-0000-000076080000}"/>
    <cellStyle name="스타일 10" xfId="1675" xr:uid="{00000000-0005-0000-0000-000077080000}"/>
    <cellStyle name="스타일 100" xfId="1676" xr:uid="{00000000-0005-0000-0000-000078080000}"/>
    <cellStyle name="스타일 101" xfId="1677" xr:uid="{00000000-0005-0000-0000-000079080000}"/>
    <cellStyle name="스타일 102" xfId="1678" xr:uid="{00000000-0005-0000-0000-00007A080000}"/>
    <cellStyle name="스타일 103" xfId="1679" xr:uid="{00000000-0005-0000-0000-00007B080000}"/>
    <cellStyle name="스타일 104" xfId="1680" xr:uid="{00000000-0005-0000-0000-00007C080000}"/>
    <cellStyle name="스타일 105" xfId="1681" xr:uid="{00000000-0005-0000-0000-00007D080000}"/>
    <cellStyle name="스타일 106" xfId="1682" xr:uid="{00000000-0005-0000-0000-00007E080000}"/>
    <cellStyle name="스타일 107" xfId="1683" xr:uid="{00000000-0005-0000-0000-00007F080000}"/>
    <cellStyle name="스타일 108" xfId="1684" xr:uid="{00000000-0005-0000-0000-000080080000}"/>
    <cellStyle name="스타일 109" xfId="1685" xr:uid="{00000000-0005-0000-0000-000081080000}"/>
    <cellStyle name="스타일 11" xfId="1686" xr:uid="{00000000-0005-0000-0000-000082080000}"/>
    <cellStyle name="스타일 110" xfId="1687" xr:uid="{00000000-0005-0000-0000-000083080000}"/>
    <cellStyle name="스타일 111" xfId="1688" xr:uid="{00000000-0005-0000-0000-000084080000}"/>
    <cellStyle name="스타일 112" xfId="1689" xr:uid="{00000000-0005-0000-0000-000085080000}"/>
    <cellStyle name="스타일 113" xfId="1690" xr:uid="{00000000-0005-0000-0000-000086080000}"/>
    <cellStyle name="스타일 114" xfId="1691" xr:uid="{00000000-0005-0000-0000-000087080000}"/>
    <cellStyle name="스타일 115" xfId="1692" xr:uid="{00000000-0005-0000-0000-000088080000}"/>
    <cellStyle name="스타일 116" xfId="1693" xr:uid="{00000000-0005-0000-0000-000089080000}"/>
    <cellStyle name="스타일 117" xfId="1694" xr:uid="{00000000-0005-0000-0000-00008A080000}"/>
    <cellStyle name="스타일 118" xfId="1695" xr:uid="{00000000-0005-0000-0000-00008B080000}"/>
    <cellStyle name="스타일 119" xfId="1696" xr:uid="{00000000-0005-0000-0000-00008C080000}"/>
    <cellStyle name="스타일 12" xfId="1697" xr:uid="{00000000-0005-0000-0000-00008D080000}"/>
    <cellStyle name="스타일 120" xfId="1698" xr:uid="{00000000-0005-0000-0000-00008E080000}"/>
    <cellStyle name="스타일 121" xfId="1699" xr:uid="{00000000-0005-0000-0000-00008F080000}"/>
    <cellStyle name="스타일 122" xfId="1700" xr:uid="{00000000-0005-0000-0000-000090080000}"/>
    <cellStyle name="스타일 123" xfId="1701" xr:uid="{00000000-0005-0000-0000-000091080000}"/>
    <cellStyle name="스타일 124" xfId="1702" xr:uid="{00000000-0005-0000-0000-000092080000}"/>
    <cellStyle name="스타일 125" xfId="1703" xr:uid="{00000000-0005-0000-0000-000093080000}"/>
    <cellStyle name="스타일 126" xfId="1704" xr:uid="{00000000-0005-0000-0000-000094080000}"/>
    <cellStyle name="스타일 127" xfId="1705" xr:uid="{00000000-0005-0000-0000-000095080000}"/>
    <cellStyle name="스타일 128" xfId="1706" xr:uid="{00000000-0005-0000-0000-000096080000}"/>
    <cellStyle name="스타일 129" xfId="1707" xr:uid="{00000000-0005-0000-0000-000097080000}"/>
    <cellStyle name="스타일 13" xfId="1708" xr:uid="{00000000-0005-0000-0000-000098080000}"/>
    <cellStyle name="스타일 130" xfId="1709" xr:uid="{00000000-0005-0000-0000-000099080000}"/>
    <cellStyle name="스타일 131" xfId="1710" xr:uid="{00000000-0005-0000-0000-00009A080000}"/>
    <cellStyle name="스타일 132" xfId="1711" xr:uid="{00000000-0005-0000-0000-00009B080000}"/>
    <cellStyle name="스타일 133" xfId="1712" xr:uid="{00000000-0005-0000-0000-00009C080000}"/>
    <cellStyle name="스타일 134" xfId="1713" xr:uid="{00000000-0005-0000-0000-00009D080000}"/>
    <cellStyle name="스타일 135" xfId="1714" xr:uid="{00000000-0005-0000-0000-00009E080000}"/>
    <cellStyle name="스타일 136" xfId="1715" xr:uid="{00000000-0005-0000-0000-00009F080000}"/>
    <cellStyle name="스타일 137" xfId="1716" xr:uid="{00000000-0005-0000-0000-0000A0080000}"/>
    <cellStyle name="스타일 138" xfId="1717" xr:uid="{00000000-0005-0000-0000-0000A1080000}"/>
    <cellStyle name="스타일 139" xfId="1718" xr:uid="{00000000-0005-0000-0000-0000A2080000}"/>
    <cellStyle name="스타일 14" xfId="1719" xr:uid="{00000000-0005-0000-0000-0000A3080000}"/>
    <cellStyle name="스타일 140" xfId="1720" xr:uid="{00000000-0005-0000-0000-0000A4080000}"/>
    <cellStyle name="스타일 141" xfId="1721" xr:uid="{00000000-0005-0000-0000-0000A5080000}"/>
    <cellStyle name="스타일 142" xfId="1722" xr:uid="{00000000-0005-0000-0000-0000A6080000}"/>
    <cellStyle name="스타일 143" xfId="1723" xr:uid="{00000000-0005-0000-0000-0000A7080000}"/>
    <cellStyle name="스타일 144" xfId="1724" xr:uid="{00000000-0005-0000-0000-0000A8080000}"/>
    <cellStyle name="스타일 145" xfId="1725" xr:uid="{00000000-0005-0000-0000-0000A9080000}"/>
    <cellStyle name="스타일 146" xfId="1726" xr:uid="{00000000-0005-0000-0000-0000AA080000}"/>
    <cellStyle name="스타일 147" xfId="1727" xr:uid="{00000000-0005-0000-0000-0000AB080000}"/>
    <cellStyle name="스타일 148" xfId="1728" xr:uid="{00000000-0005-0000-0000-0000AC080000}"/>
    <cellStyle name="스타일 149" xfId="1729" xr:uid="{00000000-0005-0000-0000-0000AD080000}"/>
    <cellStyle name="스타일 15" xfId="1730" xr:uid="{00000000-0005-0000-0000-0000AE080000}"/>
    <cellStyle name="스타일 150" xfId="1731" xr:uid="{00000000-0005-0000-0000-0000AF080000}"/>
    <cellStyle name="스타일 151" xfId="1732" xr:uid="{00000000-0005-0000-0000-0000B0080000}"/>
    <cellStyle name="스타일 152" xfId="1733" xr:uid="{00000000-0005-0000-0000-0000B1080000}"/>
    <cellStyle name="스타일 153" xfId="1734" xr:uid="{00000000-0005-0000-0000-0000B2080000}"/>
    <cellStyle name="스타일 154" xfId="1735" xr:uid="{00000000-0005-0000-0000-0000B3080000}"/>
    <cellStyle name="스타일 155" xfId="1736" xr:uid="{00000000-0005-0000-0000-0000B4080000}"/>
    <cellStyle name="스타일 156" xfId="1737" xr:uid="{00000000-0005-0000-0000-0000B5080000}"/>
    <cellStyle name="스타일 157" xfId="1738" xr:uid="{00000000-0005-0000-0000-0000B6080000}"/>
    <cellStyle name="스타일 158" xfId="1739" xr:uid="{00000000-0005-0000-0000-0000B7080000}"/>
    <cellStyle name="스타일 159" xfId="1740" xr:uid="{00000000-0005-0000-0000-0000B8080000}"/>
    <cellStyle name="스타일 16" xfId="1741" xr:uid="{00000000-0005-0000-0000-0000B9080000}"/>
    <cellStyle name="스타일 160" xfId="1742" xr:uid="{00000000-0005-0000-0000-0000BA080000}"/>
    <cellStyle name="스타일 161" xfId="1743" xr:uid="{00000000-0005-0000-0000-0000BB080000}"/>
    <cellStyle name="스타일 162" xfId="1744" xr:uid="{00000000-0005-0000-0000-0000BC080000}"/>
    <cellStyle name="스타일 163" xfId="1745" xr:uid="{00000000-0005-0000-0000-0000BD080000}"/>
    <cellStyle name="스타일 164" xfId="1746" xr:uid="{00000000-0005-0000-0000-0000BE080000}"/>
    <cellStyle name="스타일 165" xfId="1747" xr:uid="{00000000-0005-0000-0000-0000BF080000}"/>
    <cellStyle name="스타일 166" xfId="1748" xr:uid="{00000000-0005-0000-0000-0000C0080000}"/>
    <cellStyle name="스타일 167" xfId="1749" xr:uid="{00000000-0005-0000-0000-0000C1080000}"/>
    <cellStyle name="스타일 168" xfId="1750" xr:uid="{00000000-0005-0000-0000-0000C2080000}"/>
    <cellStyle name="스타일 169" xfId="1751" xr:uid="{00000000-0005-0000-0000-0000C3080000}"/>
    <cellStyle name="스타일 17" xfId="1752" xr:uid="{00000000-0005-0000-0000-0000C4080000}"/>
    <cellStyle name="스타일 170" xfId="1753" xr:uid="{00000000-0005-0000-0000-0000C5080000}"/>
    <cellStyle name="스타일 171" xfId="1754" xr:uid="{00000000-0005-0000-0000-0000C6080000}"/>
    <cellStyle name="스타일 172" xfId="1755" xr:uid="{00000000-0005-0000-0000-0000C7080000}"/>
    <cellStyle name="스타일 173" xfId="1756" xr:uid="{00000000-0005-0000-0000-0000C8080000}"/>
    <cellStyle name="스타일 174" xfId="1757" xr:uid="{00000000-0005-0000-0000-0000C9080000}"/>
    <cellStyle name="스타일 175" xfId="1758" xr:uid="{00000000-0005-0000-0000-0000CA080000}"/>
    <cellStyle name="스타일 176" xfId="1759" xr:uid="{00000000-0005-0000-0000-0000CB080000}"/>
    <cellStyle name="스타일 177" xfId="1760" xr:uid="{00000000-0005-0000-0000-0000CC080000}"/>
    <cellStyle name="스타일 178" xfId="1761" xr:uid="{00000000-0005-0000-0000-0000CD080000}"/>
    <cellStyle name="스타일 179" xfId="1762" xr:uid="{00000000-0005-0000-0000-0000CE080000}"/>
    <cellStyle name="스타일 18" xfId="1763" xr:uid="{00000000-0005-0000-0000-0000CF080000}"/>
    <cellStyle name="스타일 180" xfId="1764" xr:uid="{00000000-0005-0000-0000-0000D0080000}"/>
    <cellStyle name="스타일 181" xfId="1765" xr:uid="{00000000-0005-0000-0000-0000D1080000}"/>
    <cellStyle name="스타일 182" xfId="1766" xr:uid="{00000000-0005-0000-0000-0000D2080000}"/>
    <cellStyle name="스타일 183" xfId="1767" xr:uid="{00000000-0005-0000-0000-0000D3080000}"/>
    <cellStyle name="스타일 184" xfId="1768" xr:uid="{00000000-0005-0000-0000-0000D4080000}"/>
    <cellStyle name="스타일 185" xfId="1769" xr:uid="{00000000-0005-0000-0000-0000D5080000}"/>
    <cellStyle name="스타일 186" xfId="1770" xr:uid="{00000000-0005-0000-0000-0000D6080000}"/>
    <cellStyle name="스타일 187" xfId="1771" xr:uid="{00000000-0005-0000-0000-0000D7080000}"/>
    <cellStyle name="스타일 188" xfId="1772" xr:uid="{00000000-0005-0000-0000-0000D8080000}"/>
    <cellStyle name="스타일 189" xfId="1773" xr:uid="{00000000-0005-0000-0000-0000D9080000}"/>
    <cellStyle name="스타일 19" xfId="1774" xr:uid="{00000000-0005-0000-0000-0000DA080000}"/>
    <cellStyle name="스타일 190" xfId="1775" xr:uid="{00000000-0005-0000-0000-0000DB080000}"/>
    <cellStyle name="스타일 191" xfId="1776" xr:uid="{00000000-0005-0000-0000-0000DC080000}"/>
    <cellStyle name="스타일 192" xfId="1777" xr:uid="{00000000-0005-0000-0000-0000DD080000}"/>
    <cellStyle name="스타일 193" xfId="1778" xr:uid="{00000000-0005-0000-0000-0000DE080000}"/>
    <cellStyle name="스타일 194" xfId="1779" xr:uid="{00000000-0005-0000-0000-0000DF080000}"/>
    <cellStyle name="스타일 195" xfId="1780" xr:uid="{00000000-0005-0000-0000-0000E0080000}"/>
    <cellStyle name="스타일 196" xfId="1781" xr:uid="{00000000-0005-0000-0000-0000E1080000}"/>
    <cellStyle name="스타일 197" xfId="1782" xr:uid="{00000000-0005-0000-0000-0000E2080000}"/>
    <cellStyle name="스타일 198" xfId="1783" xr:uid="{00000000-0005-0000-0000-0000E3080000}"/>
    <cellStyle name="스타일 199" xfId="1784" xr:uid="{00000000-0005-0000-0000-0000E4080000}"/>
    <cellStyle name="스타일 2" xfId="1785" xr:uid="{00000000-0005-0000-0000-0000E5080000}"/>
    <cellStyle name="스타일 2 2" xfId="3018" xr:uid="{00000000-0005-0000-0000-0000E6080000}"/>
    <cellStyle name="스타일 20" xfId="1786" xr:uid="{00000000-0005-0000-0000-0000E7080000}"/>
    <cellStyle name="스타일 200" xfId="1787" xr:uid="{00000000-0005-0000-0000-0000E8080000}"/>
    <cellStyle name="스타일 201" xfId="1788" xr:uid="{00000000-0005-0000-0000-0000E9080000}"/>
    <cellStyle name="스타일 202" xfId="1789" xr:uid="{00000000-0005-0000-0000-0000EA080000}"/>
    <cellStyle name="스타일 203" xfId="1790" xr:uid="{00000000-0005-0000-0000-0000EB080000}"/>
    <cellStyle name="스타일 204" xfId="1791" xr:uid="{00000000-0005-0000-0000-0000EC080000}"/>
    <cellStyle name="스타일 205" xfId="1792" xr:uid="{00000000-0005-0000-0000-0000ED080000}"/>
    <cellStyle name="스타일 206" xfId="1793" xr:uid="{00000000-0005-0000-0000-0000EE080000}"/>
    <cellStyle name="스타일 207" xfId="1794" xr:uid="{00000000-0005-0000-0000-0000EF080000}"/>
    <cellStyle name="스타일 208" xfId="1795" xr:uid="{00000000-0005-0000-0000-0000F0080000}"/>
    <cellStyle name="스타일 209" xfId="1796" xr:uid="{00000000-0005-0000-0000-0000F1080000}"/>
    <cellStyle name="스타일 21" xfId="1797" xr:uid="{00000000-0005-0000-0000-0000F2080000}"/>
    <cellStyle name="스타일 210" xfId="1798" xr:uid="{00000000-0005-0000-0000-0000F3080000}"/>
    <cellStyle name="스타일 211" xfId="1799" xr:uid="{00000000-0005-0000-0000-0000F4080000}"/>
    <cellStyle name="스타일 212" xfId="1800" xr:uid="{00000000-0005-0000-0000-0000F5080000}"/>
    <cellStyle name="스타일 213" xfId="1801" xr:uid="{00000000-0005-0000-0000-0000F6080000}"/>
    <cellStyle name="스타일 214" xfId="1802" xr:uid="{00000000-0005-0000-0000-0000F7080000}"/>
    <cellStyle name="스타일 215" xfId="1803" xr:uid="{00000000-0005-0000-0000-0000F8080000}"/>
    <cellStyle name="스타일 216" xfId="1804" xr:uid="{00000000-0005-0000-0000-0000F9080000}"/>
    <cellStyle name="스타일 217" xfId="1805" xr:uid="{00000000-0005-0000-0000-0000FA080000}"/>
    <cellStyle name="스타일 218" xfId="1806" xr:uid="{00000000-0005-0000-0000-0000FB080000}"/>
    <cellStyle name="스타일 219" xfId="1807" xr:uid="{00000000-0005-0000-0000-0000FC080000}"/>
    <cellStyle name="스타일 22" xfId="1808" xr:uid="{00000000-0005-0000-0000-0000FD080000}"/>
    <cellStyle name="스타일 220" xfId="1809" xr:uid="{00000000-0005-0000-0000-0000FE080000}"/>
    <cellStyle name="스타일 221" xfId="1810" xr:uid="{00000000-0005-0000-0000-0000FF080000}"/>
    <cellStyle name="스타일 222" xfId="1811" xr:uid="{00000000-0005-0000-0000-000000090000}"/>
    <cellStyle name="스타일 223" xfId="1812" xr:uid="{00000000-0005-0000-0000-000001090000}"/>
    <cellStyle name="스타일 224" xfId="1813" xr:uid="{00000000-0005-0000-0000-000002090000}"/>
    <cellStyle name="스타일 225" xfId="1814" xr:uid="{00000000-0005-0000-0000-000003090000}"/>
    <cellStyle name="스타일 226" xfId="1815" xr:uid="{00000000-0005-0000-0000-000004090000}"/>
    <cellStyle name="스타일 227" xfId="1816" xr:uid="{00000000-0005-0000-0000-000005090000}"/>
    <cellStyle name="스타일 228" xfId="1817" xr:uid="{00000000-0005-0000-0000-000006090000}"/>
    <cellStyle name="스타일 229" xfId="1818" xr:uid="{00000000-0005-0000-0000-000007090000}"/>
    <cellStyle name="스타일 23" xfId="1819" xr:uid="{00000000-0005-0000-0000-000008090000}"/>
    <cellStyle name="스타일 230" xfId="1820" xr:uid="{00000000-0005-0000-0000-000009090000}"/>
    <cellStyle name="스타일 231" xfId="1821" xr:uid="{00000000-0005-0000-0000-00000A090000}"/>
    <cellStyle name="스타일 232" xfId="1822" xr:uid="{00000000-0005-0000-0000-00000B090000}"/>
    <cellStyle name="스타일 233" xfId="1823" xr:uid="{00000000-0005-0000-0000-00000C090000}"/>
    <cellStyle name="스타일 234" xfId="1824" xr:uid="{00000000-0005-0000-0000-00000D090000}"/>
    <cellStyle name="스타일 235" xfId="1825" xr:uid="{00000000-0005-0000-0000-00000E090000}"/>
    <cellStyle name="스타일 236" xfId="1826" xr:uid="{00000000-0005-0000-0000-00000F090000}"/>
    <cellStyle name="스타일 237" xfId="1827" xr:uid="{00000000-0005-0000-0000-000010090000}"/>
    <cellStyle name="스타일 238" xfId="1828" xr:uid="{00000000-0005-0000-0000-000011090000}"/>
    <cellStyle name="스타일 239" xfId="1829" xr:uid="{00000000-0005-0000-0000-000012090000}"/>
    <cellStyle name="스타일 24" xfId="1830" xr:uid="{00000000-0005-0000-0000-000013090000}"/>
    <cellStyle name="스타일 240" xfId="1831" xr:uid="{00000000-0005-0000-0000-000014090000}"/>
    <cellStyle name="스타일 241" xfId="1832" xr:uid="{00000000-0005-0000-0000-000015090000}"/>
    <cellStyle name="스타일 242" xfId="1833" xr:uid="{00000000-0005-0000-0000-000016090000}"/>
    <cellStyle name="스타일 243" xfId="1834" xr:uid="{00000000-0005-0000-0000-000017090000}"/>
    <cellStyle name="스타일 244" xfId="1835" xr:uid="{00000000-0005-0000-0000-000018090000}"/>
    <cellStyle name="스타일 245" xfId="1836" xr:uid="{00000000-0005-0000-0000-000019090000}"/>
    <cellStyle name="스타일 246" xfId="1837" xr:uid="{00000000-0005-0000-0000-00001A090000}"/>
    <cellStyle name="스타일 247" xfId="1838" xr:uid="{00000000-0005-0000-0000-00001B090000}"/>
    <cellStyle name="스타일 248" xfId="1839" xr:uid="{00000000-0005-0000-0000-00001C090000}"/>
    <cellStyle name="스타일 249" xfId="1840" xr:uid="{00000000-0005-0000-0000-00001D090000}"/>
    <cellStyle name="스타일 25" xfId="1841" xr:uid="{00000000-0005-0000-0000-00001E090000}"/>
    <cellStyle name="스타일 250" xfId="1842" xr:uid="{00000000-0005-0000-0000-00001F090000}"/>
    <cellStyle name="스타일 251" xfId="1843" xr:uid="{00000000-0005-0000-0000-000020090000}"/>
    <cellStyle name="스타일 252" xfId="1844" xr:uid="{00000000-0005-0000-0000-000021090000}"/>
    <cellStyle name="스타일 253" xfId="1845" xr:uid="{00000000-0005-0000-0000-000022090000}"/>
    <cellStyle name="스타일 254" xfId="1846" xr:uid="{00000000-0005-0000-0000-000023090000}"/>
    <cellStyle name="스타일 255" xfId="1847" xr:uid="{00000000-0005-0000-0000-000024090000}"/>
    <cellStyle name="스타일 26" xfId="1848" xr:uid="{00000000-0005-0000-0000-000025090000}"/>
    <cellStyle name="스타일 27" xfId="1849" xr:uid="{00000000-0005-0000-0000-000026090000}"/>
    <cellStyle name="스타일 28" xfId="1850" xr:uid="{00000000-0005-0000-0000-000027090000}"/>
    <cellStyle name="스타일 29" xfId="1851" xr:uid="{00000000-0005-0000-0000-000028090000}"/>
    <cellStyle name="스타일 3" xfId="1852" xr:uid="{00000000-0005-0000-0000-000029090000}"/>
    <cellStyle name="스타일 3 2" xfId="3019" xr:uid="{00000000-0005-0000-0000-00002A090000}"/>
    <cellStyle name="스타일 30" xfId="1853" xr:uid="{00000000-0005-0000-0000-00002B090000}"/>
    <cellStyle name="스타일 31" xfId="1854" xr:uid="{00000000-0005-0000-0000-00002C090000}"/>
    <cellStyle name="스타일 32" xfId="1855" xr:uid="{00000000-0005-0000-0000-00002D090000}"/>
    <cellStyle name="스타일 33" xfId="1856" xr:uid="{00000000-0005-0000-0000-00002E090000}"/>
    <cellStyle name="스타일 34" xfId="1857" xr:uid="{00000000-0005-0000-0000-00002F090000}"/>
    <cellStyle name="스타일 35" xfId="1858" xr:uid="{00000000-0005-0000-0000-000030090000}"/>
    <cellStyle name="스타일 36" xfId="1859" xr:uid="{00000000-0005-0000-0000-000031090000}"/>
    <cellStyle name="스타일 37" xfId="1860" xr:uid="{00000000-0005-0000-0000-000032090000}"/>
    <cellStyle name="스타일 38" xfId="1861" xr:uid="{00000000-0005-0000-0000-000033090000}"/>
    <cellStyle name="스타일 39" xfId="1862" xr:uid="{00000000-0005-0000-0000-000034090000}"/>
    <cellStyle name="스타일 4" xfId="1863" xr:uid="{00000000-0005-0000-0000-000035090000}"/>
    <cellStyle name="스타일 4 2" xfId="3020" xr:uid="{00000000-0005-0000-0000-000036090000}"/>
    <cellStyle name="스타일 40" xfId="1864" xr:uid="{00000000-0005-0000-0000-000037090000}"/>
    <cellStyle name="스타일 41" xfId="1865" xr:uid="{00000000-0005-0000-0000-000038090000}"/>
    <cellStyle name="스타일 42" xfId="1866" xr:uid="{00000000-0005-0000-0000-000039090000}"/>
    <cellStyle name="스타일 43" xfId="1867" xr:uid="{00000000-0005-0000-0000-00003A090000}"/>
    <cellStyle name="스타일 44" xfId="1868" xr:uid="{00000000-0005-0000-0000-00003B090000}"/>
    <cellStyle name="스타일 45" xfId="1869" xr:uid="{00000000-0005-0000-0000-00003C090000}"/>
    <cellStyle name="스타일 46" xfId="1870" xr:uid="{00000000-0005-0000-0000-00003D090000}"/>
    <cellStyle name="스타일 47" xfId="1871" xr:uid="{00000000-0005-0000-0000-00003E090000}"/>
    <cellStyle name="스타일 48" xfId="1872" xr:uid="{00000000-0005-0000-0000-00003F090000}"/>
    <cellStyle name="스타일 49" xfId="1873" xr:uid="{00000000-0005-0000-0000-000040090000}"/>
    <cellStyle name="스타일 5" xfId="1874" xr:uid="{00000000-0005-0000-0000-000041090000}"/>
    <cellStyle name="스타일 5 2" xfId="3021" xr:uid="{00000000-0005-0000-0000-000042090000}"/>
    <cellStyle name="스타일 50" xfId="1875" xr:uid="{00000000-0005-0000-0000-000043090000}"/>
    <cellStyle name="스타일 51" xfId="1876" xr:uid="{00000000-0005-0000-0000-000044090000}"/>
    <cellStyle name="스타일 52" xfId="1877" xr:uid="{00000000-0005-0000-0000-000045090000}"/>
    <cellStyle name="스타일 53" xfId="1878" xr:uid="{00000000-0005-0000-0000-000046090000}"/>
    <cellStyle name="스타일 54" xfId="1879" xr:uid="{00000000-0005-0000-0000-000047090000}"/>
    <cellStyle name="스타일 55" xfId="1880" xr:uid="{00000000-0005-0000-0000-000048090000}"/>
    <cellStyle name="스타일 56" xfId="1881" xr:uid="{00000000-0005-0000-0000-000049090000}"/>
    <cellStyle name="스타일 57" xfId="1882" xr:uid="{00000000-0005-0000-0000-00004A090000}"/>
    <cellStyle name="스타일 58" xfId="1883" xr:uid="{00000000-0005-0000-0000-00004B090000}"/>
    <cellStyle name="스타일 59" xfId="1884" xr:uid="{00000000-0005-0000-0000-00004C090000}"/>
    <cellStyle name="스타일 6" xfId="1885" xr:uid="{00000000-0005-0000-0000-00004D090000}"/>
    <cellStyle name="스타일 6 2" xfId="3022" xr:uid="{00000000-0005-0000-0000-00004E090000}"/>
    <cellStyle name="스타일 60" xfId="1886" xr:uid="{00000000-0005-0000-0000-00004F090000}"/>
    <cellStyle name="스타일 61" xfId="1887" xr:uid="{00000000-0005-0000-0000-000050090000}"/>
    <cellStyle name="스타일 62" xfId="1888" xr:uid="{00000000-0005-0000-0000-000051090000}"/>
    <cellStyle name="스타일 63" xfId="1889" xr:uid="{00000000-0005-0000-0000-000052090000}"/>
    <cellStyle name="스타일 64" xfId="1890" xr:uid="{00000000-0005-0000-0000-000053090000}"/>
    <cellStyle name="스타일 65" xfId="1891" xr:uid="{00000000-0005-0000-0000-000054090000}"/>
    <cellStyle name="스타일 66" xfId="1892" xr:uid="{00000000-0005-0000-0000-000055090000}"/>
    <cellStyle name="스타일 67" xfId="1893" xr:uid="{00000000-0005-0000-0000-000056090000}"/>
    <cellStyle name="스타일 68" xfId="1894" xr:uid="{00000000-0005-0000-0000-000057090000}"/>
    <cellStyle name="스타일 69" xfId="1895" xr:uid="{00000000-0005-0000-0000-000058090000}"/>
    <cellStyle name="스타일 7" xfId="1896" xr:uid="{00000000-0005-0000-0000-000059090000}"/>
    <cellStyle name="스타일 70" xfId="1897" xr:uid="{00000000-0005-0000-0000-00005A090000}"/>
    <cellStyle name="스타일 71" xfId="1898" xr:uid="{00000000-0005-0000-0000-00005B090000}"/>
    <cellStyle name="스타일 72" xfId="1899" xr:uid="{00000000-0005-0000-0000-00005C090000}"/>
    <cellStyle name="스타일 73" xfId="1900" xr:uid="{00000000-0005-0000-0000-00005D090000}"/>
    <cellStyle name="스타일 74" xfId="1901" xr:uid="{00000000-0005-0000-0000-00005E090000}"/>
    <cellStyle name="스타일 75" xfId="1902" xr:uid="{00000000-0005-0000-0000-00005F090000}"/>
    <cellStyle name="스타일 76" xfId="1903" xr:uid="{00000000-0005-0000-0000-000060090000}"/>
    <cellStyle name="스타일 77" xfId="1904" xr:uid="{00000000-0005-0000-0000-000061090000}"/>
    <cellStyle name="스타일 78" xfId="1905" xr:uid="{00000000-0005-0000-0000-000062090000}"/>
    <cellStyle name="스타일 79" xfId="1906" xr:uid="{00000000-0005-0000-0000-000063090000}"/>
    <cellStyle name="스타일 8" xfId="1907" xr:uid="{00000000-0005-0000-0000-000064090000}"/>
    <cellStyle name="스타일 80" xfId="1908" xr:uid="{00000000-0005-0000-0000-000065090000}"/>
    <cellStyle name="스타일 81" xfId="1909" xr:uid="{00000000-0005-0000-0000-000066090000}"/>
    <cellStyle name="스타일 82" xfId="1910" xr:uid="{00000000-0005-0000-0000-000067090000}"/>
    <cellStyle name="스타일 83" xfId="1911" xr:uid="{00000000-0005-0000-0000-000068090000}"/>
    <cellStyle name="스타일 84" xfId="1912" xr:uid="{00000000-0005-0000-0000-000069090000}"/>
    <cellStyle name="스타일 85" xfId="1913" xr:uid="{00000000-0005-0000-0000-00006A090000}"/>
    <cellStyle name="스타일 86" xfId="1914" xr:uid="{00000000-0005-0000-0000-00006B090000}"/>
    <cellStyle name="스타일 87" xfId="1915" xr:uid="{00000000-0005-0000-0000-00006C090000}"/>
    <cellStyle name="스타일 88" xfId="1916" xr:uid="{00000000-0005-0000-0000-00006D090000}"/>
    <cellStyle name="스타일 89" xfId="1917" xr:uid="{00000000-0005-0000-0000-00006E090000}"/>
    <cellStyle name="스타일 9" xfId="1918" xr:uid="{00000000-0005-0000-0000-00006F090000}"/>
    <cellStyle name="스타일 90" xfId="1919" xr:uid="{00000000-0005-0000-0000-000070090000}"/>
    <cellStyle name="스타일 91" xfId="1920" xr:uid="{00000000-0005-0000-0000-000071090000}"/>
    <cellStyle name="스타일 92" xfId="1921" xr:uid="{00000000-0005-0000-0000-000072090000}"/>
    <cellStyle name="스타일 93" xfId="1922" xr:uid="{00000000-0005-0000-0000-000073090000}"/>
    <cellStyle name="스타일 94" xfId="1923" xr:uid="{00000000-0005-0000-0000-000074090000}"/>
    <cellStyle name="스타일 95" xfId="1924" xr:uid="{00000000-0005-0000-0000-000075090000}"/>
    <cellStyle name="스타일 96" xfId="1925" xr:uid="{00000000-0005-0000-0000-000076090000}"/>
    <cellStyle name="스타일 97" xfId="1926" xr:uid="{00000000-0005-0000-0000-000077090000}"/>
    <cellStyle name="스타일 98" xfId="1927" xr:uid="{00000000-0005-0000-0000-000078090000}"/>
    <cellStyle name="스타일 99" xfId="1928" xr:uid="{00000000-0005-0000-0000-000079090000}"/>
    <cellStyle name="안건회계법인" xfId="1929" xr:uid="{00000000-0005-0000-0000-00007A090000}"/>
    <cellStyle name="안상수10" xfId="1930" xr:uid="{00000000-0005-0000-0000-00007B090000}"/>
    <cellStyle name="안상수10 10" xfId="1931" xr:uid="{00000000-0005-0000-0000-00007C090000}"/>
    <cellStyle name="안상수10 10 2" xfId="1932" xr:uid="{00000000-0005-0000-0000-00007D090000}"/>
    <cellStyle name="안상수10 10 2 2" xfId="2379" xr:uid="{00000000-0005-0000-0000-00007E090000}"/>
    <cellStyle name="안상수10 10 2 3" xfId="2378" xr:uid="{00000000-0005-0000-0000-00007F090000}"/>
    <cellStyle name="안상수10 10 3" xfId="2380" xr:uid="{00000000-0005-0000-0000-000080090000}"/>
    <cellStyle name="안상수10 11" xfId="1933" xr:uid="{00000000-0005-0000-0000-000081090000}"/>
    <cellStyle name="안상수10 11 2" xfId="1934" xr:uid="{00000000-0005-0000-0000-000082090000}"/>
    <cellStyle name="안상수10 11 2 2" xfId="2382" xr:uid="{00000000-0005-0000-0000-000083090000}"/>
    <cellStyle name="안상수10 11 2 3" xfId="2381" xr:uid="{00000000-0005-0000-0000-000084090000}"/>
    <cellStyle name="안상수10 11 3" xfId="2383" xr:uid="{00000000-0005-0000-0000-000085090000}"/>
    <cellStyle name="안상수10 12" xfId="1935" xr:uid="{00000000-0005-0000-0000-000086090000}"/>
    <cellStyle name="안상수10 12 2" xfId="1936" xr:uid="{00000000-0005-0000-0000-000087090000}"/>
    <cellStyle name="안상수10 12 2 2" xfId="2385" xr:uid="{00000000-0005-0000-0000-000088090000}"/>
    <cellStyle name="안상수10 12 2 3" xfId="2384" xr:uid="{00000000-0005-0000-0000-000089090000}"/>
    <cellStyle name="안상수10 12 3" xfId="2386" xr:uid="{00000000-0005-0000-0000-00008A090000}"/>
    <cellStyle name="안상수10 13" xfId="1937" xr:uid="{00000000-0005-0000-0000-00008B090000}"/>
    <cellStyle name="안상수10 13 2" xfId="1938" xr:uid="{00000000-0005-0000-0000-00008C090000}"/>
    <cellStyle name="안상수10 13 2 2" xfId="2388" xr:uid="{00000000-0005-0000-0000-00008D090000}"/>
    <cellStyle name="안상수10 13 2 3" xfId="2387" xr:uid="{00000000-0005-0000-0000-00008E090000}"/>
    <cellStyle name="안상수10 13 3" xfId="2389" xr:uid="{00000000-0005-0000-0000-00008F090000}"/>
    <cellStyle name="안상수10 14" xfId="1939" xr:uid="{00000000-0005-0000-0000-000090090000}"/>
    <cellStyle name="안상수10 14 2" xfId="1940" xr:uid="{00000000-0005-0000-0000-000091090000}"/>
    <cellStyle name="안상수10 14 2 2" xfId="2391" xr:uid="{00000000-0005-0000-0000-000092090000}"/>
    <cellStyle name="안상수10 14 2 3" xfId="2390" xr:uid="{00000000-0005-0000-0000-000093090000}"/>
    <cellStyle name="안상수10 14 3" xfId="2392" xr:uid="{00000000-0005-0000-0000-000094090000}"/>
    <cellStyle name="안상수10 15" xfId="1941" xr:uid="{00000000-0005-0000-0000-000095090000}"/>
    <cellStyle name="안상수10 15 2" xfId="2394" xr:uid="{00000000-0005-0000-0000-000096090000}"/>
    <cellStyle name="안상수10 15 3" xfId="2393" xr:uid="{00000000-0005-0000-0000-000097090000}"/>
    <cellStyle name="안상수10 16" xfId="2395" xr:uid="{00000000-0005-0000-0000-000098090000}"/>
    <cellStyle name="안상수10 2" xfId="1942" xr:uid="{00000000-0005-0000-0000-000099090000}"/>
    <cellStyle name="안상수10 2 2" xfId="1943" xr:uid="{00000000-0005-0000-0000-00009A090000}"/>
    <cellStyle name="안상수10 2 2 2" xfId="1944" xr:uid="{00000000-0005-0000-0000-00009B090000}"/>
    <cellStyle name="안상수10 2 2 2 2" xfId="2397" xr:uid="{00000000-0005-0000-0000-00009C090000}"/>
    <cellStyle name="안상수10 2 2 2 3" xfId="2396" xr:uid="{00000000-0005-0000-0000-00009D090000}"/>
    <cellStyle name="안상수10 2 2 3" xfId="2398" xr:uid="{00000000-0005-0000-0000-00009E090000}"/>
    <cellStyle name="안상수10 2 3" xfId="1945" xr:uid="{00000000-0005-0000-0000-00009F090000}"/>
    <cellStyle name="안상수10 2 3 2" xfId="1946" xr:uid="{00000000-0005-0000-0000-0000A0090000}"/>
    <cellStyle name="안상수10 2 3 2 2" xfId="2400" xr:uid="{00000000-0005-0000-0000-0000A1090000}"/>
    <cellStyle name="안상수10 2 3 2 3" xfId="2399" xr:uid="{00000000-0005-0000-0000-0000A2090000}"/>
    <cellStyle name="안상수10 2 3 3" xfId="2401" xr:uid="{00000000-0005-0000-0000-0000A3090000}"/>
    <cellStyle name="안상수10 2 4" xfId="1947" xr:uid="{00000000-0005-0000-0000-0000A4090000}"/>
    <cellStyle name="안상수10 2 4 2" xfId="1948" xr:uid="{00000000-0005-0000-0000-0000A5090000}"/>
    <cellStyle name="안상수10 2 4 2 2" xfId="2403" xr:uid="{00000000-0005-0000-0000-0000A6090000}"/>
    <cellStyle name="안상수10 2 4 2 3" xfId="2402" xr:uid="{00000000-0005-0000-0000-0000A7090000}"/>
    <cellStyle name="안상수10 2 4 3" xfId="2404" xr:uid="{00000000-0005-0000-0000-0000A8090000}"/>
    <cellStyle name="안상수10 2 5" xfId="1949" xr:uid="{00000000-0005-0000-0000-0000A9090000}"/>
    <cellStyle name="안상수10 2 5 2" xfId="1950" xr:uid="{00000000-0005-0000-0000-0000AA090000}"/>
    <cellStyle name="안상수10 2 5 2 2" xfId="2406" xr:uid="{00000000-0005-0000-0000-0000AB090000}"/>
    <cellStyle name="안상수10 2 5 2 3" xfId="2405" xr:uid="{00000000-0005-0000-0000-0000AC090000}"/>
    <cellStyle name="안상수10 2 5 3" xfId="2407" xr:uid="{00000000-0005-0000-0000-0000AD090000}"/>
    <cellStyle name="안상수10 2 6" xfId="1951" xr:uid="{00000000-0005-0000-0000-0000AE090000}"/>
    <cellStyle name="안상수10 2 6 2" xfId="1952" xr:uid="{00000000-0005-0000-0000-0000AF090000}"/>
    <cellStyle name="안상수10 2 6 2 2" xfId="2409" xr:uid="{00000000-0005-0000-0000-0000B0090000}"/>
    <cellStyle name="안상수10 2 6 2 3" xfId="2408" xr:uid="{00000000-0005-0000-0000-0000B1090000}"/>
    <cellStyle name="안상수10 2 6 3" xfId="2410" xr:uid="{00000000-0005-0000-0000-0000B2090000}"/>
    <cellStyle name="안상수10 2 7" xfId="1953" xr:uid="{00000000-0005-0000-0000-0000B3090000}"/>
    <cellStyle name="안상수10 2 7 2" xfId="1954" xr:uid="{00000000-0005-0000-0000-0000B4090000}"/>
    <cellStyle name="안상수10 2 7 2 2" xfId="2412" xr:uid="{00000000-0005-0000-0000-0000B5090000}"/>
    <cellStyle name="안상수10 2 7 2 3" xfId="2411" xr:uid="{00000000-0005-0000-0000-0000B6090000}"/>
    <cellStyle name="안상수10 2 7 3" xfId="2413" xr:uid="{00000000-0005-0000-0000-0000B7090000}"/>
    <cellStyle name="안상수10 2 8" xfId="1955" xr:uid="{00000000-0005-0000-0000-0000B8090000}"/>
    <cellStyle name="안상수10 2 8 2" xfId="2415" xr:uid="{00000000-0005-0000-0000-0000B9090000}"/>
    <cellStyle name="안상수10 2 8 3" xfId="2414" xr:uid="{00000000-0005-0000-0000-0000BA090000}"/>
    <cellStyle name="안상수10 2 9" xfId="2416" xr:uid="{00000000-0005-0000-0000-0000BB090000}"/>
    <cellStyle name="안상수10 3" xfId="1956" xr:uid="{00000000-0005-0000-0000-0000BC090000}"/>
    <cellStyle name="안상수10 3 2" xfId="1957" xr:uid="{00000000-0005-0000-0000-0000BD090000}"/>
    <cellStyle name="안상수10 3 2 2" xfId="1958" xr:uid="{00000000-0005-0000-0000-0000BE090000}"/>
    <cellStyle name="안상수10 3 2 2 2" xfId="2418" xr:uid="{00000000-0005-0000-0000-0000BF090000}"/>
    <cellStyle name="안상수10 3 2 2 3" xfId="2417" xr:uid="{00000000-0005-0000-0000-0000C0090000}"/>
    <cellStyle name="안상수10 3 2 3" xfId="2419" xr:uid="{00000000-0005-0000-0000-0000C1090000}"/>
    <cellStyle name="안상수10 3 3" xfId="1959" xr:uid="{00000000-0005-0000-0000-0000C2090000}"/>
    <cellStyle name="안상수10 3 3 2" xfId="1960" xr:uid="{00000000-0005-0000-0000-0000C3090000}"/>
    <cellStyle name="안상수10 3 3 2 2" xfId="2421" xr:uid="{00000000-0005-0000-0000-0000C4090000}"/>
    <cellStyle name="안상수10 3 3 2 3" xfId="2420" xr:uid="{00000000-0005-0000-0000-0000C5090000}"/>
    <cellStyle name="안상수10 3 3 3" xfId="2422" xr:uid="{00000000-0005-0000-0000-0000C6090000}"/>
    <cellStyle name="안상수10 3 4" xfId="1961" xr:uid="{00000000-0005-0000-0000-0000C7090000}"/>
    <cellStyle name="안상수10 3 4 2" xfId="1962" xr:uid="{00000000-0005-0000-0000-0000C8090000}"/>
    <cellStyle name="안상수10 3 4 2 2" xfId="2424" xr:uid="{00000000-0005-0000-0000-0000C9090000}"/>
    <cellStyle name="안상수10 3 4 2 3" xfId="2423" xr:uid="{00000000-0005-0000-0000-0000CA090000}"/>
    <cellStyle name="안상수10 3 4 3" xfId="2425" xr:uid="{00000000-0005-0000-0000-0000CB090000}"/>
    <cellStyle name="안상수10 3 5" xfId="1963" xr:uid="{00000000-0005-0000-0000-0000CC090000}"/>
    <cellStyle name="안상수10 3 5 2" xfId="1964" xr:uid="{00000000-0005-0000-0000-0000CD090000}"/>
    <cellStyle name="안상수10 3 5 2 2" xfId="2427" xr:uid="{00000000-0005-0000-0000-0000CE090000}"/>
    <cellStyle name="안상수10 3 5 2 3" xfId="2426" xr:uid="{00000000-0005-0000-0000-0000CF090000}"/>
    <cellStyle name="안상수10 3 5 3" xfId="2428" xr:uid="{00000000-0005-0000-0000-0000D0090000}"/>
    <cellStyle name="안상수10 3 6" xfId="1965" xr:uid="{00000000-0005-0000-0000-0000D1090000}"/>
    <cellStyle name="안상수10 3 6 2" xfId="1966" xr:uid="{00000000-0005-0000-0000-0000D2090000}"/>
    <cellStyle name="안상수10 3 6 2 2" xfId="2430" xr:uid="{00000000-0005-0000-0000-0000D3090000}"/>
    <cellStyle name="안상수10 3 6 2 3" xfId="2429" xr:uid="{00000000-0005-0000-0000-0000D4090000}"/>
    <cellStyle name="안상수10 3 6 3" xfId="2431" xr:uid="{00000000-0005-0000-0000-0000D5090000}"/>
    <cellStyle name="안상수10 3 7" xfId="1967" xr:uid="{00000000-0005-0000-0000-0000D6090000}"/>
    <cellStyle name="안상수10 3 7 2" xfId="1968" xr:uid="{00000000-0005-0000-0000-0000D7090000}"/>
    <cellStyle name="안상수10 3 7 2 2" xfId="2433" xr:uid="{00000000-0005-0000-0000-0000D8090000}"/>
    <cellStyle name="안상수10 3 7 2 3" xfId="2432" xr:uid="{00000000-0005-0000-0000-0000D9090000}"/>
    <cellStyle name="안상수10 3 7 3" xfId="2434" xr:uid="{00000000-0005-0000-0000-0000DA090000}"/>
    <cellStyle name="안상수10 3 8" xfId="1969" xr:uid="{00000000-0005-0000-0000-0000DB090000}"/>
    <cellStyle name="안상수10 3 8 2" xfId="2436" xr:uid="{00000000-0005-0000-0000-0000DC090000}"/>
    <cellStyle name="안상수10 3 8 3" xfId="2435" xr:uid="{00000000-0005-0000-0000-0000DD090000}"/>
    <cellStyle name="안상수10 3 9" xfId="2437" xr:uid="{00000000-0005-0000-0000-0000DE090000}"/>
    <cellStyle name="안상수10 4" xfId="1970" xr:uid="{00000000-0005-0000-0000-0000DF090000}"/>
    <cellStyle name="안상수10 4 2" xfId="1971" xr:uid="{00000000-0005-0000-0000-0000E0090000}"/>
    <cellStyle name="안상수10 4 2 2" xfId="1972" xr:uid="{00000000-0005-0000-0000-0000E1090000}"/>
    <cellStyle name="안상수10 4 2 2 2" xfId="2439" xr:uid="{00000000-0005-0000-0000-0000E2090000}"/>
    <cellStyle name="안상수10 4 2 2 3" xfId="2438" xr:uid="{00000000-0005-0000-0000-0000E3090000}"/>
    <cellStyle name="안상수10 4 2 3" xfId="2440" xr:uid="{00000000-0005-0000-0000-0000E4090000}"/>
    <cellStyle name="안상수10 4 3" xfId="1973" xr:uid="{00000000-0005-0000-0000-0000E5090000}"/>
    <cellStyle name="안상수10 4 3 2" xfId="1974" xr:uid="{00000000-0005-0000-0000-0000E6090000}"/>
    <cellStyle name="안상수10 4 3 2 2" xfId="2442" xr:uid="{00000000-0005-0000-0000-0000E7090000}"/>
    <cellStyle name="안상수10 4 3 2 3" xfId="2441" xr:uid="{00000000-0005-0000-0000-0000E8090000}"/>
    <cellStyle name="안상수10 4 3 3" xfId="2443" xr:uid="{00000000-0005-0000-0000-0000E9090000}"/>
    <cellStyle name="안상수10 4 4" xfId="1975" xr:uid="{00000000-0005-0000-0000-0000EA090000}"/>
    <cellStyle name="안상수10 4 4 2" xfId="1976" xr:uid="{00000000-0005-0000-0000-0000EB090000}"/>
    <cellStyle name="안상수10 4 4 2 2" xfId="2445" xr:uid="{00000000-0005-0000-0000-0000EC090000}"/>
    <cellStyle name="안상수10 4 4 2 3" xfId="2444" xr:uid="{00000000-0005-0000-0000-0000ED090000}"/>
    <cellStyle name="안상수10 4 4 3" xfId="2446" xr:uid="{00000000-0005-0000-0000-0000EE090000}"/>
    <cellStyle name="안상수10 4 5" xfId="1977" xr:uid="{00000000-0005-0000-0000-0000EF090000}"/>
    <cellStyle name="안상수10 4 5 2" xfId="1978" xr:uid="{00000000-0005-0000-0000-0000F0090000}"/>
    <cellStyle name="안상수10 4 5 2 2" xfId="2448" xr:uid="{00000000-0005-0000-0000-0000F1090000}"/>
    <cellStyle name="안상수10 4 5 2 3" xfId="2447" xr:uid="{00000000-0005-0000-0000-0000F2090000}"/>
    <cellStyle name="안상수10 4 5 3" xfId="2449" xr:uid="{00000000-0005-0000-0000-0000F3090000}"/>
    <cellStyle name="안상수10 4 6" xfId="1979" xr:uid="{00000000-0005-0000-0000-0000F4090000}"/>
    <cellStyle name="안상수10 4 6 2" xfId="1980" xr:uid="{00000000-0005-0000-0000-0000F5090000}"/>
    <cellStyle name="안상수10 4 6 2 2" xfId="2451" xr:uid="{00000000-0005-0000-0000-0000F6090000}"/>
    <cellStyle name="안상수10 4 6 2 3" xfId="2450" xr:uid="{00000000-0005-0000-0000-0000F7090000}"/>
    <cellStyle name="안상수10 4 6 3" xfId="2452" xr:uid="{00000000-0005-0000-0000-0000F8090000}"/>
    <cellStyle name="안상수10 4 7" xfId="1981" xr:uid="{00000000-0005-0000-0000-0000F9090000}"/>
    <cellStyle name="안상수10 4 7 2" xfId="1982" xr:uid="{00000000-0005-0000-0000-0000FA090000}"/>
    <cellStyle name="안상수10 4 7 2 2" xfId="2454" xr:uid="{00000000-0005-0000-0000-0000FB090000}"/>
    <cellStyle name="안상수10 4 7 2 3" xfId="2453" xr:uid="{00000000-0005-0000-0000-0000FC090000}"/>
    <cellStyle name="안상수10 4 7 3" xfId="2455" xr:uid="{00000000-0005-0000-0000-0000FD090000}"/>
    <cellStyle name="안상수10 4 8" xfId="1983" xr:uid="{00000000-0005-0000-0000-0000FE090000}"/>
    <cellStyle name="안상수10 4 8 2" xfId="2457" xr:uid="{00000000-0005-0000-0000-0000FF090000}"/>
    <cellStyle name="안상수10 4 8 3" xfId="2456" xr:uid="{00000000-0005-0000-0000-0000000A0000}"/>
    <cellStyle name="안상수10 4 9" xfId="2458" xr:uid="{00000000-0005-0000-0000-0000010A0000}"/>
    <cellStyle name="안상수10 5" xfId="1984" xr:uid="{00000000-0005-0000-0000-0000020A0000}"/>
    <cellStyle name="안상수10 5 2" xfId="1985" xr:uid="{00000000-0005-0000-0000-0000030A0000}"/>
    <cellStyle name="안상수10 5 2 2" xfId="1986" xr:uid="{00000000-0005-0000-0000-0000040A0000}"/>
    <cellStyle name="안상수10 5 2 2 2" xfId="2460" xr:uid="{00000000-0005-0000-0000-0000050A0000}"/>
    <cellStyle name="안상수10 5 2 2 3" xfId="2459" xr:uid="{00000000-0005-0000-0000-0000060A0000}"/>
    <cellStyle name="안상수10 5 2 3" xfId="2461" xr:uid="{00000000-0005-0000-0000-0000070A0000}"/>
    <cellStyle name="안상수10 5 3" xfId="1987" xr:uid="{00000000-0005-0000-0000-0000080A0000}"/>
    <cellStyle name="안상수10 5 3 2" xfId="1988" xr:uid="{00000000-0005-0000-0000-0000090A0000}"/>
    <cellStyle name="안상수10 5 3 2 2" xfId="2463" xr:uid="{00000000-0005-0000-0000-00000A0A0000}"/>
    <cellStyle name="안상수10 5 3 2 3" xfId="2462" xr:uid="{00000000-0005-0000-0000-00000B0A0000}"/>
    <cellStyle name="안상수10 5 3 3" xfId="2464" xr:uid="{00000000-0005-0000-0000-00000C0A0000}"/>
    <cellStyle name="안상수10 5 4" xfId="1989" xr:uid="{00000000-0005-0000-0000-00000D0A0000}"/>
    <cellStyle name="안상수10 5 4 2" xfId="1990" xr:uid="{00000000-0005-0000-0000-00000E0A0000}"/>
    <cellStyle name="안상수10 5 4 2 2" xfId="2466" xr:uid="{00000000-0005-0000-0000-00000F0A0000}"/>
    <cellStyle name="안상수10 5 4 2 3" xfId="2465" xr:uid="{00000000-0005-0000-0000-0000100A0000}"/>
    <cellStyle name="안상수10 5 4 3" xfId="2467" xr:uid="{00000000-0005-0000-0000-0000110A0000}"/>
    <cellStyle name="안상수10 5 5" xfId="1991" xr:uid="{00000000-0005-0000-0000-0000120A0000}"/>
    <cellStyle name="안상수10 5 5 2" xfId="1992" xr:uid="{00000000-0005-0000-0000-0000130A0000}"/>
    <cellStyle name="안상수10 5 5 2 2" xfId="2469" xr:uid="{00000000-0005-0000-0000-0000140A0000}"/>
    <cellStyle name="안상수10 5 5 2 3" xfId="2468" xr:uid="{00000000-0005-0000-0000-0000150A0000}"/>
    <cellStyle name="안상수10 5 5 3" xfId="2470" xr:uid="{00000000-0005-0000-0000-0000160A0000}"/>
    <cellStyle name="안상수10 5 6" xfId="1993" xr:uid="{00000000-0005-0000-0000-0000170A0000}"/>
    <cellStyle name="안상수10 5 6 2" xfId="1994" xr:uid="{00000000-0005-0000-0000-0000180A0000}"/>
    <cellStyle name="안상수10 5 6 2 2" xfId="2472" xr:uid="{00000000-0005-0000-0000-0000190A0000}"/>
    <cellStyle name="안상수10 5 6 2 3" xfId="2471" xr:uid="{00000000-0005-0000-0000-00001A0A0000}"/>
    <cellStyle name="안상수10 5 6 3" xfId="2473" xr:uid="{00000000-0005-0000-0000-00001B0A0000}"/>
    <cellStyle name="안상수10 5 7" xfId="1995" xr:uid="{00000000-0005-0000-0000-00001C0A0000}"/>
    <cellStyle name="안상수10 5 7 2" xfId="1996" xr:uid="{00000000-0005-0000-0000-00001D0A0000}"/>
    <cellStyle name="안상수10 5 7 2 2" xfId="2475" xr:uid="{00000000-0005-0000-0000-00001E0A0000}"/>
    <cellStyle name="안상수10 5 7 2 3" xfId="2474" xr:uid="{00000000-0005-0000-0000-00001F0A0000}"/>
    <cellStyle name="안상수10 5 7 3" xfId="2476" xr:uid="{00000000-0005-0000-0000-0000200A0000}"/>
    <cellStyle name="안상수10 5 8" xfId="1997" xr:uid="{00000000-0005-0000-0000-0000210A0000}"/>
    <cellStyle name="안상수10 5 8 2" xfId="2478" xr:uid="{00000000-0005-0000-0000-0000220A0000}"/>
    <cellStyle name="안상수10 5 8 3" xfId="2477" xr:uid="{00000000-0005-0000-0000-0000230A0000}"/>
    <cellStyle name="안상수10 5 9" xfId="2479" xr:uid="{00000000-0005-0000-0000-0000240A0000}"/>
    <cellStyle name="안상수10 6" xfId="1998" xr:uid="{00000000-0005-0000-0000-0000250A0000}"/>
    <cellStyle name="안상수10 6 2" xfId="1999" xr:uid="{00000000-0005-0000-0000-0000260A0000}"/>
    <cellStyle name="안상수10 6 2 2" xfId="2000" xr:uid="{00000000-0005-0000-0000-0000270A0000}"/>
    <cellStyle name="안상수10 6 2 2 2" xfId="2481" xr:uid="{00000000-0005-0000-0000-0000280A0000}"/>
    <cellStyle name="안상수10 6 2 2 3" xfId="2480" xr:uid="{00000000-0005-0000-0000-0000290A0000}"/>
    <cellStyle name="안상수10 6 2 3" xfId="2482" xr:uid="{00000000-0005-0000-0000-00002A0A0000}"/>
    <cellStyle name="안상수10 6 3" xfId="2001" xr:uid="{00000000-0005-0000-0000-00002B0A0000}"/>
    <cellStyle name="안상수10 6 3 2" xfId="2002" xr:uid="{00000000-0005-0000-0000-00002C0A0000}"/>
    <cellStyle name="안상수10 6 3 2 2" xfId="2484" xr:uid="{00000000-0005-0000-0000-00002D0A0000}"/>
    <cellStyle name="안상수10 6 3 2 3" xfId="2483" xr:uid="{00000000-0005-0000-0000-00002E0A0000}"/>
    <cellStyle name="안상수10 6 3 3" xfId="2485" xr:uid="{00000000-0005-0000-0000-00002F0A0000}"/>
    <cellStyle name="안상수10 6 4" xfId="2003" xr:uid="{00000000-0005-0000-0000-0000300A0000}"/>
    <cellStyle name="안상수10 6 4 2" xfId="2004" xr:uid="{00000000-0005-0000-0000-0000310A0000}"/>
    <cellStyle name="안상수10 6 4 2 2" xfId="2487" xr:uid="{00000000-0005-0000-0000-0000320A0000}"/>
    <cellStyle name="안상수10 6 4 2 3" xfId="2486" xr:uid="{00000000-0005-0000-0000-0000330A0000}"/>
    <cellStyle name="안상수10 6 4 3" xfId="2488" xr:uid="{00000000-0005-0000-0000-0000340A0000}"/>
    <cellStyle name="안상수10 6 5" xfId="2005" xr:uid="{00000000-0005-0000-0000-0000350A0000}"/>
    <cellStyle name="안상수10 6 5 2" xfId="2006" xr:uid="{00000000-0005-0000-0000-0000360A0000}"/>
    <cellStyle name="안상수10 6 5 2 2" xfId="2490" xr:uid="{00000000-0005-0000-0000-0000370A0000}"/>
    <cellStyle name="안상수10 6 5 2 3" xfId="2489" xr:uid="{00000000-0005-0000-0000-0000380A0000}"/>
    <cellStyle name="안상수10 6 5 3" xfId="2491" xr:uid="{00000000-0005-0000-0000-0000390A0000}"/>
    <cellStyle name="안상수10 6 6" xfId="2007" xr:uid="{00000000-0005-0000-0000-00003A0A0000}"/>
    <cellStyle name="안상수10 6 6 2" xfId="2008" xr:uid="{00000000-0005-0000-0000-00003B0A0000}"/>
    <cellStyle name="안상수10 6 6 2 2" xfId="2493" xr:uid="{00000000-0005-0000-0000-00003C0A0000}"/>
    <cellStyle name="안상수10 6 6 2 3" xfId="2492" xr:uid="{00000000-0005-0000-0000-00003D0A0000}"/>
    <cellStyle name="안상수10 6 6 3" xfId="2494" xr:uid="{00000000-0005-0000-0000-00003E0A0000}"/>
    <cellStyle name="안상수10 6 7" xfId="2009" xr:uid="{00000000-0005-0000-0000-00003F0A0000}"/>
    <cellStyle name="안상수10 6 7 2" xfId="2010" xr:uid="{00000000-0005-0000-0000-0000400A0000}"/>
    <cellStyle name="안상수10 6 7 2 2" xfId="2496" xr:uid="{00000000-0005-0000-0000-0000410A0000}"/>
    <cellStyle name="안상수10 6 7 2 3" xfId="2495" xr:uid="{00000000-0005-0000-0000-0000420A0000}"/>
    <cellStyle name="안상수10 6 7 3" xfId="2497" xr:uid="{00000000-0005-0000-0000-0000430A0000}"/>
    <cellStyle name="안상수10 6 8" xfId="2011" xr:uid="{00000000-0005-0000-0000-0000440A0000}"/>
    <cellStyle name="안상수10 6 8 2" xfId="2499" xr:uid="{00000000-0005-0000-0000-0000450A0000}"/>
    <cellStyle name="안상수10 6 8 3" xfId="2498" xr:uid="{00000000-0005-0000-0000-0000460A0000}"/>
    <cellStyle name="안상수10 6 9" xfId="2500" xr:uid="{00000000-0005-0000-0000-0000470A0000}"/>
    <cellStyle name="안상수10 7" xfId="2012" xr:uid="{00000000-0005-0000-0000-0000480A0000}"/>
    <cellStyle name="안상수10 7 2" xfId="2013" xr:uid="{00000000-0005-0000-0000-0000490A0000}"/>
    <cellStyle name="안상수10 7 2 2" xfId="2014" xr:uid="{00000000-0005-0000-0000-00004A0A0000}"/>
    <cellStyle name="안상수10 7 2 2 2" xfId="2502" xr:uid="{00000000-0005-0000-0000-00004B0A0000}"/>
    <cellStyle name="안상수10 7 2 2 3" xfId="2501" xr:uid="{00000000-0005-0000-0000-00004C0A0000}"/>
    <cellStyle name="안상수10 7 2 3" xfId="2503" xr:uid="{00000000-0005-0000-0000-00004D0A0000}"/>
    <cellStyle name="안상수10 7 3" xfId="2015" xr:uid="{00000000-0005-0000-0000-00004E0A0000}"/>
    <cellStyle name="안상수10 7 3 2" xfId="2016" xr:uid="{00000000-0005-0000-0000-00004F0A0000}"/>
    <cellStyle name="안상수10 7 3 2 2" xfId="2505" xr:uid="{00000000-0005-0000-0000-0000500A0000}"/>
    <cellStyle name="안상수10 7 3 2 3" xfId="2504" xr:uid="{00000000-0005-0000-0000-0000510A0000}"/>
    <cellStyle name="안상수10 7 3 3" xfId="2506" xr:uid="{00000000-0005-0000-0000-0000520A0000}"/>
    <cellStyle name="안상수10 7 4" xfId="2017" xr:uid="{00000000-0005-0000-0000-0000530A0000}"/>
    <cellStyle name="안상수10 7 4 2" xfId="2018" xr:uid="{00000000-0005-0000-0000-0000540A0000}"/>
    <cellStyle name="안상수10 7 4 2 2" xfId="2508" xr:uid="{00000000-0005-0000-0000-0000550A0000}"/>
    <cellStyle name="안상수10 7 4 2 3" xfId="2507" xr:uid="{00000000-0005-0000-0000-0000560A0000}"/>
    <cellStyle name="안상수10 7 4 3" xfId="2509" xr:uid="{00000000-0005-0000-0000-0000570A0000}"/>
    <cellStyle name="안상수10 7 5" xfId="2019" xr:uid="{00000000-0005-0000-0000-0000580A0000}"/>
    <cellStyle name="안상수10 7 5 2" xfId="2020" xr:uid="{00000000-0005-0000-0000-0000590A0000}"/>
    <cellStyle name="안상수10 7 5 2 2" xfId="2511" xr:uid="{00000000-0005-0000-0000-00005A0A0000}"/>
    <cellStyle name="안상수10 7 5 2 3" xfId="2510" xr:uid="{00000000-0005-0000-0000-00005B0A0000}"/>
    <cellStyle name="안상수10 7 5 3" xfId="2512" xr:uid="{00000000-0005-0000-0000-00005C0A0000}"/>
    <cellStyle name="안상수10 7 6" xfId="2021" xr:uid="{00000000-0005-0000-0000-00005D0A0000}"/>
    <cellStyle name="안상수10 7 6 2" xfId="2022" xr:uid="{00000000-0005-0000-0000-00005E0A0000}"/>
    <cellStyle name="안상수10 7 6 2 2" xfId="2514" xr:uid="{00000000-0005-0000-0000-00005F0A0000}"/>
    <cellStyle name="안상수10 7 6 2 3" xfId="2513" xr:uid="{00000000-0005-0000-0000-0000600A0000}"/>
    <cellStyle name="안상수10 7 6 3" xfId="2515" xr:uid="{00000000-0005-0000-0000-0000610A0000}"/>
    <cellStyle name="안상수10 7 7" xfId="2023" xr:uid="{00000000-0005-0000-0000-0000620A0000}"/>
    <cellStyle name="안상수10 7 7 2" xfId="2024" xr:uid="{00000000-0005-0000-0000-0000630A0000}"/>
    <cellStyle name="안상수10 7 7 2 2" xfId="2517" xr:uid="{00000000-0005-0000-0000-0000640A0000}"/>
    <cellStyle name="안상수10 7 7 2 3" xfId="2516" xr:uid="{00000000-0005-0000-0000-0000650A0000}"/>
    <cellStyle name="안상수10 7 7 3" xfId="2518" xr:uid="{00000000-0005-0000-0000-0000660A0000}"/>
    <cellStyle name="안상수10 7 8" xfId="2025" xr:uid="{00000000-0005-0000-0000-0000670A0000}"/>
    <cellStyle name="안상수10 7 8 2" xfId="2520" xr:uid="{00000000-0005-0000-0000-0000680A0000}"/>
    <cellStyle name="안상수10 7 8 3" xfId="2519" xr:uid="{00000000-0005-0000-0000-0000690A0000}"/>
    <cellStyle name="안상수10 7 9" xfId="2521" xr:uid="{00000000-0005-0000-0000-00006A0A0000}"/>
    <cellStyle name="안상수10 8" xfId="2026" xr:uid="{00000000-0005-0000-0000-00006B0A0000}"/>
    <cellStyle name="안상수10 8 2" xfId="2027" xr:uid="{00000000-0005-0000-0000-00006C0A0000}"/>
    <cellStyle name="안상수10 8 2 2" xfId="2028" xr:uid="{00000000-0005-0000-0000-00006D0A0000}"/>
    <cellStyle name="안상수10 8 2 2 2" xfId="2523" xr:uid="{00000000-0005-0000-0000-00006E0A0000}"/>
    <cellStyle name="안상수10 8 2 2 3" xfId="2522" xr:uid="{00000000-0005-0000-0000-00006F0A0000}"/>
    <cellStyle name="안상수10 8 2 3" xfId="2524" xr:uid="{00000000-0005-0000-0000-0000700A0000}"/>
    <cellStyle name="안상수10 8 3" xfId="2029" xr:uid="{00000000-0005-0000-0000-0000710A0000}"/>
    <cellStyle name="안상수10 8 3 2" xfId="2030" xr:uid="{00000000-0005-0000-0000-0000720A0000}"/>
    <cellStyle name="안상수10 8 3 2 2" xfId="2526" xr:uid="{00000000-0005-0000-0000-0000730A0000}"/>
    <cellStyle name="안상수10 8 3 2 3" xfId="2525" xr:uid="{00000000-0005-0000-0000-0000740A0000}"/>
    <cellStyle name="안상수10 8 3 3" xfId="2527" xr:uid="{00000000-0005-0000-0000-0000750A0000}"/>
    <cellStyle name="안상수10 8 4" xfId="2031" xr:uid="{00000000-0005-0000-0000-0000760A0000}"/>
    <cellStyle name="안상수10 8 4 2" xfId="2032" xr:uid="{00000000-0005-0000-0000-0000770A0000}"/>
    <cellStyle name="안상수10 8 4 2 2" xfId="2529" xr:uid="{00000000-0005-0000-0000-0000780A0000}"/>
    <cellStyle name="안상수10 8 4 2 3" xfId="2528" xr:uid="{00000000-0005-0000-0000-0000790A0000}"/>
    <cellStyle name="안상수10 8 4 3" xfId="2530" xr:uid="{00000000-0005-0000-0000-00007A0A0000}"/>
    <cellStyle name="안상수10 8 5" xfId="2033" xr:uid="{00000000-0005-0000-0000-00007B0A0000}"/>
    <cellStyle name="안상수10 8 5 2" xfId="2034" xr:uid="{00000000-0005-0000-0000-00007C0A0000}"/>
    <cellStyle name="안상수10 8 5 2 2" xfId="2532" xr:uid="{00000000-0005-0000-0000-00007D0A0000}"/>
    <cellStyle name="안상수10 8 5 2 3" xfId="2531" xr:uid="{00000000-0005-0000-0000-00007E0A0000}"/>
    <cellStyle name="안상수10 8 5 3" xfId="2533" xr:uid="{00000000-0005-0000-0000-00007F0A0000}"/>
    <cellStyle name="안상수10 8 6" xfId="2035" xr:uid="{00000000-0005-0000-0000-0000800A0000}"/>
    <cellStyle name="안상수10 8 6 2" xfId="2036" xr:uid="{00000000-0005-0000-0000-0000810A0000}"/>
    <cellStyle name="안상수10 8 6 2 2" xfId="2535" xr:uid="{00000000-0005-0000-0000-0000820A0000}"/>
    <cellStyle name="안상수10 8 6 2 3" xfId="2534" xr:uid="{00000000-0005-0000-0000-0000830A0000}"/>
    <cellStyle name="안상수10 8 6 3" xfId="2536" xr:uid="{00000000-0005-0000-0000-0000840A0000}"/>
    <cellStyle name="안상수10 8 7" xfId="2037" xr:uid="{00000000-0005-0000-0000-0000850A0000}"/>
    <cellStyle name="안상수10 8 7 2" xfId="2038" xr:uid="{00000000-0005-0000-0000-0000860A0000}"/>
    <cellStyle name="안상수10 8 7 2 2" xfId="2538" xr:uid="{00000000-0005-0000-0000-0000870A0000}"/>
    <cellStyle name="안상수10 8 7 2 3" xfId="2537" xr:uid="{00000000-0005-0000-0000-0000880A0000}"/>
    <cellStyle name="안상수10 8 7 3" xfId="2539" xr:uid="{00000000-0005-0000-0000-0000890A0000}"/>
    <cellStyle name="안상수10 8 8" xfId="2039" xr:uid="{00000000-0005-0000-0000-00008A0A0000}"/>
    <cellStyle name="안상수10 8 8 2" xfId="2541" xr:uid="{00000000-0005-0000-0000-00008B0A0000}"/>
    <cellStyle name="안상수10 8 8 3" xfId="2540" xr:uid="{00000000-0005-0000-0000-00008C0A0000}"/>
    <cellStyle name="안상수10 8 9" xfId="2542" xr:uid="{00000000-0005-0000-0000-00008D0A0000}"/>
    <cellStyle name="안상수10 9" xfId="2040" xr:uid="{00000000-0005-0000-0000-00008E0A0000}"/>
    <cellStyle name="안상수10 9 2" xfId="2041" xr:uid="{00000000-0005-0000-0000-00008F0A0000}"/>
    <cellStyle name="안상수10 9 2 2" xfId="2544" xr:uid="{00000000-0005-0000-0000-0000900A0000}"/>
    <cellStyle name="안상수10 9 2 3" xfId="2543" xr:uid="{00000000-0005-0000-0000-0000910A0000}"/>
    <cellStyle name="안상수10 9 3" xfId="2545" xr:uid="{00000000-0005-0000-0000-0000920A0000}"/>
    <cellStyle name="양식-타이틀" xfId="2042" xr:uid="{00000000-0005-0000-0000-0000930A0000}"/>
    <cellStyle name="왼쪽2" xfId="2043" xr:uid="{00000000-0005-0000-0000-0000940A0000}"/>
    <cellStyle name="우괄호_박심배수구조물공" xfId="2044" xr:uid="{00000000-0005-0000-0000-0000950A0000}"/>
    <cellStyle name="우측양괄호" xfId="2045" xr:uid="{00000000-0005-0000-0000-0000960A0000}"/>
    <cellStyle name="원" xfId="2046" xr:uid="{00000000-0005-0000-0000-0000970A0000}"/>
    <cellStyle name="원_금호2양수0101" xfId="2047" xr:uid="{00000000-0005-0000-0000-0000980A0000}"/>
    <cellStyle name="원_신백산기계 내역(최종분)" xfId="2048" xr:uid="{00000000-0005-0000-0000-0000990A0000}"/>
    <cellStyle name="유1" xfId="2049" xr:uid="{00000000-0005-0000-0000-00009A0A0000}"/>
    <cellStyle name="을지" xfId="2050" xr:uid="{00000000-0005-0000-0000-00009B0A0000}"/>
    <cellStyle name="인원수(0.1)" xfId="2051" xr:uid="{00000000-0005-0000-0000-00009C0A0000}"/>
    <cellStyle name="일반" xfId="2052" xr:uid="{00000000-0005-0000-0000-00009D0A0000}"/>
    <cellStyle name="일위(소수점 1)" xfId="2053" xr:uid="{00000000-0005-0000-0000-00009E0A0000}"/>
    <cellStyle name="일위대가" xfId="2054" xr:uid="{00000000-0005-0000-0000-00009F0A0000}"/>
    <cellStyle name="자리수" xfId="2055" xr:uid="{00000000-0005-0000-0000-0000A00A0000}"/>
    <cellStyle name="자리수 - 유형1" xfId="2056" xr:uid="{00000000-0005-0000-0000-0000A10A0000}"/>
    <cellStyle name="자리수 2" xfId="3023" xr:uid="{00000000-0005-0000-0000-0000A20A0000}"/>
    <cellStyle name="자리수_내수하수(20031213)" xfId="2057" xr:uid="{00000000-0005-0000-0000-0000A30A0000}"/>
    <cellStyle name="자리수0" xfId="2058" xr:uid="{00000000-0005-0000-0000-0000A40A0000}"/>
    <cellStyle name="자리수0 2" xfId="3024" xr:uid="{00000000-0005-0000-0000-0000A50A0000}"/>
    <cellStyle name="잡품" xfId="2059" xr:uid="{00000000-0005-0000-0000-0000A60A0000}"/>
    <cellStyle name="제곱" xfId="2060" xr:uid="{00000000-0005-0000-0000-0000A70A0000}"/>
    <cellStyle name="제목 1(左)" xfId="2061" xr:uid="{00000000-0005-0000-0000-0000A80A0000}"/>
    <cellStyle name="제목 1(中)" xfId="2062" xr:uid="{00000000-0005-0000-0000-0000A90A0000}"/>
    <cellStyle name="제목 5" xfId="3025" xr:uid="{00000000-0005-0000-0000-0000AA0A0000}"/>
    <cellStyle name="제목[1 줄]" xfId="2063" xr:uid="{00000000-0005-0000-0000-0000AB0A0000}"/>
    <cellStyle name="제목[2줄 아래]" xfId="2064" xr:uid="{00000000-0005-0000-0000-0000AC0A0000}"/>
    <cellStyle name="제목[2줄 위]" xfId="2065" xr:uid="{00000000-0005-0000-0000-0000AD0A0000}"/>
    <cellStyle name="제목1" xfId="2066" xr:uid="{00000000-0005-0000-0000-0000AE0A0000}"/>
    <cellStyle name="제목1.###(12)" xfId="2067" xr:uid="{00000000-0005-0000-0000-0000AF0A0000}"/>
    <cellStyle name="제목1.###(12) 2" xfId="2068" xr:uid="{00000000-0005-0000-0000-0000B00A0000}"/>
    <cellStyle name="제목1.###(12) 2 2" xfId="2069" xr:uid="{00000000-0005-0000-0000-0000B10A0000}"/>
    <cellStyle name="제목1.###(12) 2 2 2" xfId="2547" xr:uid="{00000000-0005-0000-0000-0000B20A0000}"/>
    <cellStyle name="제목1.###(12) 2 2 3" xfId="2546" xr:uid="{00000000-0005-0000-0000-0000B30A0000}"/>
    <cellStyle name="제목1.###(12) 2 3" xfId="2548" xr:uid="{00000000-0005-0000-0000-0000B40A0000}"/>
    <cellStyle name="제목1.###(12) 3" xfId="2070" xr:uid="{00000000-0005-0000-0000-0000B50A0000}"/>
    <cellStyle name="제목1.###(12) 3 2" xfId="2071" xr:uid="{00000000-0005-0000-0000-0000B60A0000}"/>
    <cellStyle name="제목1.###(12) 3 2 2" xfId="2550" xr:uid="{00000000-0005-0000-0000-0000B70A0000}"/>
    <cellStyle name="제목1.###(12) 3 2 3" xfId="2549" xr:uid="{00000000-0005-0000-0000-0000B80A0000}"/>
    <cellStyle name="제목1.###(12) 3 3" xfId="2551" xr:uid="{00000000-0005-0000-0000-0000B90A0000}"/>
    <cellStyle name="제목1.###(12) 4" xfId="2072" xr:uid="{00000000-0005-0000-0000-0000BA0A0000}"/>
    <cellStyle name="제목1.###(12) 4 2" xfId="2073" xr:uid="{00000000-0005-0000-0000-0000BB0A0000}"/>
    <cellStyle name="제목1.###(12) 4 2 2" xfId="2553" xr:uid="{00000000-0005-0000-0000-0000BC0A0000}"/>
    <cellStyle name="제목1.###(12) 4 2 3" xfId="2552" xr:uid="{00000000-0005-0000-0000-0000BD0A0000}"/>
    <cellStyle name="제목1.###(12) 4 3" xfId="2554" xr:uid="{00000000-0005-0000-0000-0000BE0A0000}"/>
    <cellStyle name="제목1.###(12) 5" xfId="2074" xr:uid="{00000000-0005-0000-0000-0000BF0A0000}"/>
    <cellStyle name="제목1.###(12) 5 2" xfId="2075" xr:uid="{00000000-0005-0000-0000-0000C00A0000}"/>
    <cellStyle name="제목1.###(12) 5 2 2" xfId="2556" xr:uid="{00000000-0005-0000-0000-0000C10A0000}"/>
    <cellStyle name="제목1.###(12) 5 2 3" xfId="2555" xr:uid="{00000000-0005-0000-0000-0000C20A0000}"/>
    <cellStyle name="제목1.###(12) 5 3" xfId="2557" xr:uid="{00000000-0005-0000-0000-0000C30A0000}"/>
    <cellStyle name="제목1.###(12) 6" xfId="2076" xr:uid="{00000000-0005-0000-0000-0000C40A0000}"/>
    <cellStyle name="제목1.###(12) 6 2" xfId="2077" xr:uid="{00000000-0005-0000-0000-0000C50A0000}"/>
    <cellStyle name="제목1.###(12) 6 2 2" xfId="2559" xr:uid="{00000000-0005-0000-0000-0000C60A0000}"/>
    <cellStyle name="제목1.###(12) 6 2 3" xfId="2558" xr:uid="{00000000-0005-0000-0000-0000C70A0000}"/>
    <cellStyle name="제목1.###(12) 6 3" xfId="2560" xr:uid="{00000000-0005-0000-0000-0000C80A0000}"/>
    <cellStyle name="제목1.###(12) 7" xfId="2078" xr:uid="{00000000-0005-0000-0000-0000C90A0000}"/>
    <cellStyle name="제목1.###(12) 7 2" xfId="2079" xr:uid="{00000000-0005-0000-0000-0000CA0A0000}"/>
    <cellStyle name="제목1.###(12) 7 2 2" xfId="2562" xr:uid="{00000000-0005-0000-0000-0000CB0A0000}"/>
    <cellStyle name="제목1.###(12) 7 2 3" xfId="2561" xr:uid="{00000000-0005-0000-0000-0000CC0A0000}"/>
    <cellStyle name="제목1.###(12) 7 3" xfId="2563" xr:uid="{00000000-0005-0000-0000-0000CD0A0000}"/>
    <cellStyle name="제목1.###(12) 8" xfId="2080" xr:uid="{00000000-0005-0000-0000-0000CE0A0000}"/>
    <cellStyle name="제목1.###(12) 8 2" xfId="2565" xr:uid="{00000000-0005-0000-0000-0000CF0A0000}"/>
    <cellStyle name="제목1.###(12) 8 3" xfId="2564" xr:uid="{00000000-0005-0000-0000-0000D00A0000}"/>
    <cellStyle name="제목1.###(12) 9" xfId="2566" xr:uid="{00000000-0005-0000-0000-0000D10A0000}"/>
    <cellStyle name="제목12" xfId="2081" xr:uid="{00000000-0005-0000-0000-0000D20A0000}"/>
    <cellStyle name="제목12 2" xfId="2567" xr:uid="{00000000-0005-0000-0000-0000D30A0000}"/>
    <cellStyle name="제목12-1" xfId="2082" xr:uid="{00000000-0005-0000-0000-0000D40A0000}"/>
    <cellStyle name="제목12-1 2" xfId="2568" xr:uid="{00000000-0005-0000-0000-0000D50A0000}"/>
    <cellStyle name="제목13" xfId="2083" xr:uid="{00000000-0005-0000-0000-0000D60A0000}"/>
    <cellStyle name="제목13 2" xfId="2569" xr:uid="{00000000-0005-0000-0000-0000D70A0000}"/>
    <cellStyle name="제목15" xfId="2084" xr:uid="{00000000-0005-0000-0000-0000D80A0000}"/>
    <cellStyle name="제목15 2" xfId="2570" xr:uid="{00000000-0005-0000-0000-0000D90A0000}"/>
    <cellStyle name="제목2" xfId="2085" xr:uid="{00000000-0005-0000-0000-0000DA0A0000}"/>
    <cellStyle name="제목솔체20" xfId="2086" xr:uid="{00000000-0005-0000-0000-0000DB0A0000}"/>
    <cellStyle name="제목표준(송)" xfId="2087" xr:uid="{00000000-0005-0000-0000-0000DC0A0000}"/>
    <cellStyle name="좌괄호_박심배수구조물공" xfId="2088" xr:uid="{00000000-0005-0000-0000-0000DD0A0000}"/>
    <cellStyle name="좌측양괄호" xfId="2089" xr:uid="{00000000-0005-0000-0000-0000DE0A0000}"/>
    <cellStyle name="중기사용11" xfId="2090" xr:uid="{00000000-0005-0000-0000-0000DF0A0000}"/>
    <cellStyle name="중기사용11-1" xfId="2091" xr:uid="{00000000-0005-0000-0000-0000E00A0000}"/>
    <cellStyle name="중기사용12" xfId="2092" xr:uid="{00000000-0005-0000-0000-0000E10A0000}"/>
    <cellStyle name="중기사용13" xfId="2093" xr:uid="{00000000-0005-0000-0000-0000E20A0000}"/>
    <cellStyle name="지수문제" xfId="2094" xr:uid="{00000000-0005-0000-0000-0000E30A0000}"/>
    <cellStyle name="지수문제 2" xfId="2571" xr:uid="{00000000-0005-0000-0000-0000E40A0000}"/>
    <cellStyle name="지정되지 않음" xfId="2095" xr:uid="{00000000-0005-0000-0000-0000E50A0000}"/>
    <cellStyle name="콤" xfId="2096" xr:uid="{00000000-0005-0000-0000-0000E60A0000}"/>
    <cellStyle name="콤_01-토공_02-배수공" xfId="2097" xr:uid="{00000000-0005-0000-0000-0000E70A0000}"/>
    <cellStyle name="콤_01-토공_02-배수공_폐기물처리수량" xfId="2098" xr:uid="{00000000-0005-0000-0000-0000E80A0000}"/>
    <cellStyle name="콤_02-배수공" xfId="2099" xr:uid="{00000000-0005-0000-0000-0000E90A0000}"/>
    <cellStyle name="콤_02-배수공_02-배수공" xfId="2100" xr:uid="{00000000-0005-0000-0000-0000EA0A0000}"/>
    <cellStyle name="콤_02-배수공_02-배수공_폐기물처리수량" xfId="2101" xr:uid="{00000000-0005-0000-0000-0000EB0A0000}"/>
    <cellStyle name="콤_02-배수공_폐기물처리수량" xfId="2102" xr:uid="{00000000-0005-0000-0000-0000EC0A0000}"/>
    <cellStyle name="콤_04-포장공_02-배수공" xfId="2103" xr:uid="{00000000-0005-0000-0000-0000ED0A0000}"/>
    <cellStyle name="콤_04-포장공_02-배수공_폐기물처리수량" xfId="2104" xr:uid="{00000000-0005-0000-0000-0000EE0A0000}"/>
    <cellStyle name="콤_06-부대공_02-배수공" xfId="2105" xr:uid="{00000000-0005-0000-0000-0000EF0A0000}"/>
    <cellStyle name="콤_06-부대공_02-배수공_폐기물처리수량" xfId="2106" xr:uid="{00000000-0005-0000-0000-0000F00A0000}"/>
    <cellStyle name="콤_수량산출서(수정)_01-토공_02-배수공" xfId="2107" xr:uid="{00000000-0005-0000-0000-0000F10A0000}"/>
    <cellStyle name="콤_수량산출서(수정)_01-토공_02-배수공_폐기물처리수량" xfId="2108" xr:uid="{00000000-0005-0000-0000-0000F20A0000}"/>
    <cellStyle name="콤_수량산출서(수정)_02-배수공" xfId="2109" xr:uid="{00000000-0005-0000-0000-0000F30A0000}"/>
    <cellStyle name="콤_수량산출서(수정)_02-배수공_02-배수공" xfId="2110" xr:uid="{00000000-0005-0000-0000-0000F40A0000}"/>
    <cellStyle name="콤_수량산출서(수정)_02-배수공_02-배수공_폐기물처리수량" xfId="2111" xr:uid="{00000000-0005-0000-0000-0000F50A0000}"/>
    <cellStyle name="콤_수량산출서(수정)_02-배수공_폐기물처리수량" xfId="2112" xr:uid="{00000000-0005-0000-0000-0000F60A0000}"/>
    <cellStyle name="콤_수량산출서(수정)_04-포장공_02-배수공" xfId="2113" xr:uid="{00000000-0005-0000-0000-0000F70A0000}"/>
    <cellStyle name="콤_수량산출서(수정)_04-포장공_02-배수공_폐기물처리수량" xfId="2114" xr:uid="{00000000-0005-0000-0000-0000F80A0000}"/>
    <cellStyle name="콤_수량산출서(수정)_06-부대공_02-배수공" xfId="2115" xr:uid="{00000000-0005-0000-0000-0000F90A0000}"/>
    <cellStyle name="콤_수량산출서(수정)_06-부대공_02-배수공_폐기물처리수량" xfId="2116" xr:uid="{00000000-0005-0000-0000-0000FA0A0000}"/>
    <cellStyle name="콤마 [" xfId="2117" xr:uid="{00000000-0005-0000-0000-0000FB0A0000}"/>
    <cellStyle name="콤마 [#]" xfId="2118" xr:uid="{00000000-0005-0000-0000-0000FC0A0000}"/>
    <cellStyle name="콤마 []" xfId="2119" xr:uid="{00000000-0005-0000-0000-0000FD0A0000}"/>
    <cellStyle name="콤마 [0.00]" xfId="2120" xr:uid="{00000000-0005-0000-0000-0000FE0A0000}"/>
    <cellStyle name="콤마 [0]" xfId="2121" xr:uid="{00000000-0005-0000-0000-0000FF0A0000}"/>
    <cellStyle name="콤마 [0]_Book1" xfId="2122" xr:uid="{00000000-0005-0000-0000-0000000B0000}"/>
    <cellStyle name="콤마 [000]" xfId="2123" xr:uid="{00000000-0005-0000-0000-0000010B0000}"/>
    <cellStyle name="콤마 [1]" xfId="2124" xr:uid="{00000000-0005-0000-0000-0000020B0000}"/>
    <cellStyle name="콤마 [2]" xfId="2125" xr:uid="{00000000-0005-0000-0000-0000030B0000}"/>
    <cellStyle name="콤마 [금액]" xfId="2126" xr:uid="{00000000-0005-0000-0000-0000040B0000}"/>
    <cellStyle name="콤마 [소수]" xfId="2127" xr:uid="{00000000-0005-0000-0000-0000050B0000}"/>
    <cellStyle name="콤마 [수량]" xfId="2128" xr:uid="{00000000-0005-0000-0000-0000060B0000}"/>
    <cellStyle name="콤마 1" xfId="2129" xr:uid="{00000000-0005-0000-0000-0000070B0000}"/>
    <cellStyle name="콤마[ ]" xfId="2130" xr:uid="{00000000-0005-0000-0000-0000080B0000}"/>
    <cellStyle name="콤마[*]" xfId="2131" xr:uid="{00000000-0005-0000-0000-0000090B0000}"/>
    <cellStyle name="콤마[.]" xfId="2132" xr:uid="{00000000-0005-0000-0000-00000A0B0000}"/>
    <cellStyle name="콤마[0]" xfId="2133" xr:uid="{00000000-0005-0000-0000-00000B0B0000}"/>
    <cellStyle name="콤마[0] 2" xfId="3026" xr:uid="{00000000-0005-0000-0000-00000C0B0000}"/>
    <cellStyle name="콤마_  종  합  " xfId="2134" xr:uid="{00000000-0005-0000-0000-00000D0B0000}"/>
    <cellStyle name="타이틀" xfId="2135" xr:uid="{00000000-0005-0000-0000-00000E0B0000}"/>
    <cellStyle name="토목" xfId="2136" xr:uid="{00000000-0005-0000-0000-00000F0B0000}"/>
    <cellStyle name="토목 2" xfId="2137" xr:uid="{00000000-0005-0000-0000-0000100B0000}"/>
    <cellStyle name="토목 2 2" xfId="2574" xr:uid="{00000000-0005-0000-0000-0000110B0000}"/>
    <cellStyle name="토목 2 2 2" xfId="2652" xr:uid="{00000000-0005-0000-0000-0000120B0000}"/>
    <cellStyle name="토목 2 2 2 2" xfId="2804" xr:uid="{00000000-0005-0000-0000-0000130B0000}"/>
    <cellStyle name="토목 2 2 2 3" xfId="2957" xr:uid="{00000000-0005-0000-0000-0000140B0000}"/>
    <cellStyle name="토목 2 2 3" xfId="2728" xr:uid="{00000000-0005-0000-0000-0000150B0000}"/>
    <cellStyle name="토목 2 2 4" xfId="2881" xr:uid="{00000000-0005-0000-0000-0000160B0000}"/>
    <cellStyle name="토목 2 3" xfId="2573" xr:uid="{00000000-0005-0000-0000-0000170B0000}"/>
    <cellStyle name="토목 2 3 2" xfId="2651" xr:uid="{00000000-0005-0000-0000-0000180B0000}"/>
    <cellStyle name="토목 2 3 2 2" xfId="2803" xr:uid="{00000000-0005-0000-0000-0000190B0000}"/>
    <cellStyle name="토목 2 3 2 3" xfId="2956" xr:uid="{00000000-0005-0000-0000-00001A0B0000}"/>
    <cellStyle name="토목 2 3 3" xfId="2727" xr:uid="{00000000-0005-0000-0000-00001B0B0000}"/>
    <cellStyle name="토목 2 3 4" xfId="2880" xr:uid="{00000000-0005-0000-0000-00001C0B0000}"/>
    <cellStyle name="토목 2 4" xfId="2602" xr:uid="{00000000-0005-0000-0000-00001D0B0000}"/>
    <cellStyle name="토목 2 4 2" xfId="2754" xr:uid="{00000000-0005-0000-0000-00001E0B0000}"/>
    <cellStyle name="토목 2 4 3" xfId="2907" xr:uid="{00000000-0005-0000-0000-00001F0B0000}"/>
    <cellStyle name="토목 2 5" xfId="2678" xr:uid="{00000000-0005-0000-0000-0000200B0000}"/>
    <cellStyle name="토목 2 6" xfId="2831" xr:uid="{00000000-0005-0000-0000-0000210B0000}"/>
    <cellStyle name="토목 3" xfId="2575" xr:uid="{00000000-0005-0000-0000-0000220B0000}"/>
    <cellStyle name="토목 3 2" xfId="2653" xr:uid="{00000000-0005-0000-0000-0000230B0000}"/>
    <cellStyle name="토목 3 2 2" xfId="2805" xr:uid="{00000000-0005-0000-0000-0000240B0000}"/>
    <cellStyle name="토목 3 2 3" xfId="2958" xr:uid="{00000000-0005-0000-0000-0000250B0000}"/>
    <cellStyle name="토목 3 3" xfId="2729" xr:uid="{00000000-0005-0000-0000-0000260B0000}"/>
    <cellStyle name="토목 3 4" xfId="2882" xr:uid="{00000000-0005-0000-0000-0000270B0000}"/>
    <cellStyle name="토목 4" xfId="2576" xr:uid="{00000000-0005-0000-0000-0000280B0000}"/>
    <cellStyle name="토목 4 2" xfId="2654" xr:uid="{00000000-0005-0000-0000-0000290B0000}"/>
    <cellStyle name="토목 4 2 2" xfId="2806" xr:uid="{00000000-0005-0000-0000-00002A0B0000}"/>
    <cellStyle name="토목 4 2 3" xfId="2959" xr:uid="{00000000-0005-0000-0000-00002B0B0000}"/>
    <cellStyle name="토목 4 3" xfId="2730" xr:uid="{00000000-0005-0000-0000-00002C0B0000}"/>
    <cellStyle name="토목 4 4" xfId="2883" xr:uid="{00000000-0005-0000-0000-00002D0B0000}"/>
    <cellStyle name="토목 5" xfId="2572" xr:uid="{00000000-0005-0000-0000-00002E0B0000}"/>
    <cellStyle name="토목 5 2" xfId="2650" xr:uid="{00000000-0005-0000-0000-00002F0B0000}"/>
    <cellStyle name="토목 5 2 2" xfId="2802" xr:uid="{00000000-0005-0000-0000-0000300B0000}"/>
    <cellStyle name="토목 5 2 3" xfId="2955" xr:uid="{00000000-0005-0000-0000-0000310B0000}"/>
    <cellStyle name="토목 5 3" xfId="2726" xr:uid="{00000000-0005-0000-0000-0000320B0000}"/>
    <cellStyle name="토목 5 4" xfId="2879" xr:uid="{00000000-0005-0000-0000-0000330B0000}"/>
    <cellStyle name="토목 6" xfId="2601" xr:uid="{00000000-0005-0000-0000-0000340B0000}"/>
    <cellStyle name="토목 6 2" xfId="2753" xr:uid="{00000000-0005-0000-0000-0000350B0000}"/>
    <cellStyle name="토목 6 3" xfId="2906" xr:uid="{00000000-0005-0000-0000-0000360B0000}"/>
    <cellStyle name="토목 7" xfId="2677" xr:uid="{00000000-0005-0000-0000-0000370B0000}"/>
    <cellStyle name="토목 8" xfId="2830" xr:uid="{00000000-0005-0000-0000-0000380B0000}"/>
    <cellStyle name="통" xfId="2138" xr:uid="{00000000-0005-0000-0000-0000390B0000}"/>
    <cellStyle name="통_01-토공_02-배수공" xfId="2139" xr:uid="{00000000-0005-0000-0000-00003A0B0000}"/>
    <cellStyle name="통_01-토공_02-배수공_폐기물처리수량" xfId="2140" xr:uid="{00000000-0005-0000-0000-00003B0B0000}"/>
    <cellStyle name="통_02-배수공" xfId="2141" xr:uid="{00000000-0005-0000-0000-00003C0B0000}"/>
    <cellStyle name="통_02-배수공_02-배수공" xfId="2142" xr:uid="{00000000-0005-0000-0000-00003D0B0000}"/>
    <cellStyle name="통_02-배수공_02-배수공_폐기물처리수량" xfId="2143" xr:uid="{00000000-0005-0000-0000-00003E0B0000}"/>
    <cellStyle name="통_02-배수공_폐기물처리수량" xfId="2144" xr:uid="{00000000-0005-0000-0000-00003F0B0000}"/>
    <cellStyle name="통_04-포장공_02-배수공" xfId="2145" xr:uid="{00000000-0005-0000-0000-0000400B0000}"/>
    <cellStyle name="통_04-포장공_02-배수공_폐기물처리수량" xfId="2146" xr:uid="{00000000-0005-0000-0000-0000410B0000}"/>
    <cellStyle name="통_06-부대공_02-배수공" xfId="2147" xr:uid="{00000000-0005-0000-0000-0000420B0000}"/>
    <cellStyle name="통_06-부대공_02-배수공_폐기물처리수량" xfId="2148" xr:uid="{00000000-0005-0000-0000-0000430B0000}"/>
    <cellStyle name="통_수량산출서(수정)_01-토공_02-배수공" xfId="2149" xr:uid="{00000000-0005-0000-0000-0000440B0000}"/>
    <cellStyle name="통_수량산출서(수정)_01-토공_02-배수공_폐기물처리수량" xfId="2150" xr:uid="{00000000-0005-0000-0000-0000450B0000}"/>
    <cellStyle name="통_수량산출서(수정)_02-배수공" xfId="2151" xr:uid="{00000000-0005-0000-0000-0000460B0000}"/>
    <cellStyle name="통_수량산출서(수정)_02-배수공_02-배수공" xfId="2152" xr:uid="{00000000-0005-0000-0000-0000470B0000}"/>
    <cellStyle name="통_수량산출서(수정)_02-배수공_02-배수공_폐기물처리수량" xfId="2153" xr:uid="{00000000-0005-0000-0000-0000480B0000}"/>
    <cellStyle name="통_수량산출서(수정)_02-배수공_폐기물처리수량" xfId="2154" xr:uid="{00000000-0005-0000-0000-0000490B0000}"/>
    <cellStyle name="통_수량산출서(수정)_04-포장공_02-배수공" xfId="2155" xr:uid="{00000000-0005-0000-0000-00004A0B0000}"/>
    <cellStyle name="통_수량산출서(수정)_04-포장공_02-배수공_폐기물처리수량" xfId="2156" xr:uid="{00000000-0005-0000-0000-00004B0B0000}"/>
    <cellStyle name="통_수량산출서(수정)_06-부대공_02-배수공" xfId="2157" xr:uid="{00000000-0005-0000-0000-00004C0B0000}"/>
    <cellStyle name="통_수량산출서(수정)_06-부대공_02-배수공_폐기물처리수량" xfId="2158" xr:uid="{00000000-0005-0000-0000-00004D0B0000}"/>
    <cellStyle name="통화 [" xfId="2159" xr:uid="{00000000-0005-0000-0000-00004E0B0000}"/>
    <cellStyle name="통화 [0]" xfId="2160" builtinId="7"/>
    <cellStyle name="통화 [0㉝〸" xfId="2161" xr:uid="{00000000-0005-0000-0000-0000500B0000}"/>
    <cellStyle name="퍼센트" xfId="2162" xr:uid="{00000000-0005-0000-0000-0000510B0000}"/>
    <cellStyle name="퍼센트 2" xfId="3027" xr:uid="{00000000-0005-0000-0000-0000520B0000}"/>
    <cellStyle name="표" xfId="2163" xr:uid="{00000000-0005-0000-0000-0000530B0000}"/>
    <cellStyle name="표_01-토공_02-배수공" xfId="2164" xr:uid="{00000000-0005-0000-0000-0000540B0000}"/>
    <cellStyle name="표_01-토공_02-배수공_폐기물처리수량" xfId="2165" xr:uid="{00000000-0005-0000-0000-0000550B0000}"/>
    <cellStyle name="표_02-배수공" xfId="2166" xr:uid="{00000000-0005-0000-0000-0000560B0000}"/>
    <cellStyle name="표_02-배수공_02-배수공" xfId="2167" xr:uid="{00000000-0005-0000-0000-0000570B0000}"/>
    <cellStyle name="표_02-배수공_02-배수공_폐기물처리수량" xfId="2168" xr:uid="{00000000-0005-0000-0000-0000580B0000}"/>
    <cellStyle name="표_02-배수공_폐기물처리수량" xfId="2169" xr:uid="{00000000-0005-0000-0000-0000590B0000}"/>
    <cellStyle name="표_04-포장공_02-배수공" xfId="2170" xr:uid="{00000000-0005-0000-0000-00005A0B0000}"/>
    <cellStyle name="표_04-포장공_02-배수공_폐기물처리수량" xfId="2171" xr:uid="{00000000-0005-0000-0000-00005B0B0000}"/>
    <cellStyle name="표_06-부대공_02-배수공" xfId="2172" xr:uid="{00000000-0005-0000-0000-00005C0B0000}"/>
    <cellStyle name="표_06-부대공_02-배수공_폐기물처리수량" xfId="2173" xr:uid="{00000000-0005-0000-0000-00005D0B0000}"/>
    <cellStyle name="표_수량산출서(수정)_01-토공_02-배수공" xfId="2174" xr:uid="{00000000-0005-0000-0000-00005E0B0000}"/>
    <cellStyle name="표_수량산출서(수정)_01-토공_02-배수공_폐기물처리수량" xfId="2175" xr:uid="{00000000-0005-0000-0000-00005F0B0000}"/>
    <cellStyle name="표_수량산출서(수정)_02-배수공" xfId="2176" xr:uid="{00000000-0005-0000-0000-0000600B0000}"/>
    <cellStyle name="표_수량산출서(수정)_02-배수공_02-배수공" xfId="2177" xr:uid="{00000000-0005-0000-0000-0000610B0000}"/>
    <cellStyle name="표_수량산출서(수정)_02-배수공_02-배수공_폐기물처리수량" xfId="2178" xr:uid="{00000000-0005-0000-0000-0000620B0000}"/>
    <cellStyle name="표_수량산출서(수정)_02-배수공_폐기물처리수량" xfId="2179" xr:uid="{00000000-0005-0000-0000-0000630B0000}"/>
    <cellStyle name="표_수량산출서(수정)_04-포장공_02-배수공" xfId="2180" xr:uid="{00000000-0005-0000-0000-0000640B0000}"/>
    <cellStyle name="표_수량산출서(수정)_04-포장공_02-배수공_폐기물처리수량" xfId="2181" xr:uid="{00000000-0005-0000-0000-0000650B0000}"/>
    <cellStyle name="표_수량산출서(수정)_06-부대공_02-배수공" xfId="2182" xr:uid="{00000000-0005-0000-0000-0000660B0000}"/>
    <cellStyle name="표_수량산출서(수정)_06-부대공_02-배수공_폐기물처리수량" xfId="2183" xr:uid="{00000000-0005-0000-0000-0000670B0000}"/>
    <cellStyle name="표머릿글(上)" xfId="2184" xr:uid="{00000000-0005-0000-0000-0000680B0000}"/>
    <cellStyle name="표머릿글(中)" xfId="2185" xr:uid="{00000000-0005-0000-0000-0000690B0000}"/>
    <cellStyle name="표머릿글(下)" xfId="2186" xr:uid="{00000000-0005-0000-0000-00006A0B0000}"/>
    <cellStyle name="표준" xfId="0" builtinId="0"/>
    <cellStyle name="표준 10" xfId="2187" xr:uid="{00000000-0005-0000-0000-00006C0B0000}"/>
    <cellStyle name="표준 10 2" xfId="2188" xr:uid="{00000000-0005-0000-0000-00006D0B0000}"/>
    <cellStyle name="표준 11" xfId="2189" xr:uid="{00000000-0005-0000-0000-00006E0B0000}"/>
    <cellStyle name="표준 11 2" xfId="2190" xr:uid="{00000000-0005-0000-0000-00006F0B0000}"/>
    <cellStyle name="표준 11 2 2" xfId="3028" xr:uid="{00000000-0005-0000-0000-0000700B0000}"/>
    <cellStyle name="표준 12" xfId="2191" xr:uid="{00000000-0005-0000-0000-0000710B0000}"/>
    <cellStyle name="표준 12 2" xfId="2192" xr:uid="{00000000-0005-0000-0000-0000720B0000}"/>
    <cellStyle name="표준 13" xfId="2193" xr:uid="{00000000-0005-0000-0000-0000730B0000}"/>
    <cellStyle name="표준 13 2" xfId="2194" xr:uid="{00000000-0005-0000-0000-0000740B0000}"/>
    <cellStyle name="표준 14" xfId="2195" xr:uid="{00000000-0005-0000-0000-0000750B0000}"/>
    <cellStyle name="표준 14 2" xfId="2196" xr:uid="{00000000-0005-0000-0000-0000760B0000}"/>
    <cellStyle name="표준 15" xfId="2197" xr:uid="{00000000-0005-0000-0000-0000770B0000}"/>
    <cellStyle name="표준 15 2" xfId="2198" xr:uid="{00000000-0005-0000-0000-0000780B0000}"/>
    <cellStyle name="표준 16" xfId="2199" xr:uid="{00000000-0005-0000-0000-0000790B0000}"/>
    <cellStyle name="표준 16 2" xfId="2200" xr:uid="{00000000-0005-0000-0000-00007A0B0000}"/>
    <cellStyle name="표준 17" xfId="2201" xr:uid="{00000000-0005-0000-0000-00007B0B0000}"/>
    <cellStyle name="표준 17 2" xfId="2202" xr:uid="{00000000-0005-0000-0000-00007C0B0000}"/>
    <cellStyle name="표준 18" xfId="2203" xr:uid="{00000000-0005-0000-0000-00007D0B0000}"/>
    <cellStyle name="표준 18 2" xfId="2204" xr:uid="{00000000-0005-0000-0000-00007E0B0000}"/>
    <cellStyle name="표준 19" xfId="2205" xr:uid="{00000000-0005-0000-0000-00007F0B0000}"/>
    <cellStyle name="표준 19 2" xfId="2206" xr:uid="{00000000-0005-0000-0000-0000800B0000}"/>
    <cellStyle name="표준 2" xfId="2207" xr:uid="{00000000-0005-0000-0000-0000810B0000}"/>
    <cellStyle name="표준 20" xfId="2208" xr:uid="{00000000-0005-0000-0000-0000820B0000}"/>
    <cellStyle name="표준 20 2" xfId="2209" xr:uid="{00000000-0005-0000-0000-0000830B0000}"/>
    <cellStyle name="표준 21" xfId="2210" xr:uid="{00000000-0005-0000-0000-0000840B0000}"/>
    <cellStyle name="표준 21 2" xfId="2211" xr:uid="{00000000-0005-0000-0000-0000850B0000}"/>
    <cellStyle name="표준 22" xfId="2212" xr:uid="{00000000-0005-0000-0000-0000860B0000}"/>
    <cellStyle name="표준 22 2" xfId="2213" xr:uid="{00000000-0005-0000-0000-0000870B0000}"/>
    <cellStyle name="표준 23" xfId="2214" xr:uid="{00000000-0005-0000-0000-0000880B0000}"/>
    <cellStyle name="표준 23 2" xfId="2215" xr:uid="{00000000-0005-0000-0000-0000890B0000}"/>
    <cellStyle name="표준 24" xfId="2216" xr:uid="{00000000-0005-0000-0000-00008A0B0000}"/>
    <cellStyle name="표준 24 2" xfId="2217" xr:uid="{00000000-0005-0000-0000-00008B0B0000}"/>
    <cellStyle name="표준 25" xfId="2218" xr:uid="{00000000-0005-0000-0000-00008C0B0000}"/>
    <cellStyle name="표준 25 2" xfId="2219" xr:uid="{00000000-0005-0000-0000-00008D0B0000}"/>
    <cellStyle name="표준 26" xfId="2220" xr:uid="{00000000-0005-0000-0000-00008E0B0000}"/>
    <cellStyle name="표준 26 2" xfId="2221" xr:uid="{00000000-0005-0000-0000-00008F0B0000}"/>
    <cellStyle name="표준 27" xfId="2222" xr:uid="{00000000-0005-0000-0000-0000900B0000}"/>
    <cellStyle name="표준 27 2" xfId="2223" xr:uid="{00000000-0005-0000-0000-0000910B0000}"/>
    <cellStyle name="표준 28" xfId="2224" xr:uid="{00000000-0005-0000-0000-0000920B0000}"/>
    <cellStyle name="표준 28 2" xfId="2225" xr:uid="{00000000-0005-0000-0000-0000930B0000}"/>
    <cellStyle name="표준 29" xfId="2226" xr:uid="{00000000-0005-0000-0000-0000940B0000}"/>
    <cellStyle name="표준 29 2" xfId="2227" xr:uid="{00000000-0005-0000-0000-0000950B0000}"/>
    <cellStyle name="표준 3" xfId="2228" xr:uid="{00000000-0005-0000-0000-0000960B0000}"/>
    <cellStyle name="표준 30" xfId="2229" xr:uid="{00000000-0005-0000-0000-0000970B0000}"/>
    <cellStyle name="표준 30 2" xfId="2230" xr:uid="{00000000-0005-0000-0000-0000980B0000}"/>
    <cellStyle name="표준 31" xfId="2231" xr:uid="{00000000-0005-0000-0000-0000990B0000}"/>
    <cellStyle name="표준 31 2" xfId="2232" xr:uid="{00000000-0005-0000-0000-00009A0B0000}"/>
    <cellStyle name="표준 31 3" xfId="2233" xr:uid="{00000000-0005-0000-0000-00009B0B0000}"/>
    <cellStyle name="표준 32" xfId="2234" xr:uid="{00000000-0005-0000-0000-00009C0B0000}"/>
    <cellStyle name="표준 32 2" xfId="2235" xr:uid="{00000000-0005-0000-0000-00009D0B0000}"/>
    <cellStyle name="표준 33" xfId="2236" xr:uid="{00000000-0005-0000-0000-00009E0B0000}"/>
    <cellStyle name="표준 33 2" xfId="2237" xr:uid="{00000000-0005-0000-0000-00009F0B0000}"/>
    <cellStyle name="표준 34" xfId="2238" xr:uid="{00000000-0005-0000-0000-0000A00B0000}"/>
    <cellStyle name="표준 34 2" xfId="2239" xr:uid="{00000000-0005-0000-0000-0000A10B0000}"/>
    <cellStyle name="표준 35" xfId="2240" xr:uid="{00000000-0005-0000-0000-0000A20B0000}"/>
    <cellStyle name="표준 35 2" xfId="2241" xr:uid="{00000000-0005-0000-0000-0000A30B0000}"/>
    <cellStyle name="표준 36" xfId="2242" xr:uid="{00000000-0005-0000-0000-0000A40B0000}"/>
    <cellStyle name="표준 36 2" xfId="2243" xr:uid="{00000000-0005-0000-0000-0000A50B0000}"/>
    <cellStyle name="표준 37" xfId="2244" xr:uid="{00000000-0005-0000-0000-0000A60B0000}"/>
    <cellStyle name="표준 37 2" xfId="2245" xr:uid="{00000000-0005-0000-0000-0000A70B0000}"/>
    <cellStyle name="표준 38" xfId="2246" xr:uid="{00000000-0005-0000-0000-0000A80B0000}"/>
    <cellStyle name="표준 38 2" xfId="2247" xr:uid="{00000000-0005-0000-0000-0000A90B0000}"/>
    <cellStyle name="표준 39" xfId="2248" xr:uid="{00000000-0005-0000-0000-0000AA0B0000}"/>
    <cellStyle name="표준 39 2" xfId="2249" xr:uid="{00000000-0005-0000-0000-0000AB0B0000}"/>
    <cellStyle name="표준 4" xfId="2250" xr:uid="{00000000-0005-0000-0000-0000AC0B0000}"/>
    <cellStyle name="표준 4 2" xfId="2577" xr:uid="{00000000-0005-0000-0000-0000AD0B0000}"/>
    <cellStyle name="표준 4 3" xfId="3029" xr:uid="{00000000-0005-0000-0000-0000AE0B0000}"/>
    <cellStyle name="표준 40" xfId="2251" xr:uid="{00000000-0005-0000-0000-0000AF0B0000}"/>
    <cellStyle name="표준 40 2" xfId="2252" xr:uid="{00000000-0005-0000-0000-0000B00B0000}"/>
    <cellStyle name="표준 41" xfId="2253" xr:uid="{00000000-0005-0000-0000-0000B10B0000}"/>
    <cellStyle name="표준 41 2" xfId="2254" xr:uid="{00000000-0005-0000-0000-0000B20B0000}"/>
    <cellStyle name="표준 42" xfId="2255" xr:uid="{00000000-0005-0000-0000-0000B30B0000}"/>
    <cellStyle name="표준 42 2" xfId="2256" xr:uid="{00000000-0005-0000-0000-0000B40B0000}"/>
    <cellStyle name="표준 43" xfId="2257" xr:uid="{00000000-0005-0000-0000-0000B50B0000}"/>
    <cellStyle name="표준 43 2" xfId="2258" xr:uid="{00000000-0005-0000-0000-0000B60B0000}"/>
    <cellStyle name="표준 44" xfId="2259" xr:uid="{00000000-0005-0000-0000-0000B70B0000}"/>
    <cellStyle name="표준 44 2" xfId="2260" xr:uid="{00000000-0005-0000-0000-0000B80B0000}"/>
    <cellStyle name="표준 45" xfId="2261" xr:uid="{00000000-0005-0000-0000-0000B90B0000}"/>
    <cellStyle name="표준 45 2" xfId="2262" xr:uid="{00000000-0005-0000-0000-0000BA0B0000}"/>
    <cellStyle name="표준 46" xfId="2263" xr:uid="{00000000-0005-0000-0000-0000BB0B0000}"/>
    <cellStyle name="표준 46 2" xfId="2264" xr:uid="{00000000-0005-0000-0000-0000BC0B0000}"/>
    <cellStyle name="표준 47" xfId="2265" xr:uid="{00000000-0005-0000-0000-0000BD0B0000}"/>
    <cellStyle name="표준 48" xfId="2960" xr:uid="{00000000-0005-0000-0000-0000BE0B0000}"/>
    <cellStyle name="표준 5" xfId="2266" xr:uid="{00000000-0005-0000-0000-0000BF0B0000}"/>
    <cellStyle name="표준 5 2" xfId="2267" xr:uid="{00000000-0005-0000-0000-0000C00B0000}"/>
    <cellStyle name="표준 5 3" xfId="3030" xr:uid="{00000000-0005-0000-0000-0000C10B0000}"/>
    <cellStyle name="표준 6" xfId="2268" xr:uid="{00000000-0005-0000-0000-0000C20B0000}"/>
    <cellStyle name="표준 6 2" xfId="2269" xr:uid="{00000000-0005-0000-0000-0000C30B0000}"/>
    <cellStyle name="표준 7" xfId="2270" xr:uid="{00000000-0005-0000-0000-0000C40B0000}"/>
    <cellStyle name="표준 7 2" xfId="2271" xr:uid="{00000000-0005-0000-0000-0000C50B0000}"/>
    <cellStyle name="표준 8" xfId="2272" xr:uid="{00000000-0005-0000-0000-0000C60B0000}"/>
    <cellStyle name="표준 8 2" xfId="2273" xr:uid="{00000000-0005-0000-0000-0000C70B0000}"/>
    <cellStyle name="표준 9" xfId="2274" xr:uid="{00000000-0005-0000-0000-0000C80B0000}"/>
    <cellStyle name="표준 9 2" xfId="2275" xr:uid="{00000000-0005-0000-0000-0000C90B0000}"/>
    <cellStyle name="표준(배분)" xfId="2276" xr:uid="{00000000-0005-0000-0000-0000CA0B0000}"/>
    <cellStyle name="표준(배분) 2" xfId="2578" xr:uid="{00000000-0005-0000-0000-0000CB0B0000}"/>
    <cellStyle name="標準_Akia(F）-8" xfId="2277" xr:uid="{00000000-0005-0000-0000-0000CD0B0000}"/>
    <cellStyle name="표준_Book1" xfId="2278" xr:uid="{00000000-0005-0000-0000-0000CE0B0000}"/>
    <cellStyle name="標準_南青山報告書" xfId="2279" xr:uid="{00000000-0005-0000-0000-0000D00B0000}"/>
    <cellStyle name="표준_소규모공원폐기물내역서" xfId="2280" xr:uid="{00000000-0005-0000-0000-0000D10B0000}"/>
    <cellStyle name="표준_이천초교-2" xfId="2281" xr:uid="{00000000-0005-0000-0000-0000D30B0000}"/>
    <cellStyle name="표준_이태원공원내역서" xfId="2282" xr:uid="{00000000-0005-0000-0000-0000D40B0000}"/>
    <cellStyle name="표준1" xfId="2283" xr:uid="{00000000-0005-0000-0000-0000D50B0000}"/>
    <cellStyle name="표준1(송)" xfId="2284" xr:uid="{00000000-0005-0000-0000-0000D60B0000}"/>
    <cellStyle name="표준1_청록일위대가2006-휴식시설" xfId="2285" xr:uid="{00000000-0005-0000-0000-0000D70B0000}"/>
    <cellStyle name="표준2" xfId="2286" xr:uid="{00000000-0005-0000-0000-0000D80B0000}"/>
    <cellStyle name="하이퍼링크 2" xfId="3031" xr:uid="{00000000-0005-0000-0000-0000D90B0000}"/>
    <cellStyle name="합산" xfId="2287" xr:uid="{00000000-0005-0000-0000-0000DA0B0000}"/>
    <cellStyle name="합산 2" xfId="3032" xr:uid="{00000000-0005-0000-0000-0000DB0B0000}"/>
    <cellStyle name="허윤정" xfId="2288" xr:uid="{00000000-0005-0000-0000-0000DC0B0000}"/>
    <cellStyle name="화폐기호" xfId="2289" xr:uid="{00000000-0005-0000-0000-0000DD0B0000}"/>
    <cellStyle name="화폐기호 2" xfId="3033" xr:uid="{00000000-0005-0000-0000-0000DE0B0000}"/>
    <cellStyle name="화폐기호0" xfId="2290" xr:uid="{00000000-0005-0000-0000-0000DF0B0000}"/>
    <cellStyle name="화폐기호0 2" xfId="3034" xr:uid="{00000000-0005-0000-0000-0000E00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4</xdr:row>
      <xdr:rowOff>0</xdr:rowOff>
    </xdr:from>
    <xdr:to>
      <xdr:col>9</xdr:col>
      <xdr:colOff>352425</xdr:colOff>
      <xdr:row>4</xdr:row>
      <xdr:rowOff>0</xdr:rowOff>
    </xdr:to>
    <xdr:sp macro="" textlink="">
      <xdr:nvSpPr>
        <xdr:cNvPr id="5075" name="Line 1">
          <a:extLst>
            <a:ext uri="{FF2B5EF4-FFF2-40B4-BE49-F238E27FC236}">
              <a16:creationId xmlns:a16="http://schemas.microsoft.com/office/drawing/2014/main" id="{00000000-0008-0000-0100-0000D3130000}"/>
            </a:ext>
          </a:extLst>
        </xdr:cNvPr>
        <xdr:cNvSpPr>
          <a:spLocks noChangeShapeType="1"/>
        </xdr:cNvSpPr>
      </xdr:nvSpPr>
      <xdr:spPr bwMode="auto">
        <a:xfrm>
          <a:off x="3295650" y="971550"/>
          <a:ext cx="2543175" cy="0"/>
        </a:xfrm>
        <a:prstGeom prst="line">
          <a:avLst/>
        </a:prstGeom>
        <a:noFill/>
        <a:ln w="38100" cmpd="dbl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0</xdr:col>
      <xdr:colOff>0</xdr:colOff>
      <xdr:row>3</xdr:row>
      <xdr:rowOff>257175</xdr:rowOff>
    </xdr:to>
    <xdr:sp macro="" textlink="">
      <xdr:nvSpPr>
        <xdr:cNvPr id="111908" name="Line 1">
          <a:extLst>
            <a:ext uri="{FF2B5EF4-FFF2-40B4-BE49-F238E27FC236}">
              <a16:creationId xmlns:a16="http://schemas.microsoft.com/office/drawing/2014/main" id="{00000000-0008-0000-0200-000024B50100}"/>
            </a:ext>
          </a:extLst>
        </xdr:cNvPr>
        <xdr:cNvSpPr>
          <a:spLocks noChangeShapeType="1"/>
        </xdr:cNvSpPr>
      </xdr:nvSpPr>
      <xdr:spPr bwMode="auto">
        <a:xfrm>
          <a:off x="0" y="581025"/>
          <a:ext cx="0" cy="2762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19050</xdr:rowOff>
    </xdr:from>
    <xdr:to>
      <xdr:col>0</xdr:col>
      <xdr:colOff>0</xdr:colOff>
      <xdr:row>4</xdr:row>
      <xdr:rowOff>0</xdr:rowOff>
    </xdr:to>
    <xdr:sp macro="" textlink="">
      <xdr:nvSpPr>
        <xdr:cNvPr id="111909" name="Line 2">
          <a:extLst>
            <a:ext uri="{FF2B5EF4-FFF2-40B4-BE49-F238E27FC236}">
              <a16:creationId xmlns:a16="http://schemas.microsoft.com/office/drawing/2014/main" id="{00000000-0008-0000-0200-000025B50100}"/>
            </a:ext>
          </a:extLst>
        </xdr:cNvPr>
        <xdr:cNvSpPr>
          <a:spLocks noChangeShapeType="1"/>
        </xdr:cNvSpPr>
      </xdr:nvSpPr>
      <xdr:spPr bwMode="auto">
        <a:xfrm>
          <a:off x="0" y="590550"/>
          <a:ext cx="0" cy="2667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3</xdr:col>
      <xdr:colOff>1381124</xdr:colOff>
      <xdr:row>3</xdr:row>
      <xdr:rowOff>114300</xdr:rowOff>
    </xdr:to>
    <xdr:sp macro="" textlink="">
      <xdr:nvSpPr>
        <xdr:cNvPr id="111910" name="Line 2">
          <a:extLst>
            <a:ext uri="{FF2B5EF4-FFF2-40B4-BE49-F238E27FC236}">
              <a16:creationId xmlns:a16="http://schemas.microsoft.com/office/drawing/2014/main" id="{00000000-0008-0000-0200-000026B50100}"/>
            </a:ext>
          </a:extLst>
        </xdr:cNvPr>
        <xdr:cNvSpPr>
          <a:spLocks noChangeShapeType="1"/>
        </xdr:cNvSpPr>
      </xdr:nvSpPr>
      <xdr:spPr bwMode="auto">
        <a:xfrm>
          <a:off x="0" y="581025"/>
          <a:ext cx="3190874" cy="266700"/>
        </a:xfrm>
        <a:prstGeom prst="line">
          <a:avLst/>
        </a:prstGeom>
        <a:noFill/>
        <a:ln w="3175">
          <a:solidFill>
            <a:srgbClr val="25437C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2\d&#46300;&#46972;&#51060;&#48652;\My%20Documents\&#44204;&#51201;&#49436;\2001&#45380;&#46020;\11-12&#50900;\6&#50900;\&#44608;&#54644;&#50885;\&#50641;&#49472;&#54868;&#51068;\&#45236;&#50669;&#49444;&#44228;\&#48708;&#47329;RADIAL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총괄내역서"/>
      <sheetName val="발주내역"/>
      <sheetName val="약품설비"/>
      <sheetName val="전기"/>
      <sheetName val="설계개요"/>
      <sheetName val="계약일반사항"/>
      <sheetName val="ABUT수량-A1"/>
      <sheetName val="단가"/>
      <sheetName val="예가표"/>
      <sheetName val="사리부설"/>
      <sheetName val="자재견적 (대왕) (2)"/>
      <sheetName val="재료값"/>
      <sheetName val="사유서(출)"/>
      <sheetName val="내역"/>
      <sheetName val="도로구조공사비"/>
      <sheetName val="도로토공공사비"/>
      <sheetName val="여수토공사비"/>
      <sheetName val="총괄표"/>
      <sheetName val="한전납입금"/>
      <sheetName val="노무비"/>
      <sheetName val="철집"/>
      <sheetName val="제경비요율"/>
      <sheetName val="실행철강하도"/>
      <sheetName val="재료비"/>
      <sheetName val="내역서"/>
      <sheetName val="집계표"/>
      <sheetName val="#REF"/>
      <sheetName val="unit"/>
      <sheetName val="Sheet1"/>
      <sheetName val="결과조달"/>
      <sheetName val="공사비"/>
      <sheetName val="횡배수관집현황(2공구)"/>
      <sheetName val="VXXXXX"/>
      <sheetName val="전차선로 물량표"/>
      <sheetName val="요율"/>
      <sheetName val="수토공단위당"/>
      <sheetName val="현장관리비 산출내역"/>
      <sheetName val="CCTV내역서"/>
      <sheetName val="품셈(기초)"/>
      <sheetName val="산출근거"/>
      <sheetName val="부안일위"/>
      <sheetName val="1.동력공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일위대가표"/>
      <sheetName val="조경일람"/>
      <sheetName val="교각계산"/>
      <sheetName val="토적"/>
      <sheetName val="NYS"/>
      <sheetName val="터파기및재료"/>
      <sheetName val="98수문일위"/>
      <sheetName val="일위대가"/>
      <sheetName val="단위가격 "/>
      <sheetName val="Sheet1 (2)"/>
      <sheetName val="내역표지"/>
      <sheetName val="PAD TR보호대기초"/>
      <sheetName val="가로등기초"/>
      <sheetName val="HANDHOLE(2)"/>
      <sheetName val="일위대가(계측기설치)"/>
      <sheetName val="일위집계표"/>
      <sheetName val="매립"/>
      <sheetName val="일위"/>
      <sheetName val="DATE"/>
      <sheetName val="조명시설"/>
      <sheetName val="제출내역 (2)"/>
      <sheetName val="밸브설치"/>
      <sheetName val="금액내역서"/>
      <sheetName val="98NS-N"/>
      <sheetName val="설명"/>
      <sheetName val="시공여유율"/>
      <sheetName val="1호맨홀토공"/>
      <sheetName val="단면 (2)"/>
      <sheetName val="전기혼잡제경비(45)"/>
      <sheetName val="유림골조"/>
      <sheetName val="공사비집계"/>
      <sheetName val="수량산출"/>
      <sheetName val="DATA"/>
      <sheetName val="남양내역"/>
      <sheetName val="중기비"/>
      <sheetName val="전선 및 전선관"/>
      <sheetName val="공사비총괄표"/>
      <sheetName val="SG"/>
      <sheetName val="참조"/>
      <sheetName val="날개벽(시점좌측)"/>
      <sheetName val="입찰안"/>
      <sheetName val="양수장내역"/>
      <sheetName val="양수장"/>
      <sheetName val="대치판정"/>
      <sheetName val="대비"/>
      <sheetName val="설계"/>
      <sheetName val="1단계"/>
      <sheetName val="단면가정"/>
      <sheetName val="부대내역"/>
      <sheetName val="고창방향"/>
      <sheetName val="별첨1-임식"/>
      <sheetName val="기본자료"/>
      <sheetName val="공내역"/>
      <sheetName val="Sheet2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찍기"/>
      <sheetName val="P-산#1-1(WOWA1)"/>
      <sheetName val="일위대가(목록)"/>
      <sheetName val="자원리스트"/>
      <sheetName val="조건표"/>
      <sheetName val="가설공사비"/>
      <sheetName val="공사비예산서(토목분)"/>
      <sheetName val="천방교접속"/>
      <sheetName val="일위_파일"/>
      <sheetName val="견적대비"/>
      <sheetName val="지급자재"/>
      <sheetName val="변경집계표"/>
      <sheetName val="년도별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입상내역"/>
      <sheetName val="자재일위(경)"/>
      <sheetName val="날개벽"/>
      <sheetName val="PIPE내역_FCN_"/>
      <sheetName val="건              축"/>
      <sheetName val="자재단가비교표"/>
      <sheetName val="CAT_5"/>
      <sheetName val="BID"/>
      <sheetName val="공문"/>
      <sheetName val="6PILE  (돌출)"/>
      <sheetName val="설치중량_"/>
      <sheetName val="수문일위_"/>
      <sheetName val="청하배수"/>
      <sheetName val="기계경비일람"/>
      <sheetName val="상 부"/>
      <sheetName val="문학간접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MACRO(MCC)"/>
      <sheetName val="토공총괄표"/>
      <sheetName val="TYPE-A"/>
      <sheetName val="실행예산(97.12.17)"/>
      <sheetName val="집계표(육상)"/>
      <sheetName val="안정검토"/>
      <sheetName val="간선계산"/>
      <sheetName val="원형1호맨홀토공수량"/>
      <sheetName val="지장물C"/>
      <sheetName val="계화배수"/>
      <sheetName val="TOWER 12TON"/>
      <sheetName val="TOWER 10TON"/>
      <sheetName val="M-EQPT-Z"/>
      <sheetName val="3.하중산정4.지지력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점수계산1-2"/>
      <sheetName val="전화번호DATA (2001)"/>
      <sheetName val="A-4"/>
      <sheetName val="노무"/>
      <sheetName val="자압"/>
      <sheetName val="주형"/>
      <sheetName val="자재"/>
      <sheetName val="반중력식옹벽"/>
      <sheetName val="당초명세(평)"/>
      <sheetName val="계산근거"/>
      <sheetName val="교각1"/>
      <sheetName val="CODE"/>
      <sheetName val="COPING"/>
      <sheetName val="기초공"/>
      <sheetName val="기둥(원형)"/>
      <sheetName val="단가산출"/>
      <sheetName val="설계명세서"/>
      <sheetName val="예산명세서"/>
      <sheetName val="자료입력"/>
      <sheetName val="200"/>
      <sheetName val="약품공급2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Y-WORK"/>
      <sheetName val="8.PILE  (돌출)"/>
      <sheetName val="COPING-1"/>
      <sheetName val="역T형교대-2수량"/>
      <sheetName val="기존구조물철거집계계표"/>
      <sheetName val="일위대가목차"/>
      <sheetName val="장문교(대전)"/>
      <sheetName val="주재료비"/>
      <sheetName val="내역서1"/>
      <sheetName val="계화총괄"/>
      <sheetName val="계화배수(3대)"/>
      <sheetName val="수지예산서(세부) (2)"/>
      <sheetName val="충돌 내용"/>
      <sheetName val="총괄내역"/>
      <sheetName val="제진기"/>
      <sheetName val="가도공"/>
      <sheetName val="Macro1"/>
      <sheetName val="공통"/>
      <sheetName val="현산지구200420"/>
      <sheetName val="견적"/>
      <sheetName val="수량이동"/>
      <sheetName val="분전함신설"/>
      <sheetName val="접지1종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아파트 "/>
      <sheetName val="1-1"/>
      <sheetName val="1NYS(당)"/>
      <sheetName val="자재견적_(대왕)_(2)"/>
      <sheetName val="단가일람"/>
      <sheetName val="단가산출내역(노임부분수정)"/>
      <sheetName val="공통비총괄표"/>
      <sheetName val="재개발"/>
      <sheetName val="토총괄 (2)"/>
      <sheetName val="음봉방향"/>
      <sheetName val="차액보증"/>
      <sheetName val="원가계산서"/>
      <sheetName val="MOTOR"/>
      <sheetName val="D-623D"/>
      <sheetName val="경비2내역"/>
      <sheetName val="국내"/>
      <sheetName val="A(Rev.3)"/>
      <sheetName val="Macro"/>
      <sheetName val="Taux"/>
      <sheetName val="입력시트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손익분석"/>
      <sheetName val="부표총괄"/>
      <sheetName val="각형맨홀"/>
      <sheetName val="3.공통공사대비"/>
      <sheetName val="Macro2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Sheet4"/>
      <sheetName val="준검 내역서"/>
      <sheetName val="새공통"/>
      <sheetName val="TOTAL3"/>
      <sheetName val="연결관산출조서"/>
      <sheetName val="U-TYPE(1)"/>
      <sheetName val="Sheet3"/>
      <sheetName val="PIPE내역(FCN)"/>
      <sheetName val="호안블럭단가"/>
      <sheetName val="간접비"/>
      <sheetName val="BSD (2)"/>
      <sheetName val="NAI"/>
      <sheetName val="1.설계기준"/>
      <sheetName val="공사비증감"/>
      <sheetName val="포장물량집계"/>
      <sheetName val="대림경상68억"/>
      <sheetName val="수량산출서 갑지"/>
      <sheetName val="일반부표"/>
      <sheetName val="신표지1"/>
      <sheetName val="단면설계"/>
      <sheetName val="견적대비표"/>
      <sheetName val="플랜트 설치"/>
      <sheetName val="교량하부공"/>
      <sheetName val="A1"/>
      <sheetName val="strut type"/>
      <sheetName val="DATA1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연돌일위집계"/>
      <sheetName val="맨홀수량산출"/>
      <sheetName val="cal"/>
      <sheetName val="Eq. Mobilization"/>
      <sheetName val="입력값"/>
      <sheetName val="설계기준 및 하중계산"/>
      <sheetName val="PI"/>
      <sheetName val="계수시트"/>
      <sheetName val="용수간선"/>
      <sheetName val="공사비내역서"/>
      <sheetName val="산근터빈"/>
      <sheetName val="수문보고"/>
      <sheetName val="b_balju_cho"/>
      <sheetName val="화해(함평)"/>
      <sheetName val="화해(장성)"/>
      <sheetName val="이설도로유용토"/>
      <sheetName val="인부신상자료"/>
      <sheetName val="BLOCK(1)"/>
      <sheetName val="위치조서"/>
      <sheetName val="Total"/>
      <sheetName val="국공유지및사유지"/>
      <sheetName val="CTEMCOST"/>
      <sheetName val="S0"/>
      <sheetName val="단위가격"/>
      <sheetName val="대로근거"/>
      <sheetName val="중로근거"/>
      <sheetName val="진로도급"/>
      <sheetName val="백호우계수"/>
      <sheetName val="ESC(K치)"/>
      <sheetName val="공통부대비"/>
      <sheetName val="N賃率-職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착공내역서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INPUT(덕도방향-시점)"/>
      <sheetName val="tggwan(mac)"/>
      <sheetName val="갑지(추정)"/>
      <sheetName val="IW-LIST"/>
      <sheetName val="유입량"/>
      <sheetName val=" 냉각수펌프"/>
      <sheetName val="케이슨Type-A(제원)"/>
      <sheetName val="아울렛박스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S.중기사용료"/>
      <sheetName val="입력란"/>
      <sheetName val="97노임단가"/>
      <sheetName val="시행후면적"/>
      <sheetName val="수지예산"/>
      <sheetName val="수로단위수량"/>
      <sheetName val="총집계표"/>
      <sheetName val="LRT Style BOQ"/>
      <sheetName val="3.바닥판설계"/>
      <sheetName val="포장공위치조서"/>
      <sheetName val="data2"/>
      <sheetName val="바닥판"/>
      <sheetName val="토사(PE)"/>
      <sheetName val="DATA-UPS"/>
      <sheetName val="옹벽수량집계"/>
      <sheetName val="토적계산서(전체)"/>
      <sheetName val="종단유용(전체)"/>
      <sheetName val="내역적용"/>
      <sheetName val="CC16-내역서"/>
      <sheetName val="전력"/>
      <sheetName val="woo(mac)"/>
      <sheetName val="다곡2교"/>
      <sheetName val="6.7.8.우물통"/>
      <sheetName val="DT"/>
      <sheetName val="롤러"/>
      <sheetName val="BH"/>
      <sheetName val="펌프차타설"/>
      <sheetName val="인건비"/>
      <sheetName val="가격조사서"/>
      <sheetName val="시설물일위"/>
      <sheetName val="견"/>
      <sheetName val="세골재  T2 변경 현황"/>
      <sheetName val="소산진입"/>
      <sheetName val="3도로"/>
      <sheetName val="배관배선 단가조사"/>
      <sheetName val="일위대가집계"/>
      <sheetName val="골조시행"/>
      <sheetName val="데리네이타현황"/>
      <sheetName val="Macro(전선)"/>
      <sheetName val="000000"/>
      <sheetName val="1062-X방향 "/>
      <sheetName val="단가보완"/>
      <sheetName val="3.공통공사_x0000__x0000_"/>
      <sheetName val="사업수지"/>
      <sheetName val="청구서 (별지)(3차분)"/>
      <sheetName val="기성내역서(전체,3차)"/>
      <sheetName val="1.레미콘집계"/>
      <sheetName val="2.아스콘집계"/>
      <sheetName val="3.보도집계"/>
      <sheetName val="4.보차도경계석및 도로경계블럭"/>
      <sheetName val="Ⅰ.골재집계 "/>
      <sheetName val="직원유류수불현황"/>
      <sheetName val="입력단가"/>
      <sheetName val="사  업  비  수  지  예  산  서"/>
      <sheetName val="자재일람"/>
      <sheetName val="기계원가계_xd800_"/>
      <sheetName val="자료"/>
      <sheetName val="무근깨기"/>
      <sheetName val="공사총원가계多⾊"/>
      <sheetName val="TARGET"/>
      <sheetName val="건축내역서"/>
      <sheetName val="설비내역서"/>
      <sheetName val="전기내역서"/>
      <sheetName val="보온 회사분"/>
      <sheetName val="RING WALL"/>
      <sheetName val="총괄집계표"/>
      <sheetName val="list"/>
      <sheetName val="96노임기준"/>
      <sheetName val="9GNG운반"/>
      <sheetName val="도근좌표"/>
      <sheetName val="다곡땭⾘"/>
      <sheetName val="48일위(기존)"/>
      <sheetName val="Requirement(Work Crew)"/>
      <sheetName val="목표세부명세"/>
      <sheetName val="환경기계공정표 (3)"/>
      <sheetName val="깨기"/>
      <sheetName val="내역서적용집계표"/>
      <sheetName val="용역비내역-진짜"/>
      <sheetName val="기계경비"/>
      <sheetName val="MODELING"/>
      <sheetName val="공종단가"/>
      <sheetName val="화설내"/>
      <sheetName val="관로조서"/>
      <sheetName val="대부예산서"/>
      <sheetName val="정_x0000__x0000__x0005_"/>
      <sheetName val="정부노임단가"/>
      <sheetName val="DANGA"/>
      <sheetName val="C3"/>
      <sheetName val="1차네트공정"/>
      <sheetName val="(A)내역서"/>
      <sheetName val="설계예시"/>
      <sheetName val="투찰"/>
      <sheetName val="GI-LIST"/>
      <sheetName val="산근(PE,300)"/>
      <sheetName val="특2호부관하천산근"/>
      <sheetName val="Electricity"/>
      <sheetName val="송라터널총괄"/>
      <sheetName val="COVER"/>
      <sheetName val="교대(A1)"/>
      <sheetName val="공구원가계산"/>
      <sheetName val="평균H"/>
      <sheetName val="우수"/>
      <sheetName val="말뚝지지력산정"/>
      <sheetName val="노무비계"/>
      <sheetName val="옵션"/>
      <sheetName val="합산자재"/>
      <sheetName val="노임근거"/>
      <sheetName val="옵션1"/>
      <sheetName val="합산자재1"/>
      <sheetName val="J直材4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마-2.전화"/>
      <sheetName val="구천"/>
      <sheetName val="날개벽수량표"/>
      <sheetName val="01"/>
      <sheetName val="신고분기설정참고"/>
      <sheetName val="주행"/>
      <sheetName val="산출내역서"/>
      <sheetName val="간접재료비산출표-27-30"/>
      <sheetName val="제수변수량"/>
      <sheetName val="이형관중량"/>
      <sheetName val="산근(목록)"/>
      <sheetName val="경비"/>
      <sheetName val="4.포장집계"/>
      <sheetName val="P.M 별"/>
      <sheetName val="빗물받이(910-510-410)"/>
      <sheetName val="날개벽(TYPE1)"/>
      <sheetName val="우수공"/>
      <sheetName val="최적단면"/>
      <sheetName val="PKG"/>
      <sheetName val="본부소개"/>
      <sheetName val="주입재산출조서"/>
      <sheetName val="2.단면가정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YES-T"/>
      <sheetName val="데이타"/>
      <sheetName val="식재인부"/>
      <sheetName val="관리비"/>
      <sheetName val="전체내역서"/>
      <sheetName val="3. GROUNDING SYSTEM"/>
      <sheetName val="1.경관조명산출"/>
      <sheetName val="1.경관조명산출집계"/>
      <sheetName val="수량산출표"/>
      <sheetName val="평가데이터"/>
      <sheetName val="견적조건"/>
      <sheetName val="외주비"/>
      <sheetName val="집계표(OPTION)"/>
      <sheetName val="왕십리방향"/>
      <sheetName val="순공사비"/>
      <sheetName val="일_방수"/>
      <sheetName val="대상1"/>
      <sheetName val="요약서"/>
      <sheetName val="단"/>
      <sheetName val="SLAB"/>
      <sheetName val="공종"/>
      <sheetName val="30신설일위대가"/>
      <sheetName val="30집계표"/>
      <sheetName val="1.설_x0000__x0000__x0005_"/>
      <sheetName val="AHU집계"/>
      <sheetName val="공조기휀"/>
      <sheetName val="공조기"/>
      <sheetName val="시운전연료"/>
      <sheetName val="I一般比"/>
      <sheetName val="비탈면보호공수량산출"/>
      <sheetName val="1.설_x0000__x0000_Ā"/>
      <sheetName val="1.설壆⿜_x0000_"/>
      <sheetName val="내역서01"/>
      <sheetName val="3BL공동구 수량"/>
      <sheetName val="Baby일_x0000__x0000__x0005_"/>
      <sheetName val="Baby일鄀谏Û"/>
      <sheetName val="현금"/>
      <sheetName val="견적의뢰"/>
      <sheetName val="상하차비용(기계상차)"/>
      <sheetName val="수간보호"/>
      <sheetName val="운반비"/>
      <sheetName val="1공구원가계산서"/>
      <sheetName val="곡관산근원본"/>
      <sheetName val="신당동집계표"/>
      <sheetName val="1TL종점(1)"/>
      <sheetName val="설계서을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전차선로_물량표"/>
      <sheetName val="단위가격_"/>
      <sheetName val="Sheet1_(2)"/>
      <sheetName val="내역서_(변경)"/>
      <sheetName val="_U형배수관"/>
      <sheetName val="집수정_(우오수)"/>
      <sheetName val="단면_(2)"/>
      <sheetName val="제출내역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T13(P68~72,78)"/>
      <sheetName val="신규일위대가"/>
      <sheetName val="포장복구집계"/>
      <sheetName val="Baby일닑⾸_x0005_"/>
      <sheetName val="횡배수관설치현황"/>
      <sheetName val="노임,재료비"/>
      <sheetName val="노견단위수량"/>
      <sheetName val="저리조양"/>
      <sheetName val="_x005f_x0000__x005f_x000c__x005f_x0000__x005f_x000c__x0"/>
      <sheetName val="와동수량"/>
      <sheetName val="입력정보"/>
      <sheetName val="제직재"/>
      <sheetName val="설직재-1"/>
      <sheetName val="제-노임"/>
      <sheetName val="공사총원가계_x0000__x0000_"/>
      <sheetName val="공사총원가계芨-"/>
      <sheetName val="화산경계"/>
      <sheetName val="b_balj_x0000__x0000__x0005__x0000_彀"/>
      <sheetName val="b_balj_x0000__x0000__x0005__x0000_㻀"/>
      <sheetName val="정"/>
      <sheetName val="횡배수관"/>
      <sheetName val="범례"/>
      <sheetName val="マージン"/>
      <sheetName val="설명(1~8) "/>
      <sheetName val="B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TEST1"/>
      <sheetName val="산출2-기기동력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철근단면적"/>
      <sheetName val="전기일위대가"/>
      <sheetName val="예산총괄표"/>
      <sheetName val="내역(한신APT)"/>
      <sheetName val="지선량"/>
      <sheetName val="가시설(TYPE-A)"/>
      <sheetName val="1호맨홀가감수량"/>
      <sheetName val="1호맨홀수량산출"/>
      <sheetName val="산업_x0000__x0000__x0005_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토공,철콘"/>
      <sheetName val="DATA2000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역T형(H=6.0) (2)"/>
      <sheetName val="건축집계"/>
      <sheetName val="기성내역"/>
      <sheetName val="1을"/>
      <sheetName val="소운반"/>
      <sheetName val="L형옹벽(key)"/>
      <sheetName val="유동표"/>
      <sheetName val="40총괄"/>
      <sheetName val="40집계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I.설계조건"/>
      <sheetName val="진주방향"/>
      <sheetName val="건축(공종별내역서)"/>
      <sheetName val="EQT-ESTN"/>
      <sheetName val="수량"/>
      <sheetName val="ENE-CAL 1"/>
      <sheetName val="2"/>
      <sheetName val="전정1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변경내역대비표(2)"/>
      <sheetName val="경산"/>
      <sheetName val="실행"/>
      <sheetName val="간접"/>
      <sheetName val="일위대가(건축)"/>
      <sheetName val="조도계산"/>
      <sheetName val="세목전체"/>
      <sheetName val="산출내역_x0000__x0000_Ԁ_x0000_"/>
      <sheetName val="1.설"/>
      <sheetName val="Baby일"/>
      <sheetName val="산업"/>
      <sheetName val="b_balj"/>
      <sheetName val="인건-측정"/>
      <sheetName val="유천배수장"/>
      <sheetName val="?_x000c_?_x000c_??耀僵䅛????_x0001_???‎ӥ_x001b_?_x000c_?_x000c_??"/>
      <sheetName val="?_x000c_?_x000c_??렀హ䆍????_x0001_???2?????_x001c_?_x000c_?"/>
      <sheetName val="재료_x0000__x0000_Ԁ_x0000_"/>
      <sheetName val="화전내"/>
      <sheetName val="SORCE1"/>
      <sheetName val="옹벽"/>
      <sheetName val="IMPEADENCE MAP 취수장"/>
      <sheetName val="직재"/>
      <sheetName val="해전배수"/>
      <sheetName val="예정(3)"/>
      <sheetName val="동원(3)"/>
      <sheetName val="금융비용"/>
      <sheetName val="JUCKEY_x0000_"/>
      <sheetName val="하수처리장-토_x0002__x0004__x0004_"/>
      <sheetName val="ఀ᠀갇_x0001__x0000_"/>
      <sheetName val="bm(CIcable)"/>
      <sheetName val="용산1(해보)"/>
      <sheetName val="耀僵䅛‎ӥ"/>
      <sheetName val="렀హ䆍2"/>
      <sheetName val="_냉각수펌프"/>
      <sheetName val="3_공통공사대비"/>
      <sheetName val="견적서갑지연속"/>
      <sheetName val="MAT"/>
      <sheetName val="3.하중산정枵⿯_x0000__x0000_肨"/>
      <sheetName val="가락화장을지"/>
      <sheetName val="일위대가-1"/>
      <sheetName val="05년"/>
      <sheetName val="대가수량"/>
      <sheetName val="총집계"/>
      <sheetName val="GAS"/>
      <sheetName val="2000양배"/>
      <sheetName val="이토변실(A3-LINE)"/>
      <sheetName val="공사비명세서"/>
      <sheetName val="L형옹벽단위수량(35)"/>
      <sheetName val="L형옹벽_x0006__x0004__x0004__x001a__x001b__x0003__x0004__x000b_"/>
      <sheetName val="_x0000__x0006__x0000__x0000__x0000__x0000_"/>
      <sheetName val="토적1"/>
      <sheetName val="교대"/>
      <sheetName val="단가표"/>
      <sheetName val="2000시행총괄"/>
      <sheetName val="기초자료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여주,이천(명세)"/>
      <sheetName val="공종별내역서"/>
      <sheetName val="1.공사원가"/>
      <sheetName val="토적계산"/>
      <sheetName val="감액총괄표"/>
      <sheetName val="Baby嚸×닑『"/>
      <sheetName val="정산내역서"/>
      <sheetName val="표준건축비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[내역.XLS]A__MSOffice_Excel_wor_9"/>
      <sheetName val="복통공Á_x0000_"/>
      <sheetName val="설산1.나"/>
      <sheetName val="본사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중기일위대가"/>
      <sheetName val="[내역.XLS]A__MSOffice_Excel_wo_20"/>
      <sheetName val="[내역.XLS]A__MSOffice_Excel_wo_22"/>
      <sheetName val="[내역.XLS]A__MSOffice_Excel_wo_21"/>
      <sheetName val="산출내역"/>
      <sheetName val="품셈총괄표"/>
      <sheetName val="석탄2ဴ_x0000_倀ﰨ"/>
      <sheetName val="석탄2쎕々/_x0000_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3.하중산정枵⿯"/>
      <sheetName val="석탄2ဴ"/>
      <sheetName val="주현(해보)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원가계산서(남측)"/>
      <sheetName val="유효성검사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7.PILE  (돌출)"/>
      <sheetName val="Macro(차단기)"/>
      <sheetName val="흄관헐기(원본)"/>
      <sheetName val="옹벽식측구단위"/>
      <sheetName val="1.(5억 미만)원가계산서(지급) "/>
      <sheetName val="원데이타"/>
      <sheetName val="아파트"/>
      <sheetName val="토공수량집계"/>
      <sheetName val="사유"/>
      <sheetName val="증감내역"/>
      <sheetName val="99노임"/>
      <sheetName val="산출서"/>
      <sheetName val="증설시공분"/>
      <sheetName val="교대(A1-A2)"/>
      <sheetName val="Rekap Addendum"/>
      <sheetName val="Har-mat"/>
      <sheetName val="FACTOR"/>
      <sheetName val="금융"/>
      <sheetName val="중간부"/>
      <sheetName val="2_x0000__x0000__x0005_"/>
      <sheetName val="제진헾"/>
      <sheetName val="용소리교"/>
      <sheetName val="부표怀_x0010_"/>
      <sheetName val="배선DATA"/>
      <sheetName val="개거산출내역"/>
      <sheetName val="화해(장︀跕"/>
      <sheetName val="제잡비집계"/>
      <sheetName val="내역(총)"/>
      <sheetName val="[내역.XLS]A__MSOffice_Excel_wo_25"/>
      <sheetName val="[내역.XLS]A__MSOffice_Excel_wo_23"/>
      <sheetName val="[내역.XLS]A__MSOffice_Excel_wo_24"/>
      <sheetName val="[내역.XLS]A__MSOffice_Excel_wo_31"/>
      <sheetName val="[내역.XLS]A__MSOffice_Excel_wo_27"/>
      <sheetName val="[내역.XLS]A__MSOffice_Excel_wo_26"/>
      <sheetName val="[내역.XLS]A__MSOffice_Excel_wo_28"/>
      <sheetName val="[내역.XLS]A__MSOffice_Excel_wo_29"/>
      <sheetName val="[내역.XLS]A__MSOffice_Excel_wo_30"/>
      <sheetName val="[내역.XLS]A__MSOffice_Excel_wo_32"/>
      <sheetName val="본체"/>
      <sheetName val="새공·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통합"/>
      <sheetName val="설계단Ä"/>
      <sheetName val="로우프"/>
      <sheetName val="데이터입력"/>
      <sheetName val="유입_x0000_"/>
      <sheetName val="아이콘"/>
      <sheetName val="COPk_x0000__x0000__x0001_Ԁ"/>
      <sheetName val="입찰내역 발주처 양식"/>
      <sheetName val="Hauptdaten"/>
      <sheetName val="기계공사"/>
      <sheetName val="106C0300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총투입계"/>
      <sheetName val="Sensitivity"/>
      <sheetName val="설계기준"/>
      <sheetName val="내역1"/>
      <sheetName val="예산변경사항"/>
      <sheetName val="MAT_N048"/>
      <sheetName val="자재(원원+원대)"/>
      <sheetName val="종배수관"/>
      <sheetName val="[내역.XLS]석탄2쎕々/_x0000_"/>
      <sheetName val="INSTR"/>
      <sheetName val="1.설Ꙩօ됨"/>
      <sheetName val="차선도색(1)"/>
      <sheetName val="FB25JN"/>
      <sheetName val="총내"/>
      <sheetName val="간접비총_x0000_"/>
      <sheetName val="기초목"/>
      <sheetName val="공통가설"/>
      <sheetName val="입찰결과보고"/>
      <sheetName val="입력DATA"/>
      <sheetName val="L형옹벽측구"/>
      <sheetName val="TOTAL_BOQ"/>
      <sheetName val="3.하중산정4_x0000__x0000__x0005__x0000_"/>
      <sheetName val="수로교깨기"/>
      <sheetName val="깨기 총괄"/>
      <sheetName val="[내역.XLS]A__MSOffice_Excel_wo_39"/>
      <sheetName val="[내역.XLS]A__MSOffice_Excel_wo_33"/>
      <sheetName val="[내역.XLS]A__MSOffice_Excel_wo_35"/>
      <sheetName val="[내역.XLS]A__MSOffice_Excel_wo_34"/>
      <sheetName val="[내역.XLS]A__MSOffice_Excel_wo_36"/>
      <sheetName val="[내역.XLS]A__MSOffice_Excel_wo_37"/>
      <sheetName val="[내역.XLS]A__MSOffice_Excel_wo_38"/>
      <sheetName val="제비율"/>
      <sheetName val="일위대가목록"/>
      <sheetName val="Supplement2"/>
      <sheetName val="재료"/>
      <sheetName val="DATA(내업)"/>
      <sheetName val="본사공가현황"/>
      <sheetName val="원가계산서(변경)"/>
      <sheetName val="하수처리_x0000__x0000_Ԁ_x0000_"/>
      <sheetName val="설비원가"/>
      <sheetName val="안산기계장치"/>
      <sheetName val="식재일위"/>
      <sheetName val="기계설비"/>
      <sheetName val="저"/>
      <sheetName val="부대공Ⅱ"/>
      <sheetName val="[내역.XLS]A__MSOffice_Excel_wo_40"/>
      <sheetName val="[내역.XLS]A__MSOffice_Excel_wo_51"/>
      <sheetName val="집행예산"/>
      <sheetName val="[내역.XLS]A__MSOffice_Excel_wo_41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0"/>
      <sheetName val="[내역.XLS]A__MSOffice_Excel_wo_52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[내역.XLS]A__MSOffice_Excel_wo_53"/>
      <sheetName val="[내역.XLS]A__MSOffice_Excel_wo_55"/>
      <sheetName val="[내역.XLS]A__MSOffice_Excel_wo_54"/>
      <sheetName val="BM"/>
      <sheetName val="[내역.XLS]A__MSOffice_Excel_wo_57"/>
      <sheetName val="[내역.XLS]A__MSOffice_Excel_wo_58"/>
      <sheetName val="Medagama"/>
      <sheetName val="[내역.XLS]A__MSOffice_Excel_wo_60"/>
      <sheetName val="2Ვ쭻"/>
      <sheetName val="BQMPALOC"/>
      <sheetName val="[내역.XLS]A__MSOffice_Excel_wo_61"/>
      <sheetName val="하도급대비"/>
      <sheetName val="[내역.XLS]A__MSOffice_Excel_wo_62"/>
      <sheetName val="구조물공수량집계표 (2)"/>
      <sheetName val="마감사양"/>
      <sheetName val="관보호공조서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Sheet17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방배동내역(리라)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cable-data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설계단®"/>
      <sheetName val="신_x0000__x0000_Ԁ"/>
      <sheetName val="1.CB"/>
      <sheetName val="[내역.XLS]A__MSOffice_Excel_wo_63"/>
      <sheetName val="[내역.XLS]A__MSOffice_Excel_wo_64"/>
      <sheetName val="[내역.XLS]A__MSOffice_Excel_wo_65"/>
      <sheetName val="[내역.XLS]A__MSOffice_Excel_wo_66"/>
      <sheetName val="[내역.XLS]A__MSOffice_Excel_wo_67"/>
      <sheetName val="[내역.XLS]A__MSOffice_Excel_wo_68"/>
      <sheetName val="[내역.XLS]A__MSOffice_Excel_wo_69"/>
      <sheetName val="[내역.XLS]A__MSOffice_Excel_wo_70"/>
      <sheetName val="[내역.XLS]A__MSOffice_Excel_wo_72"/>
      <sheetName val="[내역.XLS]A__MSOffice_Excel_wo_71"/>
      <sheetName val="[내역.XLS]A__MSOffice_Excel_wo_73"/>
      <sheetName val="[내역.XLS]A__MSOffice_Excel_wo_75"/>
      <sheetName val="[내역.XLS]A__MSOffice_Excel_wo_74"/>
      <sheetName val="[내역.XLS]A__MSOffice_Excel_w_118"/>
      <sheetName val="부서별(배부후)_계획"/>
      <sheetName val="[내역.XLS]A__MSOffice_Excel_w_11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냉연집ç"/>
      <sheetName val="[내역.XLS]A__MSOffice_Excel_w_122"/>
      <sheetName val="[내역.XLS]A__MSOffice_Excel_w_119"/>
      <sheetName val="[내역.XLS]A__MSOffice_Excel_w_121"/>
      <sheetName val="[내역.XLS]A__MSOffice_Excel_w_120"/>
      <sheetName val="[내역.XLS]A__MSOffice_Excel_w_123"/>
      <sheetName val="[내역.XLS]A__MSOffice_Excel_w_124"/>
      <sheetName val="[내역.XLS]A__MSOffice_Excel_w_125"/>
      <sheetName val="[내역.XLS]A__MSOffice_Excel_w_131"/>
      <sheetName val="[내역.XLS]A__MSOffice_Excel_w_126"/>
      <sheetName val="[내역.XLS]A__MSOffice_Excel_w_127"/>
      <sheetName val="[내역.XLS]A__MSOffice_Excel_w_129"/>
      <sheetName val="[내역.XLS]A__MSOffice_Excel_w_128"/>
      <sheetName val="당진1,2호기전선관설치및접지4차공사내역서-을지"/>
      <sheetName val="[내역.XLS]A__MSOffice_Excel_w_130"/>
      <sheetName val="석탄2_x0000__x0000_Ԁ_x0000_"/>
      <sheetName val="중기(목록)"/>
      <sheetName val="1SGATE97"/>
      <sheetName val="가颌亸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산근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4)유동표"/>
      <sheetName val="연장조서"/>
      <sheetName val="화재 탐지 설비"/>
      <sheetName val="아수배전(1회)"/>
      <sheetName val="운E"/>
      <sheetName val="지장물_x0000__x0000_堀"/>
      <sheetName val="일위대가(1_x0000_"/>
      <sheetName val="잔여세부내역"/>
      <sheetName val="정리내역"/>
      <sheetName val="아파트 기성내역서"/>
      <sheetName val="공사비 내역 (가)"/>
      <sheetName val="아스팔트 포장총괄집계표"/>
      <sheetName val="[내역.XLS]A__MSOffice_Excel_w_132"/>
      <sheetName val="부표_x0014_䠀"/>
      <sheetName val="DESIGN CRITERIA"/>
      <sheetName val="방지책개소별명세"/>
      <sheetName val="이설도로유용_x0000_"/>
      <sheetName val="조ﱍ"/>
      <sheetName val="가도q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제경_x0000_"/>
      <sheetName val="가⣐鳋"/>
      <sheetName val="[내역.XLS][내역.XLS]석탄2쎕々/_x0000_"/>
      <sheetName val="[내역.XLS][내역.XLS][내역.XLS]석탄2쎕々/_x0000_"/>
      <sheetName val="단가결정"/>
      <sheetName val="strutႼ_x0000_쀀⫿쌄"/>
      <sheetName val="TOWER 12T_x0000__x0000_"/>
      <sheetName val="역T형"/>
      <sheetName val="운반산_x0000_"/>
      <sheetName val="적용단가"/>
      <sheetName val="thao-go"/>
      <sheetName val="치수표"/>
      <sheetName val="1. 설계조건 2.단면가정 3. 하중계산"/>
      <sheetName val="DATA 입력란"/>
      <sheetName val="부대공사총괄"/>
      <sheetName val="건축공사집계표"/>
      <sheetName val="현장경비"/>
      <sheetName val="방배동내역 (총괄)"/>
      <sheetName val="[내역.XLS]A__MSOffice_Excel_w_135"/>
      <sheetName val="건축집계표이수"/>
      <sheetName val="건축집계합계"/>
      <sheetName val="당정동경상이수"/>
      <sheetName val="당정동공통이수"/>
      <sheetName val="[내역.XLS]A__MSOffice_Excel_w_133"/>
      <sheetName val="단면"/>
      <sheetName val="[내역.XLS]A__MSOffice_Excel_w_134"/>
      <sheetName val="[내역.XLS]A__MSOffice_Excel_w_140"/>
      <sheetName val="[내역.XLS]A__MSOffice_Excel_w_136"/>
      <sheetName val="[내역.XLS]A__MSOffice_Excel_w_138"/>
      <sheetName val="[내역.XLS]A__MSOffice_Excel_w_137"/>
      <sheetName val="[내역.XLS]A__MSOffice_Excel_w_139"/>
      <sheetName val="[내역.XLS]A__MSOffice_Excel_w_141"/>
      <sheetName val="[내역.XLS]A__MSOffice_Excel_w_142"/>
      <sheetName val="J형측구단위수량"/>
      <sheetName val="[내역.XLS]A__MSOffice_Excel_w_143"/>
      <sheetName val="공예을"/>
      <sheetName val="토적계산서"/>
      <sheetName val="내역서(전체)(횡)"/>
      <sheetName val="간선"/>
      <sheetName val="1안"/>
      <sheetName val="[내역.XLS]A__MSOffice_Excel_w_311"/>
      <sheetName val="[내역.XLS]A__MSOffice_Excel_w_150"/>
      <sheetName val="[내역.XLS]A__MSOffice_Excel_w_146"/>
      <sheetName val="[내역.XLS]A__MSOffice_Excel_w_144"/>
      <sheetName val="[내역.XLS]A__MSOffice_Excel_w_145"/>
      <sheetName val="[내역.XLS]A__MSOffice_Excel_w_147"/>
      <sheetName val="[내역.XLS]A__MSOffice_Excel_w_148"/>
      <sheetName val="[내역.XLS]A__MSOffice_Excel_w_149"/>
      <sheetName val="[내역.XLS]A__MSOffice_Excel_w_151"/>
      <sheetName val="[내역.XLS]A__MSOffice_Excel_w_152"/>
      <sheetName val="[내역.XLS]A__MSOffice_Excel_w_153"/>
      <sheetName val="[내역.XLS]A__MSOffice_Excel_w_154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59"/>
      <sheetName val="[내역.XLS]A__MSOffice_Excel_w_158"/>
      <sheetName val="[내역.XLS]A__MSOffice_Excel_w_156"/>
      <sheetName val="[내역.XLS]A__MSOffice_Excel_w_155"/>
      <sheetName val="[내역.XLS]A__MSOffice_Excel_w_157"/>
      <sheetName val="[내역.XLS]A__MSOffice_Excel_w_161"/>
      <sheetName val="[내역.XLS]A__MSOffice_Excel_w_160"/>
      <sheetName val="[내역.XLS]A__MSOffice_Excel_w_163"/>
      <sheetName val=" 상부공통집계(총괄)"/>
      <sheetName val="유림콘도"/>
      <sheetName val="[내역.XLS]A__MSOffice_Excel_w_162"/>
      <sheetName val="경영혁신본부"/>
      <sheetName val="VT,NC,M"/>
      <sheetName val="[내역.XLS]A__MSOffice_Excel_w_199"/>
      <sheetName val="변경현황"/>
      <sheetName val="[내역.XLS]A__MSOffice_Excel_w_164"/>
      <sheetName val="[내역.XLS]A__MSOffice_Excel_w_165"/>
      <sheetName val="[내역.XLS]A__MSOffice_Excel_w_167"/>
      <sheetName val="[내역.XLS]A__MSOffice_Excel_w_166"/>
      <sheetName val="[내역.XLS]A__MSOffice_Excel_w_197"/>
      <sheetName val="[내역.XLS]A__MSOffice_Excel_w_173"/>
      <sheetName val="[내역.XLS]A__MSOffice_Excel_w_169"/>
      <sheetName val="[내역.XLS]A__MSOffice_Excel_w_168"/>
      <sheetName val="[내역.XLS]A__MSOffice_Excel_w_171"/>
      <sheetName val="[내역.XLS]A__MSOffice_Excel_w_170"/>
      <sheetName val="[내역.XLS]A__MSOffice_Excel_w_172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81"/>
      <sheetName val="[내역.XLS]A__MSOffice_Excel_w_178"/>
      <sheetName val="[내역.XLS]A__MSOffice_Excel_w_179"/>
      <sheetName val="[내역.XLS]A__MSOffice_Excel_w_180"/>
      <sheetName val="[내역.XLS]A__MSOffice_Excel_w_182"/>
      <sheetName val="[내역.XLS]A__MSOffice_Excel_w_184"/>
      <sheetName val="[내역.XLS]A__MSOffice_Excel_w_183"/>
      <sheetName val="[내역.XLS]A__MSOffice_Excel_w_187"/>
      <sheetName val="[내역.XLS]A__MSOffice_Excel_w_186"/>
      <sheetName val="[내역.XLS]A__MSOffice_Excel_w_185"/>
      <sheetName val="[내역.XLS]A__MSOffice_Excel_w_188"/>
      <sheetName val="[내역.XLS]A__MSOffice_Excel_w_190"/>
      <sheetName val="[내역.XLS]A__MSOffice_Excel_w_189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COPk"/>
      <sheetName val="하수처리"/>
      <sheetName val="[내역.XLS]A__MSOffice_Excel_w_193"/>
      <sheetName val="1ST"/>
      <sheetName val="[내역.XLS]A__MSOffice_Excel_w_191"/>
      <sheetName val="[내역.XLS]A__MSOffice_Excel_w_192"/>
      <sheetName val="[내역.XLS]A__MSOffice_Excel_w_195"/>
      <sheetName val="[내역.XLS]A__MSOffice_Excel_w_194"/>
      <sheetName val="[내역.XLS]A__MSOffice_Excel_w_196"/>
      <sheetName val="기준정보"/>
      <sheetName val="[내역.XLS]A__MSOffice_Excel_w_198"/>
      <sheetName val="도로"/>
      <sheetName val="한일양산"/>
      <sheetName val="[내역.XLS]A__MSOffice_Excel_w_200"/>
      <sheetName val="[내역.XLS]A__MSOffice_Excel_w_201"/>
      <sheetName val="[내역.XLS]A__MSOffice_Excel_w_298"/>
      <sheetName val="[내역.XLS]A__MSOffice_Excel_w_204"/>
      <sheetName val="[내역.XLS]A__MSOffice_Excel_w_202"/>
      <sheetName val="[내역.XLS]A__MSOffice_Excel_w_203"/>
      <sheetName val="[내역.XLS]A__MSOffice_Excel_w_205"/>
      <sheetName val="[내역.XLS]A__MSOffice_Excel_w_216"/>
      <sheetName val="[내역.XLS]A__MSOffice_Excel_w_213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2"/>
      <sheetName val="[내역.XLS]A__MSOffice_Excel_w_221"/>
      <sheetName val="[내역.XLS]A__MSOffice_Excel_w_219"/>
      <sheetName val="[내역.XLS]A__MSOffice_Excel_w_220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미익SUB"/>
      <sheetName val="archi(본사)"/>
      <sheetName val="소방내역서"/>
      <sheetName val="1차 내역서"/>
      <sheetName val="[내역.XLS]A__MSOffice_Excel_w_225"/>
      <sheetName val="[내역.XLS]A__MSOffice_Excel_w_223"/>
      <sheetName val="[내역.XLS]A__MSOffice_Excel_w_224"/>
      <sheetName val="[내역.XLS]A__MSOffice_Excel_w_226"/>
      <sheetName val="초기화_x0000_"/>
      <sheetName val="[내역.XLS]A__MSOffice_Excel_w_228"/>
      <sheetName val="[내역.XLS]A__MSOffice_Excel_w_227"/>
      <sheetName val="[내역.XLS]A__MSOffice_Excel_w_229"/>
      <sheetName val="[내역.XLS]A__MSOffice_Excel_w_233"/>
      <sheetName val="[내역.XLS]A__MSOffice_Excel_w_232"/>
      <sheetName val="[내역.XLS]A__MSOffice_Excel_w_230"/>
      <sheetName val="[내역.XLS]A__MSOffice_Excel_w_231"/>
      <sheetName val="[내역.XLS]A__MSOffice_Excel_w_234"/>
      <sheetName val="[내역.XLS]A__MSOffice_Excel_w_235"/>
      <sheetName val="[내역.XLS]A__MSOffice_Excel_w_239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41"/>
      <sheetName val="[내역.XLS]A__MSOffice_Excel_w_242"/>
      <sheetName val="[내역.XLS]A__MSOffice_Excel_w_243"/>
      <sheetName val="[내역.XLS]A__MSOffice_Excel_w_255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지수"/>
      <sheetName val="예총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9"/>
      <sheetName val="[내역.XLS]A__MSOffice_Excel_w_262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심사계산"/>
      <sheetName val="심사물량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단위세대물량"/>
      <sheetName val="[내역.XLS]A__MSOffice_Excel_w_309"/>
      <sheetName val="[내역.XLS]A__MSOffice_Excel_w_302"/>
      <sheetName val="[내역.XLS]A__MSOffice_Excel_w_301"/>
      <sheetName val="[내역.XLS]A__MSOffice_Excel_w_299"/>
      <sheetName val="[내역.XLS]A__MSOffice_Excel_w_300"/>
      <sheetName val="[내역.XLS]A__MSOffice_Excel_w_307"/>
      <sheetName val="[내역.XLS]A__MSOffice_Excel_w_304"/>
      <sheetName val="[내역.XLS]A__MSOffice_Excel_w_303"/>
      <sheetName val="[내역.XLS]A__MSOffice_Excel_w_305"/>
      <sheetName val="[내역.XLS]A__MSOffice_Excel_w_306"/>
      <sheetName val="[내역.XLS]A__MSOffice_Excel_w_308"/>
      <sheetName val="[내역.XLS]A__MSOffice_Excel_w_310"/>
      <sheetName val="중분대수량산출"/>
      <sheetName val="Ts"/>
      <sheetName val="Gld"/>
      <sheetName val="Gxd"/>
      <sheetName val="QD957"/>
      <sheetName val="GAEYO"/>
      <sheetName val="Sat tron"/>
      <sheetName val="TONGKE-HT"/>
      <sheetName val="lam-moi"/>
      <sheetName val="THPDMoi  (2)"/>
      <sheetName val="t-h HA THE"/>
      <sheetName val="GridViewExporter"/>
      <sheetName val="Cp&gt;10-Ln&lt;10"/>
      <sheetName val="Ln&lt;20"/>
      <sheetName val="EIRR&gt;1&lt;1"/>
      <sheetName val="EIRR&gt; 2"/>
      <sheetName val="EIRR&lt;2"/>
      <sheetName val="hinhhoc"/>
      <sheetName val="GACH,CAT,DA"/>
      <sheetName val="CD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진행 DATA (2)"/>
      <sheetName val="4-Ban giao NCC"/>
      <sheetName val="VPP&amp;Tạp phẩm"/>
      <sheetName val="Data-year2001i"/>
      <sheetName val="Tien Thuong"/>
      <sheetName val="NC XL 6T cuoi 01 CTy"/>
      <sheetName val="Data -6T dau"/>
      <sheetName val="Cong 6T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현장별"/>
      <sheetName val="공사개요-C"/>
      <sheetName val="1. Dashboard"/>
      <sheetName val="DONGIA"/>
      <sheetName val="GIAVL"/>
      <sheetName val="Div26 - Elect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CPC"/>
      <sheetName val="TH Vat tu"/>
      <sheetName val="TH MTC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MTO REV.2(ARMOR)"/>
      <sheetName val="CTG"/>
      <sheetName val="D1000"/>
      <sheetName val="D1500 LOẠI 1"/>
      <sheetName val="D1500 LOẠI 2"/>
      <sheetName val="D1500 LOẠI 3"/>
      <sheetName val="details"/>
      <sheetName val="HỆ SỐ"/>
      <sheetName val="DGNCDIEN"/>
      <sheetName val="SLEEVE THÉP"/>
      <sheetName val="consol"/>
      <sheetName val="3.1.1"/>
      <sheetName val="3.1.4"/>
      <sheetName val="2.5.1"/>
      <sheetName val="4.1.1"/>
      <sheetName val="4.3.2"/>
      <sheetName val="5.3.1"/>
      <sheetName val="2.4.3"/>
      <sheetName val="Datasheet"/>
      <sheetName val="KLDT DIEN"/>
      <sheetName val="대비표"/>
      <sheetName val="cot_xa"/>
      <sheetName val="BXLDL"/>
      <sheetName val="TH May TC"/>
      <sheetName val="PTVT DIEN"/>
      <sheetName val="Thong ke thiet bi"/>
      <sheetName val="_x0000__x000c__x0000__x000c__x0"/>
      <sheetName val="시산표"/>
      <sheetName val="Dữ liệu"/>
      <sheetName val="Gia KS"/>
      <sheetName val="index"/>
      <sheetName val="공정집계_국별"/>
      <sheetName val="[내역.XLS]A__MSOffice_Excel_w_312"/>
      <sheetName val="[내역.XLS]A__MSOffice_Excel_w_313"/>
      <sheetName val="[내역.XLS]A__MSOffice_Excel_w_314"/>
      <sheetName val="신청서"/>
      <sheetName val="설계단_x0000_"/>
      <sheetName val="설계단"/>
      <sheetName val="b_balj_x0000__x0000__x0005__x00"/>
      <sheetName val="_x005f_x0000__x005f_x000c__x005"/>
      <sheetName val="L형옹벽_x0006__x0004__x0004__x001a"/>
      <sheetName val="_x0000__x0006__x0000__x0000__x0"/>
      <sheetName val="?_x000c_?_x000c_??耀僵䅛????_x0001"/>
      <sheetName val="?_x000c_?_x000c_??렀హ䆍????_x0001"/>
      <sheetName val="_x0000__x0000__x0000__x0004__x0"/>
      <sheetName val="단가조_x0000_"/>
      <sheetName val="입력0_x0000_"/>
      <sheetName val="49Ø_x0000_"/>
      <sheetName val="설계단¬"/>
      <sheetName val="맨홀펌프장 수량집계표(Φ1500)"/>
      <sheetName val="모니터링"/>
      <sheetName val="총집계2"/>
      <sheetName val="대장"/>
      <sheetName val="기계경비(시간_x0000__x0000_"/>
      <sheetName val="계약내역_x0000_"/>
      <sheetName val="전체도_x0000_"/>
      <sheetName val="집수정"/>
      <sheetName val="변경내역서 (1단)산정회관"/>
      <sheetName val="운刎"/>
      <sheetName val="운"/>
      <sheetName val="배수통관(좌)"/>
      <sheetName val="흄관기초"/>
      <sheetName val="도면자료제출일정"/>
      <sheetName val="각형_x0000__x0000_"/>
      <sheetName val="경영상태"/>
      <sheetName val="의뢰서"/>
      <sheetName val="3.하중산정4_x0000__x0000__x0005__x0"/>
      <sheetName val="총공사_x0000_凋Ɩ"/>
      <sheetName val="유방야장기초"/>
      <sheetName val="신우"/>
      <sheetName val="토목검측서"/>
      <sheetName val="기본단가표"/>
      <sheetName val="표건"/>
      <sheetName val="집 계 표"/>
      <sheetName val="sum1 (2)"/>
      <sheetName val="Anti"/>
      <sheetName val="TTL"/>
      <sheetName val="기본단가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슬래브"/>
      <sheetName val="마산방향"/>
      <sheetName val="마산방향철근집계"/>
      <sheetName val="전차선로_물량刀"/>
      <sheetName val="설계단넼"/>
      <sheetName val="굴화내_x0000_"/>
      <sheetName val="99노임기준"/>
      <sheetName val="토목"/>
      <sheetName val="물가대비표"/>
      <sheetName val="일위목차"/>
      <sheetName val="노무비단가"/>
      <sheetName val="효명0010"/>
      <sheetName val="2호앴설도로(하도급내역) 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진행_DATA_(2)"/>
      <sheetName val="THCtr_đký-ProgramRegis_total"/>
      <sheetName val="BM03_CODE"/>
      <sheetName val="MAXE"/>
      <sheetName val="3.하중계산"/>
      <sheetName val="She_x0013__x0000_Ԁ"/>
      <sheetName val="She_x0000__x0000_Ԁ"/>
      <sheetName val="각형맨_x0000_"/>
      <sheetName val="6동"/>
      <sheetName val="토취장복È"/>
      <sheetName val="토취장복ၶ"/>
      <sheetName val="기본설계기준"/>
      <sheetName val="[내역.XLS]A__MSOffice_Excel_w_315"/>
      <sheetName val="[내역.XLS]A__MSOffice_Excel_w_347"/>
      <sheetName val="[내역.XLS]A__MSOffice_Excel_w_316"/>
      <sheetName val="[내역.XLS]A__MSOffice_Excel_w_318"/>
      <sheetName val="[내역.XLS]A__MSOffice_Excel_w_317"/>
      <sheetName val="[내역.XLS]A__MSOffice_Excel_w_319"/>
      <sheetName val="[내역.XLS]A__MSOffice_Excel_w_320"/>
      <sheetName val="[내역.XLS]A__MSOffice_Excel_w_323"/>
      <sheetName val="[내역.XLS]A__MSOffice_Excel_w_321"/>
      <sheetName val="[내역.XLS]A__MSOffice_Excel_w_322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[내역.XLS]A__MSOffice_Excel_w_340"/>
      <sheetName val="Finansal tamamlanma Eğrisi"/>
      <sheetName val="[내역.XLS]A__MSOffice_Excel_w_341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[내역.XLS]A__MSOffice_Excel_w_348"/>
      <sheetName val="BOJUNGGM"/>
      <sheetName val="수정계획3"/>
      <sheetName val="[내역.XLS]A__MSOffice_Excel_w_349"/>
      <sheetName val="CABLE SIZE-1"/>
      <sheetName val="[내역.XLS]A__MSOffice_Excel_w_351"/>
      <sheetName val="[내역.XLS]A__MSOffice_Excel_w_350"/>
      <sheetName val="[내역.XLS]A__MSOffice_Excel_w_354"/>
      <sheetName val="견적서"/>
      <sheetName val="SCHEDULE"/>
      <sheetName val="Sumber Daya"/>
      <sheetName val="비고"/>
      <sheetName val="내역서을지"/>
      <sheetName val="[내역.XLS]A__MSOffice_Excel_w_352"/>
      <sheetName val="[내역.XLS]A__MSOffice_Excel_w_353"/>
      <sheetName val="49M_x0000_"/>
      <sheetName val="[내역.XLS]A__MSOffice_Excel_w_373"/>
      <sheetName val="[내역.XLS]A__MSOffice_Excel_w_355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7"/>
      <sheetName val="[내역.XLS]A__MSOffice_Excel_w_371"/>
      <sheetName val="[내역.XLS]A__MSOffice_Excel_w_369"/>
      <sheetName val="[내역.XLS]A__MSOffice_Excel_w_368"/>
      <sheetName val="[내역.XLS]A__MSOffice_Excel_w_370"/>
      <sheetName val="[내역.XLS]A__MSOffice_Excel_w_372"/>
      <sheetName val="[내역.XLS]A__MSOffice_Excel_w_374"/>
      <sheetName val="[내역.XLS]A__MSOffice_Excel_w_375"/>
      <sheetName val="[내역_XLS]A__MSOffice_Excel_wo_11"/>
      <sheetName val="[내역_XLS]A__MSOffice_Excel_wor_8"/>
      <sheetName val="[내역_XLS]A__MSOffice_Excel_wor_7"/>
      <sheetName val="[내역_XLS]A__MSOffice_Excel_wo_10"/>
      <sheetName val="[내역_XLS]A__MSOffice_Excel_wor_9"/>
      <sheetName val="[내역_XLS]A__MSOffice_Excel_wo_16"/>
      <sheetName val="[내역_XLS]A__MSOffice_Excel_wo_14"/>
      <sheetName val="[내역_XLS]A__MSOffice_Excel_wo_12"/>
      <sheetName val="[내역_XLS]A__MSOffice_Excel_wo_13"/>
      <sheetName val="[내역_XLS]A__MSOffice_Excel_wo_15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하수처리장-토"/>
      <sheetName val="ఀ᠀갇"/>
      <sheetName val="[내역_XLS]석탄2쎕々/"/>
      <sheetName val="입찰내역_발주처_양식"/>
      <sheetName val="____耀僵䅛_______‎ӥ____"/>
      <sheetName val="____렀హ䆍_______2_______"/>
      <sheetName val="3_공통공사__"/>
      <sheetName val="T_KE_CP1"/>
      <sheetName val="Đon_gia"/>
      <sheetName val="CP_Khac_cuoc_VC"/>
      <sheetName val="아파트_기성내역서"/>
      <sheetName val="Thoat_nuoc"/>
      <sheetName val="COPkԀ"/>
      <sheetName val="[내역_XLS]A__MSOffice_Excel_wo_18"/>
      <sheetName val="[내역_XLS]A__MSOffice_Excel_wo_17"/>
      <sheetName val="[내역_XLS]A__MSOffice_Excel_wo_19"/>
      <sheetName val="[내역_XLS]A__MSOffice_Excel_wo_20"/>
      <sheetName val="[내역_XLS]A__MSOffice_Excel_wo_21"/>
      <sheetName val="[내역_XLS]A__MSOffice_Excel_wo_54"/>
      <sheetName val="정??"/>
      <sheetName val="[내역_XLS]A__MSOffice_Excel_wo_22"/>
      <sheetName val="1공구8_개쌃"/>
      <sheetName val="[내역_XLS]A__MSOffice_Excel_wo_23"/>
      <sheetName val="[내역_XLS]A__MSOffice_Excel_wo_24"/>
      <sheetName val="[내역_XLS]A__MSOffice_Excel_wo_29"/>
      <sheetName val="[내역_XLS]A__MSOffice_Excel_wo_26"/>
      <sheetName val="[내역_XLS]A__MSOffice_Excel_wo_25"/>
      <sheetName val="[내역_XLS]A__MSOffice_Excel_wo_27"/>
      <sheetName val="[내역_XLS]A__MSOffice_Excel_wo_28"/>
      <sheetName val="[내역_XLS]A__MSOffice_Excel_wo_31"/>
      <sheetName val="[내역_XLS]A__MSOffice_Excel_wo_30"/>
      <sheetName val="[내역_XLS]A__MSOffice_Excel_wo_35"/>
      <sheetName val="[내역_XLS]A__MSOffice_Excel_wo_32"/>
      <sheetName val="[내역_XLS]A__MSOffice_Excel_wo_33"/>
      <sheetName val="[내역_XLS]A__MSOffice_Excel_wo_34"/>
      <sheetName val="[내역_XLS]A__MSOffice_Excel_wo_36"/>
      <sheetName val="[내역_XLS]A__MSOffice_Excel_wo_37"/>
      <sheetName val="[내역_XLS]A__MSOffice_Excel_wo_41"/>
      <sheetName val="[내역_XLS]A__MSOffice_Excel_wo_38"/>
      <sheetName val="[내역_XLS]A__MSOffice_Excel_wo_39"/>
      <sheetName val="[내역_XLS]A__MSOffice_Excel_wo_40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3_공통공사__1"/>
      <sheetName val="GEN"/>
      <sheetName val="[내역.XLS]A__MSOffice_Excel_w_378"/>
      <sheetName val="[내역.XLS]A__MSOffice_Excel_w_377"/>
      <sheetName val="[내역.XLS]A__MSOffice_Excel_w_376"/>
      <sheetName val="재_x0008_ꀀ"/>
      <sheetName val="[내역.XLS]A__MSOffice_Excel_w_386"/>
      <sheetName val="포장물량집°"/>
      <sheetName val="[내역.XLS]A__MSOffice_Excel_w_380"/>
      <sheetName val="[내역.XLS]A__MSOffice_Excel_w_379"/>
      <sheetName val="[내역.XLS]A__MSOffice_Excel_w_381"/>
      <sheetName val="[내역.XLS]A__MSOffice_Excel_w_382"/>
      <sheetName val="[내역.XLS]A__MSOffice_Excel_w_384"/>
      <sheetName val="[내역.XLS]A__MSOffice_Excel_w_383"/>
      <sheetName val="[내역.XLS]A__MSOffice_Excel_w_385"/>
      <sheetName val="[내역.XLS]A__MSOffice_Excel_w_387"/>
      <sheetName val="소유자명부(전체,비고란포함)"/>
      <sheetName val="도기류"/>
      <sheetName val="[내역.XLS]A__MSOffice_Excel_w_389"/>
      <sheetName val="각형맨쀀"/>
      <sheetName val="49_x0000_"/>
      <sheetName val="[내역.XLS]A__MSOffice_Excel_w_388"/>
      <sheetName val="[내역.XLS]A__MSOffice_Excel_w_528"/>
      <sheetName val="DATA98"/>
      <sheetName val="[내역.XLS]A__MSOffice_Excel_w_390"/>
      <sheetName val="[내역.XLS]A__MSOffice_Excel_w_526"/>
      <sheetName val="3.하중산정4"/>
      <sheetName val="[내역.XLS]A__MSOffice_Excel_w_394"/>
      <sheetName val="[내역.XLS]A__MSOffice_Excel_w_391"/>
      <sheetName val="[내역.XLS]A__MSOffice_Excel_w_392"/>
      <sheetName val="[내역.XLS]A__MSOffice_Excel_w_393"/>
      <sheetName val="[내역.XLS]A__MSOffice_Excel_w_396"/>
      <sheetName val="[내역.XLS]A__MSOffice_Excel_w_395"/>
      <sheetName val="[내역.XLS]A__MSOffice_Excel_w_397"/>
      <sheetName val="5사남"/>
      <sheetName val="[내역.XLS]A__MSOffice_Excel_w_483"/>
      <sheetName val="[내역.XLS]A__MSOffice_Excel_w_398"/>
      <sheetName val="[내역.XLS]A__MSOffice_Excel_w_399"/>
      <sheetName val="[내역.XLS]A__MSOffice_Excel_w_400"/>
      <sheetName val="1.설偰ᒶ_x0000_"/>
      <sheetName val="1.설ၒ_x0000_"/>
      <sheetName val="1.설矰B"/>
      <sheetName val="[내역.XLS]A__MSOffice_Excel_w_432"/>
      <sheetName val="[내역.XLS]A__MSOffice_Excel_w_402"/>
      <sheetName val="[내역.XLS]A__MSOffice_Excel_w_401"/>
      <sheetName val="[내역.XLS]A__MSOffice_Excel_w_403"/>
      <sheetName val="[내역.XLS]A__MSOffice_Excel_w_428"/>
      <sheetName val="[내역.XLS]A__MSOffice_Excel_w_424"/>
      <sheetName val="[내역.XLS]A__MSOffice_Excel_w_423"/>
      <sheetName val="[내역.XLS]A__MSOffice_Excel_w_409"/>
      <sheetName val="[내역.XLS]A__MSOffice_Excel_w_406"/>
      <sheetName val="[내역.XLS]A__MSOffice_Excel_w_404"/>
      <sheetName val="[내역.XLS]A__MSOffice_Excel_w_405"/>
      <sheetName val="[내역.XLS]A__MSOffice_Excel_w_407"/>
      <sheetName val="[내역.XLS]A__MSOffice_Excel_w_408"/>
      <sheetName val="[내역.XLS]A__MSOffice_Excel_w_410"/>
      <sheetName val="[내역.XLS]A__MSOffice_Excel_w_416"/>
      <sheetName val="[내역.XLS]A__MSOffice_Excel_w_413"/>
      <sheetName val="[내역.XLS]A__MSOffice_Excel_w_411"/>
      <sheetName val="[내역.XLS]A__MSOffice_Excel_w_412"/>
      <sheetName val="[내역.XLS]A__MSOffice_Excel_w_414"/>
      <sheetName val="[내역.XLS]A__MSOffice_Excel_w_415"/>
      <sheetName val="[내역.XLS]A__MSOffice_Excel_w_417"/>
      <sheetName val="[내역.XLS]A__MSOffice_Excel_w_418"/>
      <sheetName val="[내역.XLS]A__MSOffice_Excel_w_419"/>
      <sheetName val="[내역.XLS]A__MSOffice_Excel_w_420"/>
      <sheetName val="[내역.XLS]A__MSOffice_Excel_w_421"/>
      <sheetName val="[내역.XLS]A__MSOffice_Excel_w_422"/>
      <sheetName val="[내역.XLS]A__MSOffice_Excel_w_427"/>
      <sheetName val="[내역.XLS]A__MSOffice_Excel_w_425"/>
      <sheetName val="[내역.XLS]A__MSOffice_Excel_w_426"/>
      <sheetName val="[내역.XLS]A__MSOffice_Excel_w_431"/>
      <sheetName val="[내역.XLS]A__MSOffice_Excel_w_429"/>
      <sheetName val="[내역.XLS]A__MSOffice_Excel_w_430"/>
      <sheetName val="[내역.XLS]A__MSOffice_Excel_w_433"/>
      <sheetName val="[내역.XLS]A__MSOffice_Excel_w_434"/>
      <sheetName val="[내역.XLS]A__MSOffice_Excel_w_435"/>
      <sheetName val="[내역.XLS]A__MSOffice_Excel_w_454"/>
      <sheetName val="[내역.XLS]A__MSOffice_Excel_w_438"/>
      <sheetName val="[내역.XLS]A__MSOffice_Excel_w_437"/>
      <sheetName val="[내역.XLS]A__MSOffice_Excel_w_436"/>
      <sheetName val="ELECTRIC"/>
      <sheetName val="Database"/>
      <sheetName val="schedule nos"/>
      <sheetName val="데이터"/>
      <sheetName val="자동제어"/>
      <sheetName val="잡철물"/>
      <sheetName val="[내역.XLS]A__MSOffice_Excel_w_439"/>
      <sheetName val="[내역.XLS]A__MSOffice_Excel_w_440"/>
      <sheetName val="[내역.XLS]A__MSOffice_Excel_w_441"/>
      <sheetName val="[내역.XLS]A__MSOffice_Excel_w_442"/>
      <sheetName val="가제_x0000__x0000__x0000__x0000_"/>
      <sheetName val="건축집계표이수:건축집계합계"/>
      <sheetName val="2.MODEL"/>
      <sheetName val="4.하중산정"/>
      <sheetName val="[내역.XLS]A__MSOffice_Excel_w_443"/>
      <sheetName val="[내역.XLS]A__MSOffice_Excel_w_445"/>
      <sheetName val="[내역.XLS]A__MSOffice_Excel_w_444"/>
      <sheetName val="[내역.XLS]A__MSOffice_Excel_w_446"/>
      <sheetName val="[내역.XLS]A__MSOffice_Excel_w_447"/>
      <sheetName val="[내역.XLS]A__MSOffice_Excel_w_448"/>
      <sheetName val="[내역.XLS]A__MSOffice_Excel_w_449"/>
      <sheetName val="[내역.XLS]A__MSOffice_Excel_w_450"/>
      <sheetName val="[내역.XLS]A__MSOffice_Excel_w_452"/>
      <sheetName val="[내역.XLS]A__MSOffice_Excel_w_451"/>
      <sheetName val="[내역.XLS]A__MSOffice_Excel_w_453"/>
      <sheetName val="[내역.XLS]A__MSOffice_Excel_w_456"/>
      <sheetName val="[내역.XLS]A__MSOffice_Excel_w_455"/>
      <sheetName val="[내역.XLS]A__MSOffice_Excel_w_457"/>
      <sheetName val="[내역.XLS]A__MSOffice_Excel_w_458"/>
      <sheetName val="[내역.XLS]A__MSOffice_Excel_w_459"/>
      <sheetName val="[내역.XLS]A__MSOffice_Excel_w_466"/>
      <sheetName val="노임단가 및 기계경비"/>
      <sheetName val="[내역.XLS]A__MSOffice_Excel_w_460"/>
      <sheetName val="[내역.XLS]A__MSOffice_Excel_w_461"/>
      <sheetName val="[내역.XLS]A__MSOffice_Excel_w_462"/>
      <sheetName val="[내역.XLS]A__MSOffice_Excel_w_463"/>
      <sheetName val="[내역.XLS]A__MSOffice_Excel_w_464"/>
      <sheetName val="[내역.XLS]A__MSOffice_Excel_w_465"/>
      <sheetName val="[내역.XLS]A__MSOffice_Excel_w_467"/>
      <sheetName val="[내역.XLS]A__MSOffice_Excel_w_481"/>
      <sheetName val="[내역.XLS]A__MSOffice_Excel_w_469"/>
      <sheetName val="[내역.XLS]A__MSOffice_Excel_w_468"/>
      <sheetName val="[내역.XLS]A__MSOffice_Excel_w_470"/>
      <sheetName val="[내역.XLS]A__MSOffice_Excel_w_471"/>
      <sheetName val="[내역.XLS]A__MSOffice_Excel_w_472"/>
      <sheetName val="[내역.XLS]A__MSOffice_Excel_w_477"/>
      <sheetName val="[내역.XLS]A__MSOffice_Excel_w_474"/>
      <sheetName val="[내역.XLS]A__MSOffice_Excel_w_473"/>
      <sheetName val="[내역.XLS]A__MSOffice_Excel_w_476"/>
      <sheetName val="[내역.XLS]A__MSOffice_Excel_w_475"/>
      <sheetName val="[내역.XLS]A__MSOffice_Excel_w_478"/>
      <sheetName val="[내역.XLS]A__MSOffice_Excel_w_480"/>
      <sheetName val="[내역.XLS]A__MSOffice_Excel_w_479"/>
      <sheetName val="[내역.XLS]A__MSOffice_Excel_w_482"/>
      <sheetName val="인천제철"/>
      <sheetName val="[내역.XLS]A__MSOffice_Excel_w_484"/>
      <sheetName val="[내역.XLS]A__MSOffice_Excel_w_488"/>
      <sheetName val="[내역.XLS]A__MSOffice_Excel_w_485"/>
      <sheetName val="[내역.XLS]A__MSOffice_Excel_w_486"/>
      <sheetName val="[내역.XLS]A__MSOffice_Excel_w_487"/>
      <sheetName val="[내역.XLS]A__MSOffice_Excel_w_517"/>
      <sheetName val="[내역.XLS]A__MSOffice_Excel_w_497"/>
      <sheetName val="[내역.XLS]A__MSOffice_Excel_w_489"/>
      <sheetName val="[내역.XLS]A__MSOffice_Excel_w_494"/>
      <sheetName val="[내역.XLS]A__MSOffice_Excel_w_491"/>
      <sheetName val="[내역.XLS]A__MSOffice_Excel_w_490"/>
      <sheetName val="[내역.XLS]A__MSOffice_Excel_w_493"/>
      <sheetName val="[내역.XLS]A__MSOffice_Excel_w_492"/>
      <sheetName val="[내역.XLS]A__MSOffice_Excel_w_496"/>
      <sheetName val="[내역.XLS]A__MSOffice_Excel_w_495"/>
      <sheetName val="[내역.XLS][내역.XLS][내역.XLS]석탄2쎕々/_"/>
      <sheetName val="전선관"/>
      <sheetName val="__x000c___x000c___耀僵䅛_____x0001"/>
      <sheetName val="__x000c___x000c___렀హ䆍_____x0001"/>
      <sheetName val="[내역.XLS]A__MSOffice_Excel_w_498"/>
      <sheetName val="[내역.XLS]A__MSOffice_Excel_w_499"/>
      <sheetName val="[내역.XLS]A__MSOffice_Excel_w_500"/>
      <sheetName val="[내역.XLS]A__MSOffice_Excel_w_501"/>
      <sheetName val="[내역.XLS]A__MSOffice_Excel_w_503"/>
      <sheetName val="[내역.XLS]A__MSOffice_Excel_w_502"/>
      <sheetName val="[내역.XLS]A__MSOffice_Excel_w_504"/>
      <sheetName val="[내역.XLS]A__MSOffice_Excel_w_505"/>
      <sheetName val="[내역.XLS]A__MSOffice_Excel_w_506"/>
      <sheetName val="[내역.XLS]A__MSOffice_Excel_w_507"/>
      <sheetName val="[내역.XLS]A__MSOffice_Excel_w_508"/>
      <sheetName val="[내역.XLS]A__MSOffice_Excel_w_509"/>
      <sheetName val="[내역.XLS]A__MSOffice_Excel_w_510"/>
      <sheetName val="[내역.XLS]A__MSOffice_Excel_w_511"/>
      <sheetName val="[내역.XLS]A__MSOffice_Excel_w_512"/>
      <sheetName val="[내역.XLS]A__MSOffice_Excel_w_513"/>
      <sheetName val="[내역.XLS]A__MSOffice_Excel_w_514"/>
      <sheetName val="[내역.XLS]A__MSOffice_Excel_w_516"/>
      <sheetName val="[내역.XLS]A__MSOffice_Excel_w_515"/>
      <sheetName val="[내역.XLS]A__MSOffice_Excel_w_518"/>
      <sheetName val="[내역.XLS]A__MSOffice_Excel_w_519"/>
      <sheetName val="[내역.XLS]A__MSOffice_Excel_w_520"/>
      <sheetName val="[내역.XLS]A__MSOffice_Excel_w_521"/>
      <sheetName val="굴_x0000__x0000__x0005_"/>
      <sheetName val="[내역.XLS]A__MSOffice_Excel_w_522"/>
      <sheetName val="[내역.XLS]A__MSOffice_Excel_w_524"/>
      <sheetName val="[내역.XLS]A__MSOffice_Excel_w_523"/>
      <sheetName val="[내역.XLS]A__MSOffice_Excel_w_525"/>
      <sheetName val="[내역.XLS]A__MSOffice_Excel_w_527"/>
      <sheetName val="[내역.XLS]A__MSOffice_Excel_w_529"/>
      <sheetName val="[내역.XLS]A__MSOffice_Excel_w_563"/>
      <sheetName val="본제당_x0005__x0000_Ԁ"/>
      <sheetName val="집계표(육_x0000__x0000_"/>
      <sheetName val="남평내역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단가산출서(표지_x0000_"/>
      <sheetName val="업체별기성내역"/>
      <sheetName val="인구"/>
      <sheetName val="환경평가"/>
      <sheetName val="Iuran Nopember 2002"/>
      <sheetName val="Rekapitulasi"/>
      <sheetName val="Koordinat"/>
      <sheetName val="Bill.2. PL - SUPPLY A"/>
      <sheetName val="BILL"/>
      <sheetName val="Koef"/>
      <sheetName val="Equip COA Sumry"/>
      <sheetName val="Hujan BUlanan"/>
      <sheetName val="grafik"/>
      <sheetName val="lkalibrasi BENENAIN"/>
      <sheetName val="rap rinci"/>
      <sheetName val="analis standar(8m)"/>
      <sheetName val="Upah"/>
      <sheetName val="Daftar Harga Material"/>
      <sheetName val="Bahan"/>
      <sheetName val="BAG-2"/>
      <sheetName val="BAG_2"/>
      <sheetName val="PL2"/>
      <sheetName val="PL3"/>
      <sheetName val="PL4"/>
      <sheetName val="PL1"/>
      <sheetName val="EQ"/>
      <sheetName val="MTa"/>
      <sheetName val="analis standar(20m)"/>
      <sheetName val="ANAL BETON"/>
      <sheetName val="HARGA"/>
      <sheetName val="Analisa Harga"/>
      <sheetName val="EQ_an"/>
      <sheetName val="Analisa Harga Satuan"/>
      <sheetName val="BQawal"/>
      <sheetName val="lap-bulan"/>
      <sheetName val="Urugan Pasir"/>
      <sheetName val="I-KAMAR"/>
      <sheetName val="REMUNERASISTANDAR"/>
      <sheetName val="TABEL-DETASIR"/>
      <sheetName val="공사내역"/>
      <sheetName val="Material"/>
      <sheetName val="harsat"/>
      <sheetName val="anal"/>
      <sheetName val="I_KAMAR"/>
      <sheetName val="Harga Satuan"/>
      <sheetName val="jgn dihapus!"/>
      <sheetName val="Isolasi Luar Dalam"/>
      <sheetName val="Isolasi Luar"/>
      <sheetName val="5-ALAT(1)"/>
      <sheetName val="4-Basic Price"/>
      <sheetName val="Public Area"/>
      <sheetName val="G"/>
      <sheetName val="Curup"/>
      <sheetName val="Tender Info"/>
      <sheetName val="rumus"/>
      <sheetName val="CPP &amp; PTKP"/>
      <sheetName val="Rates"/>
      <sheetName val="SENSITIVITAS"/>
      <sheetName val="H.Satuan"/>
      <sheetName val="trf(36%)"/>
      <sheetName val="pro ra op"/>
      <sheetName val="AG Pipe Qty Analysis"/>
      <sheetName val="Design - All Equip"/>
      <sheetName val="Design - Pumps"/>
      <sheetName val="Design - Separation"/>
      <sheetName val="Design - Utility Svc"/>
      <sheetName val="Design - Vessels"/>
      <sheetName val="List - Motors"/>
      <sheetName val="Equip Item Dets"/>
      <sheetName val="Pipe Item Dets"/>
      <sheetName val="Pipe Item Sumry"/>
      <sheetName val="Civil Item Dets"/>
      <sheetName val="Civil Item Sumry"/>
      <sheetName val="Steel Item Dets"/>
      <sheetName val="Steel Item Sumry"/>
      <sheetName val="Inst Item Dets"/>
      <sheetName val="Inst Item Sumry"/>
      <sheetName val="Elec Item Dets"/>
      <sheetName val="Elec Item Sumry"/>
      <sheetName val="Insul Item Dets"/>
      <sheetName val="Insul Item Sumry"/>
      <sheetName val="Paint Item Dets"/>
      <sheetName val="Paint Item Sumry"/>
      <sheetName val="BQ (1)"/>
      <sheetName val="REKAP"/>
      <sheetName val="ESTIMATE"/>
      <sheetName val="B_7"/>
      <sheetName val="B_8"/>
      <sheetName val="B_9"/>
      <sheetName val="B_10 (4)"/>
      <sheetName val="AGG"/>
      <sheetName val="B_6"/>
      <sheetName val="BEKISTING"/>
      <sheetName val="Register"/>
      <sheetName val="CAL1"/>
      <sheetName val="VS P-Q"/>
      <sheetName val="ENE-CAL"/>
      <sheetName val="기존구조물철거ʬ_x0000_ꠀ_xd9af_"/>
      <sheetName val="설계단惝"/>
      <sheetName val="설계단"/>
      <sheetName val="설계단냺"/>
      <sheetName val="취수탑공사_x0000_"/>
      <sheetName val="[내역.XLS]A__MSOffice_Excel_w_544"/>
      <sheetName val="EL90"/>
      <sheetName val="DATA(VTL)"/>
      <sheetName val="DATASPEC(VT1)"/>
      <sheetName val="노무비산출"/>
      <sheetName val="PSV2701F"/>
      <sheetName val="[내역.XLS]A__MSOffice_Excel_w_530"/>
      <sheetName val="[내역.XLS]A__MSOffice_Excel_w_531"/>
      <sheetName val="[내역.XLS]A__MSOffice_Excel_w_533"/>
      <sheetName val="[내역.XLS]A__MSOffice_Excel_w_532"/>
      <sheetName val="[내역.XLS]A__MSOffice_Excel_w_534"/>
      <sheetName val="[내역.XLS]A__MSOffice_Excel_w_541"/>
      <sheetName val="[내역.XLS]A__MSOffice_Excel_w_535"/>
      <sheetName val="[내역.XLS]A__MSOffice_Excel_w_536"/>
      <sheetName val="[내역.XLS]A__MSOffice_Excel_w_537"/>
      <sheetName val="[내역.XLS]A__MSOffice_Excel_w_538"/>
      <sheetName val="[내역.XLS]A__MSOffice_Excel_w_539"/>
      <sheetName val="[내역.XLS]A__MSOffice_Excel_w_540"/>
      <sheetName val="[내역.XLS]A__MSOffice_Excel_w_542"/>
      <sheetName val="[내역.XLS]A__MSOffice_Excel_w_543"/>
      <sheetName val="[내역.XLS]A__MSOffice_Excel_w_545"/>
      <sheetName val="[내역.XLS]A__MSOffice_Excel_w_546"/>
      <sheetName val="[내역.XLS]A__MSOffice_Excel_w_549"/>
      <sheetName val="[내역.XLS]A__MSOffice_Excel_w_547"/>
      <sheetName val="[내역.XLS]A__MSOffice_Excel_w_548"/>
      <sheetName val="[내역.XLS]A__MSOffice_Excel_w_552"/>
      <sheetName val="[내역.XLS]A__MSOffice_Excel_w_550"/>
      <sheetName val="[내역.XLS]A__MSOffice_Excel_w_551"/>
      <sheetName val="[내역.XLS]A__MSOffice_Excel_w_553"/>
      <sheetName val="[내역.XLS]A__MSOffice_Excel_w_555"/>
      <sheetName val="[내역.XLS]A__MSOffice_Excel_w_554"/>
      <sheetName val="[내역.XLS]A__MSOffice_Excel_w_559"/>
      <sheetName val="[내역.XLS]A__MSOffice_Excel_w_556"/>
      <sheetName val="[내역.XLS]A__MSOffice_Excel_w_557"/>
      <sheetName val="[내역.XLS]A__MSOffice_Excel_w_558"/>
      <sheetName val="[내역.XLS]A__MSOffice_Excel_w_560"/>
      <sheetName val="설계단颳"/>
      <sheetName val="수지예산서(세ద_x0002_쀀ゑ_xdd03_¥"/>
      <sheetName val="수지예산서(세&amp;_x0000__x0000__x0000__x0000__x0001_"/>
      <sheetName val="지장_x0000__x0000__x0000__x0000_"/>
      <sheetName val="수량3"/>
      <sheetName val="[내역.XLS]A__MSOffice_Excel_w_561"/>
      <sheetName val="[내역.XLS]A__MSOffice_Excel_w_562"/>
      <sheetName val="전ʌ"/>
      <sheetName val="신_x0000_␀_x0013_"/>
      <sheetName val="신_x0000_㈀¨"/>
      <sheetName val="신_x0000_耀_x0006_"/>
      <sheetName val="신_x0000_猀"/>
      <sheetName val="신_x0000__xda00_#"/>
      <sheetName val="보호통단위수량"/>
      <sheetName val="3.공통공사¬_x0000_"/>
      <sheetName val="새공©"/>
      <sheetName val="주현(영광)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>
        <row r="1">
          <cell r="C1" t="str">
            <v>F_CODE</v>
          </cell>
        </row>
      </sheetData>
      <sheetData sheetId="932">
        <row r="1">
          <cell r="C1" t="str">
            <v>F_CODE</v>
          </cell>
        </row>
      </sheetData>
      <sheetData sheetId="933">
        <row r="1">
          <cell r="C1" t="str">
            <v>F_CODE</v>
          </cell>
        </row>
      </sheetData>
      <sheetData sheetId="934">
        <row r="1">
          <cell r="C1" t="str">
            <v>F_CODE</v>
          </cell>
        </row>
      </sheetData>
      <sheetData sheetId="935">
        <row r="1">
          <cell r="C1" t="str">
            <v>F_CODE</v>
          </cell>
        </row>
      </sheetData>
      <sheetData sheetId="936">
        <row r="1">
          <cell r="C1" t="str">
            <v>F_CODE</v>
          </cell>
        </row>
      </sheetData>
      <sheetData sheetId="937">
        <row r="1">
          <cell r="C1" t="str">
            <v>F_CODE</v>
          </cell>
        </row>
      </sheetData>
      <sheetData sheetId="938">
        <row r="1">
          <cell r="C1" t="str">
            <v>F_CODE</v>
          </cell>
        </row>
      </sheetData>
      <sheetData sheetId="939">
        <row r="1">
          <cell r="C1" t="str">
            <v>F_CODE</v>
          </cell>
        </row>
      </sheetData>
      <sheetData sheetId="940">
        <row r="1">
          <cell r="C1" t="str">
            <v>F_CODE</v>
          </cell>
        </row>
      </sheetData>
      <sheetData sheetId="941">
        <row r="1">
          <cell r="C1" t="str">
            <v>F_CODE</v>
          </cell>
        </row>
      </sheetData>
      <sheetData sheetId="942">
        <row r="1">
          <cell r="C1" t="str">
            <v>F_CODE</v>
          </cell>
        </row>
      </sheetData>
      <sheetData sheetId="943">
        <row r="1">
          <cell r="C1" t="str">
            <v>F_CODE</v>
          </cell>
        </row>
      </sheetData>
      <sheetData sheetId="944">
        <row r="1">
          <cell r="C1" t="str">
            <v>F_CODE</v>
          </cell>
        </row>
      </sheetData>
      <sheetData sheetId="945">
        <row r="1">
          <cell r="C1" t="str">
            <v>F_CODE</v>
          </cell>
        </row>
      </sheetData>
      <sheetData sheetId="946">
        <row r="1">
          <cell r="C1" t="str">
            <v>F_CODE</v>
          </cell>
        </row>
      </sheetData>
      <sheetData sheetId="947">
        <row r="1">
          <cell r="C1" t="str">
            <v>F_CODE</v>
          </cell>
        </row>
      </sheetData>
      <sheetData sheetId="948">
        <row r="1">
          <cell r="C1" t="str">
            <v>F_CODE</v>
          </cell>
        </row>
      </sheetData>
      <sheetData sheetId="949">
        <row r="1">
          <cell r="C1" t="str">
            <v>F_CODE</v>
          </cell>
        </row>
      </sheetData>
      <sheetData sheetId="950">
        <row r="1">
          <cell r="C1" t="str">
            <v>F_CODE</v>
          </cell>
        </row>
      </sheetData>
      <sheetData sheetId="951">
        <row r="1">
          <cell r="C1" t="str">
            <v>F_CODE</v>
          </cell>
        </row>
      </sheetData>
      <sheetData sheetId="952">
        <row r="1">
          <cell r="C1" t="str">
            <v>F_CODE</v>
          </cell>
        </row>
      </sheetData>
      <sheetData sheetId="953">
        <row r="1">
          <cell r="C1" t="str">
            <v>F_CODE</v>
          </cell>
        </row>
      </sheetData>
      <sheetData sheetId="954">
        <row r="1">
          <cell r="C1" t="str">
            <v>F_CODE</v>
          </cell>
        </row>
      </sheetData>
      <sheetData sheetId="955">
        <row r="1">
          <cell r="C1" t="str">
            <v>F_CODE</v>
          </cell>
        </row>
      </sheetData>
      <sheetData sheetId="956">
        <row r="1">
          <cell r="C1" t="str">
            <v>F_CODE</v>
          </cell>
        </row>
      </sheetData>
      <sheetData sheetId="957">
        <row r="1">
          <cell r="C1" t="str">
            <v>F_CODE</v>
          </cell>
        </row>
      </sheetData>
      <sheetData sheetId="958">
        <row r="1">
          <cell r="C1" t="str">
            <v>F_CODE</v>
          </cell>
        </row>
      </sheetData>
      <sheetData sheetId="959">
        <row r="1">
          <cell r="C1" t="str">
            <v>F_CODE</v>
          </cell>
        </row>
      </sheetData>
      <sheetData sheetId="960">
        <row r="1">
          <cell r="C1" t="str">
            <v>F_CODE</v>
          </cell>
        </row>
      </sheetData>
      <sheetData sheetId="961">
        <row r="1">
          <cell r="C1" t="str">
            <v>F_CODE</v>
          </cell>
        </row>
      </sheetData>
      <sheetData sheetId="962">
        <row r="1">
          <cell r="C1" t="str">
            <v>F_CODE</v>
          </cell>
        </row>
      </sheetData>
      <sheetData sheetId="963">
        <row r="1">
          <cell r="C1" t="str">
            <v>F_CODE</v>
          </cell>
        </row>
      </sheetData>
      <sheetData sheetId="964">
        <row r="1">
          <cell r="C1" t="str">
            <v>F_CODE</v>
          </cell>
        </row>
      </sheetData>
      <sheetData sheetId="965">
        <row r="1">
          <cell r="C1" t="str">
            <v>F_CODE</v>
          </cell>
        </row>
      </sheetData>
      <sheetData sheetId="966">
        <row r="1">
          <cell r="C1" t="str">
            <v>F_CODE</v>
          </cell>
        </row>
      </sheetData>
      <sheetData sheetId="967">
        <row r="1">
          <cell r="C1" t="str">
            <v>F_CODE</v>
          </cell>
        </row>
      </sheetData>
      <sheetData sheetId="968">
        <row r="1">
          <cell r="C1" t="str">
            <v>F_CODE</v>
          </cell>
        </row>
      </sheetData>
      <sheetData sheetId="969">
        <row r="1">
          <cell r="C1" t="str">
            <v>F_CODE</v>
          </cell>
        </row>
      </sheetData>
      <sheetData sheetId="970">
        <row r="1">
          <cell r="C1" t="str">
            <v>F_CODE</v>
          </cell>
        </row>
      </sheetData>
      <sheetData sheetId="971">
        <row r="1">
          <cell r="C1" t="str">
            <v>F_CODE</v>
          </cell>
        </row>
      </sheetData>
      <sheetData sheetId="972">
        <row r="1">
          <cell r="C1" t="str">
            <v>F_CODE</v>
          </cell>
        </row>
      </sheetData>
      <sheetData sheetId="973">
        <row r="1">
          <cell r="C1" t="str">
            <v>F_CODE</v>
          </cell>
        </row>
      </sheetData>
      <sheetData sheetId="974">
        <row r="1">
          <cell r="C1" t="str">
            <v>F_CODE</v>
          </cell>
        </row>
      </sheetData>
      <sheetData sheetId="975">
        <row r="1">
          <cell r="C1" t="str">
            <v>F_CODE</v>
          </cell>
        </row>
      </sheetData>
      <sheetData sheetId="976">
        <row r="1">
          <cell r="C1" t="str">
            <v>F_CODE</v>
          </cell>
        </row>
      </sheetData>
      <sheetData sheetId="977">
        <row r="1">
          <cell r="C1" t="str">
            <v>F_CODE</v>
          </cell>
        </row>
      </sheetData>
      <sheetData sheetId="978">
        <row r="1">
          <cell r="C1" t="str">
            <v>F_CODE</v>
          </cell>
        </row>
      </sheetData>
      <sheetData sheetId="979">
        <row r="1">
          <cell r="C1" t="str">
            <v>F_CODE</v>
          </cell>
        </row>
      </sheetData>
      <sheetData sheetId="980">
        <row r="1">
          <cell r="C1" t="str">
            <v>F_CODE</v>
          </cell>
        </row>
      </sheetData>
      <sheetData sheetId="981">
        <row r="1">
          <cell r="C1" t="str">
            <v>F_CODE</v>
          </cell>
        </row>
      </sheetData>
      <sheetData sheetId="982">
        <row r="1">
          <cell r="C1" t="str">
            <v>F_CODE</v>
          </cell>
        </row>
      </sheetData>
      <sheetData sheetId="983">
        <row r="1">
          <cell r="C1" t="str">
            <v>F_CODE</v>
          </cell>
        </row>
      </sheetData>
      <sheetData sheetId="984">
        <row r="1">
          <cell r="C1" t="str">
            <v>F_CODE</v>
          </cell>
        </row>
      </sheetData>
      <sheetData sheetId="985">
        <row r="1">
          <cell r="C1" t="str">
            <v>F_CODE</v>
          </cell>
        </row>
      </sheetData>
      <sheetData sheetId="986">
        <row r="1">
          <cell r="C1" t="str">
            <v>F_CODE</v>
          </cell>
        </row>
      </sheetData>
      <sheetData sheetId="987">
        <row r="1">
          <cell r="C1" t="str">
            <v>F_CODE</v>
          </cell>
        </row>
      </sheetData>
      <sheetData sheetId="988">
        <row r="1">
          <cell r="C1" t="str">
            <v>F_CODE</v>
          </cell>
        </row>
      </sheetData>
      <sheetData sheetId="989">
        <row r="1">
          <cell r="C1" t="str">
            <v>F_CODE</v>
          </cell>
        </row>
      </sheetData>
      <sheetData sheetId="990">
        <row r="1">
          <cell r="C1" t="str">
            <v>F_CODE</v>
          </cell>
        </row>
      </sheetData>
      <sheetData sheetId="991">
        <row r="1">
          <cell r="C1" t="str">
            <v>F_CODE</v>
          </cell>
        </row>
      </sheetData>
      <sheetData sheetId="992">
        <row r="1">
          <cell r="C1" t="str">
            <v>F_CODE</v>
          </cell>
        </row>
      </sheetData>
      <sheetData sheetId="993">
        <row r="1">
          <cell r="C1" t="str">
            <v>F_CODE</v>
          </cell>
        </row>
      </sheetData>
      <sheetData sheetId="994">
        <row r="1">
          <cell r="C1" t="str">
            <v>F_CODE</v>
          </cell>
        </row>
      </sheetData>
      <sheetData sheetId="995">
        <row r="1">
          <cell r="C1" t="str">
            <v>F_CODE</v>
          </cell>
        </row>
      </sheetData>
      <sheetData sheetId="996">
        <row r="1">
          <cell r="C1" t="str">
            <v>F_CODE</v>
          </cell>
        </row>
      </sheetData>
      <sheetData sheetId="997">
        <row r="1">
          <cell r="C1" t="str">
            <v>F_CODE</v>
          </cell>
        </row>
      </sheetData>
      <sheetData sheetId="998">
        <row r="1">
          <cell r="C1" t="str">
            <v>F_CODE</v>
          </cell>
        </row>
      </sheetData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 refreshError="1"/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>
        <row r="1">
          <cell r="C1" t="str">
            <v>F_CODE</v>
          </cell>
        </row>
      </sheetData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>
        <row r="1">
          <cell r="C1" t="str">
            <v>F_CODE</v>
          </cell>
        </row>
      </sheetData>
      <sheetData sheetId="1016">
        <row r="1">
          <cell r="C1" t="str">
            <v>F_CODE</v>
          </cell>
        </row>
      </sheetData>
      <sheetData sheetId="1017">
        <row r="1">
          <cell r="C1" t="str">
            <v>F_CODE</v>
          </cell>
        </row>
      </sheetData>
      <sheetData sheetId="1018">
        <row r="1">
          <cell r="C1" t="str">
            <v>F_CODE</v>
          </cell>
        </row>
      </sheetData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>
        <row r="1">
          <cell r="C1" t="str">
            <v>F_CODE</v>
          </cell>
        </row>
      </sheetData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>
        <row r="1">
          <cell r="C1" t="str">
            <v>F_CODE</v>
          </cell>
        </row>
      </sheetData>
      <sheetData sheetId="1042">
        <row r="1">
          <cell r="C1" t="str">
            <v>F_CODE</v>
          </cell>
        </row>
      </sheetData>
      <sheetData sheetId="1043">
        <row r="1">
          <cell r="C1" t="str">
            <v>F_CODE</v>
          </cell>
        </row>
      </sheetData>
      <sheetData sheetId="1044">
        <row r="1">
          <cell r="C1" t="str">
            <v>F_CODE</v>
          </cell>
        </row>
      </sheetData>
      <sheetData sheetId="1045">
        <row r="1">
          <cell r="C1" t="str">
            <v>F_CODE</v>
          </cell>
        </row>
      </sheetData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 refreshError="1"/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>
        <row r="1">
          <cell r="C1" t="str">
            <v>F_CODE</v>
          </cell>
        </row>
      </sheetData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>
        <row r="1">
          <cell r="C1" t="str">
            <v>F_CODE</v>
          </cell>
        </row>
      </sheetData>
      <sheetData sheetId="1286">
        <row r="1">
          <cell r="C1" t="str">
            <v>F_CODE</v>
          </cell>
        </row>
      </sheetData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>
        <row r="1">
          <cell r="C1" t="str">
            <v>F_CODE</v>
          </cell>
        </row>
      </sheetData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>
        <row r="1">
          <cell r="C1" t="str">
            <v>F_CODE</v>
          </cell>
        </row>
      </sheetData>
      <sheetData sheetId="1352" refreshError="1"/>
      <sheetData sheetId="1353">
        <row r="1">
          <cell r="C1" t="str">
            <v>F_CODE</v>
          </cell>
        </row>
      </sheetData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>
        <row r="1">
          <cell r="C1" t="str">
            <v>F_CODE</v>
          </cell>
        </row>
      </sheetData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>
        <row r="1">
          <cell r="C1" t="str">
            <v>F_CODE</v>
          </cell>
        </row>
      </sheetData>
      <sheetData sheetId="1414">
        <row r="1">
          <cell r="C1" t="str">
            <v>F_CODE</v>
          </cell>
        </row>
      </sheetData>
      <sheetData sheetId="1415">
        <row r="1">
          <cell r="C1" t="str">
            <v>F_CODE</v>
          </cell>
        </row>
      </sheetData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>
        <row r="1">
          <cell r="C1" t="str">
            <v>F_CODE</v>
          </cell>
        </row>
      </sheetData>
      <sheetData sheetId="1426">
        <row r="1">
          <cell r="C1" t="str">
            <v>F_CODE</v>
          </cell>
        </row>
      </sheetData>
      <sheetData sheetId="1427">
        <row r="1">
          <cell r="C1" t="str">
            <v>F_CODE</v>
          </cell>
        </row>
      </sheetData>
      <sheetData sheetId="1428">
        <row r="1">
          <cell r="C1" t="str">
            <v>F_CODE</v>
          </cell>
        </row>
      </sheetData>
      <sheetData sheetId="1429">
        <row r="1">
          <cell r="C1" t="str">
            <v>F_CODE</v>
          </cell>
        </row>
      </sheetData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>
        <row r="1">
          <cell r="C1" t="str">
            <v>F_CODE</v>
          </cell>
        </row>
      </sheetData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>
        <row r="1">
          <cell r="C1" t="str">
            <v>F_CODE</v>
          </cell>
        </row>
      </sheetData>
      <sheetData sheetId="1504">
        <row r="1">
          <cell r="C1" t="str">
            <v>F_CODE</v>
          </cell>
        </row>
      </sheetData>
      <sheetData sheetId="1505">
        <row r="1">
          <cell r="C1" t="str">
            <v>F_CODE</v>
          </cell>
        </row>
      </sheetData>
      <sheetData sheetId="1506">
        <row r="1">
          <cell r="C1" t="str">
            <v>F_CODE</v>
          </cell>
        </row>
      </sheetData>
      <sheetData sheetId="1507">
        <row r="1">
          <cell r="C1" t="str">
            <v>F_CODE</v>
          </cell>
        </row>
      </sheetData>
      <sheetData sheetId="1508">
        <row r="1">
          <cell r="C1" t="str">
            <v>F_CODE</v>
          </cell>
        </row>
      </sheetData>
      <sheetData sheetId="1509">
        <row r="1">
          <cell r="C1" t="str">
            <v>F_CODE</v>
          </cell>
        </row>
      </sheetData>
      <sheetData sheetId="1510">
        <row r="1">
          <cell r="C1" t="str">
            <v>F_CODE</v>
          </cell>
        </row>
      </sheetData>
      <sheetData sheetId="1511">
        <row r="1">
          <cell r="C1" t="str">
            <v>F_CODE</v>
          </cell>
        </row>
      </sheetData>
      <sheetData sheetId="1512">
        <row r="1">
          <cell r="C1" t="str">
            <v>F_CODE</v>
          </cell>
        </row>
      </sheetData>
      <sheetData sheetId="1513">
        <row r="1">
          <cell r="C1" t="str">
            <v>F_CODE</v>
          </cell>
        </row>
      </sheetData>
      <sheetData sheetId="1514">
        <row r="1">
          <cell r="C1" t="str">
            <v>F_CODE</v>
          </cell>
        </row>
      </sheetData>
      <sheetData sheetId="1515">
        <row r="1">
          <cell r="C1" t="str">
            <v>F_CODE</v>
          </cell>
        </row>
      </sheetData>
      <sheetData sheetId="1516">
        <row r="1">
          <cell r="C1" t="str">
            <v>F_CODE</v>
          </cell>
        </row>
      </sheetData>
      <sheetData sheetId="1517">
        <row r="1">
          <cell r="C1" t="str">
            <v>F_CODE</v>
          </cell>
        </row>
      </sheetData>
      <sheetData sheetId="1518">
        <row r="1">
          <cell r="C1" t="str">
            <v>F_CODE</v>
          </cell>
        </row>
      </sheetData>
      <sheetData sheetId="1519">
        <row r="1">
          <cell r="C1" t="str">
            <v>F_CODE</v>
          </cell>
        </row>
      </sheetData>
      <sheetData sheetId="1520">
        <row r="1">
          <cell r="C1" t="str">
            <v>F_CODE</v>
          </cell>
        </row>
      </sheetData>
      <sheetData sheetId="1521">
        <row r="1">
          <cell r="C1" t="str">
            <v>F_CODE</v>
          </cell>
        </row>
      </sheetData>
      <sheetData sheetId="1522">
        <row r="1">
          <cell r="C1" t="str">
            <v>F_CODE</v>
          </cell>
        </row>
      </sheetData>
      <sheetData sheetId="1523">
        <row r="1">
          <cell r="C1" t="str">
            <v>F_CODE</v>
          </cell>
        </row>
      </sheetData>
      <sheetData sheetId="1524">
        <row r="1">
          <cell r="C1" t="str">
            <v>F_CODE</v>
          </cell>
        </row>
      </sheetData>
      <sheetData sheetId="1525">
        <row r="1">
          <cell r="C1" t="str">
            <v>F_CODE</v>
          </cell>
        </row>
      </sheetData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>
        <row r="1">
          <cell r="C1" t="str">
            <v>F_CODE</v>
          </cell>
        </row>
      </sheetData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 refreshError="1"/>
      <sheetData sheetId="1620" refreshError="1"/>
      <sheetData sheetId="1621">
        <row r="1">
          <cell r="C1" t="str">
            <v>F_CODE</v>
          </cell>
        </row>
      </sheetData>
      <sheetData sheetId="1622" refreshError="1"/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>
        <row r="1">
          <cell r="C1" t="str">
            <v>F_CODE</v>
          </cell>
        </row>
      </sheetData>
      <sheetData sheetId="1638">
        <row r="1">
          <cell r="C1" t="str">
            <v>F_CODE</v>
          </cell>
        </row>
      </sheetData>
      <sheetData sheetId="1639">
        <row r="1">
          <cell r="C1" t="str">
            <v>F_CODE</v>
          </cell>
        </row>
      </sheetData>
      <sheetData sheetId="1640">
        <row r="1">
          <cell r="C1" t="str">
            <v>F_CODE</v>
          </cell>
        </row>
      </sheetData>
      <sheetData sheetId="1641">
        <row r="1">
          <cell r="C1" t="str">
            <v>F_CODE</v>
          </cell>
        </row>
      </sheetData>
      <sheetData sheetId="1642">
        <row r="1">
          <cell r="C1" t="str">
            <v>F_CODE</v>
          </cell>
        </row>
      </sheetData>
      <sheetData sheetId="1643">
        <row r="1">
          <cell r="C1" t="str">
            <v>F_CODE</v>
          </cell>
        </row>
      </sheetData>
      <sheetData sheetId="1644">
        <row r="1">
          <cell r="C1" t="str">
            <v>F_CODE</v>
          </cell>
        </row>
      </sheetData>
      <sheetData sheetId="1645">
        <row r="1">
          <cell r="C1" t="str">
            <v>F_CODE</v>
          </cell>
        </row>
      </sheetData>
      <sheetData sheetId="1646">
        <row r="1">
          <cell r="C1" t="str">
            <v>F_CODE</v>
          </cell>
        </row>
      </sheetData>
      <sheetData sheetId="1647">
        <row r="1">
          <cell r="C1" t="str">
            <v>F_CODE</v>
          </cell>
        </row>
      </sheetData>
      <sheetData sheetId="1648">
        <row r="1">
          <cell r="C1" t="str">
            <v>F_CODE</v>
          </cell>
        </row>
      </sheetData>
      <sheetData sheetId="1649">
        <row r="1">
          <cell r="C1" t="str">
            <v>F_CODE</v>
          </cell>
        </row>
      </sheetData>
      <sheetData sheetId="1650">
        <row r="1">
          <cell r="C1" t="str">
            <v>F_CODE</v>
          </cell>
        </row>
      </sheetData>
      <sheetData sheetId="1651">
        <row r="1">
          <cell r="C1" t="str">
            <v>F_CODE</v>
          </cell>
        </row>
      </sheetData>
      <sheetData sheetId="1652">
        <row r="1">
          <cell r="C1" t="str">
            <v>F_CODE</v>
          </cell>
        </row>
      </sheetData>
      <sheetData sheetId="1653">
        <row r="1">
          <cell r="C1" t="str">
            <v>F_CODE</v>
          </cell>
        </row>
      </sheetData>
      <sheetData sheetId="1654">
        <row r="1">
          <cell r="C1" t="str">
            <v>F_CODE</v>
          </cell>
        </row>
      </sheetData>
      <sheetData sheetId="1655" refreshError="1"/>
      <sheetData sheetId="1656">
        <row r="1">
          <cell r="C1" t="str">
            <v>F_CODE</v>
          </cell>
        </row>
      </sheetData>
      <sheetData sheetId="1657">
        <row r="1">
          <cell r="C1" t="str">
            <v>F_CODE</v>
          </cell>
        </row>
      </sheetData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>
        <row r="1">
          <cell r="C1" t="str">
            <v>F_CODE</v>
          </cell>
        </row>
      </sheetData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>
        <row r="1">
          <cell r="C1" t="str">
            <v>F_CODE</v>
          </cell>
        </row>
      </sheetData>
      <sheetData sheetId="1765">
        <row r="1">
          <cell r="C1" t="str">
            <v>F_CODE</v>
          </cell>
        </row>
      </sheetData>
      <sheetData sheetId="1766">
        <row r="1">
          <cell r="C1" t="str">
            <v>F_CODE</v>
          </cell>
        </row>
      </sheetData>
      <sheetData sheetId="1767">
        <row r="1">
          <cell r="C1" t="str">
            <v>F_CODE</v>
          </cell>
        </row>
      </sheetData>
      <sheetData sheetId="1768">
        <row r="1">
          <cell r="C1" t="str">
            <v>F_CODE</v>
          </cell>
        </row>
      </sheetData>
      <sheetData sheetId="1769">
        <row r="1">
          <cell r="C1" t="str">
            <v>F_CODE</v>
          </cell>
        </row>
      </sheetData>
      <sheetData sheetId="1770">
        <row r="1">
          <cell r="C1" t="str">
            <v>F_CODE</v>
          </cell>
        </row>
      </sheetData>
      <sheetData sheetId="1771">
        <row r="1">
          <cell r="C1" t="str">
            <v>F_CODE</v>
          </cell>
        </row>
      </sheetData>
      <sheetData sheetId="1772">
        <row r="1">
          <cell r="C1" t="str">
            <v>F_CODE</v>
          </cell>
        </row>
      </sheetData>
      <sheetData sheetId="1773">
        <row r="1">
          <cell r="C1" t="str">
            <v>F_CODE</v>
          </cell>
        </row>
      </sheetData>
      <sheetData sheetId="1774">
        <row r="1">
          <cell r="C1" t="str">
            <v>F_CODE</v>
          </cell>
        </row>
      </sheetData>
      <sheetData sheetId="1775">
        <row r="1">
          <cell r="C1" t="str">
            <v>F_CODE</v>
          </cell>
        </row>
      </sheetData>
      <sheetData sheetId="1776">
        <row r="1">
          <cell r="C1" t="str">
            <v>F_CODE</v>
          </cell>
        </row>
      </sheetData>
      <sheetData sheetId="1777">
        <row r="1">
          <cell r="C1" t="str">
            <v>F_CODE</v>
          </cell>
        </row>
      </sheetData>
      <sheetData sheetId="1778">
        <row r="1">
          <cell r="C1" t="str">
            <v>F_CODE</v>
          </cell>
        </row>
      </sheetData>
      <sheetData sheetId="1779">
        <row r="1">
          <cell r="C1" t="str">
            <v>F_CODE</v>
          </cell>
        </row>
      </sheetData>
      <sheetData sheetId="1780">
        <row r="1">
          <cell r="C1" t="str">
            <v>F_CODE</v>
          </cell>
        </row>
      </sheetData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>
        <row r="1">
          <cell r="C1" t="str">
            <v>F_CODE</v>
          </cell>
        </row>
      </sheetData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>
        <row r="1">
          <cell r="C1" t="str">
            <v>F_CODE</v>
          </cell>
        </row>
      </sheetData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>
        <row r="1">
          <cell r="C1" t="str">
            <v>F_CODE</v>
          </cell>
        </row>
      </sheetData>
      <sheetData sheetId="2081">
        <row r="1">
          <cell r="C1" t="str">
            <v>F_CODE</v>
          </cell>
        </row>
      </sheetData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>
        <row r="1">
          <cell r="C1" t="str">
            <v>F_CODE</v>
          </cell>
        </row>
      </sheetData>
      <sheetData sheetId="2094">
        <row r="1">
          <cell r="C1" t="str">
            <v>F_CODE</v>
          </cell>
        </row>
      </sheetData>
      <sheetData sheetId="2095">
        <row r="1">
          <cell r="C1" t="str">
            <v>F_CODE</v>
          </cell>
        </row>
      </sheetData>
      <sheetData sheetId="2096">
        <row r="1">
          <cell r="C1" t="str">
            <v>F_CODE</v>
          </cell>
        </row>
      </sheetData>
      <sheetData sheetId="2097">
        <row r="1">
          <cell r="C1" t="str">
            <v>F_CODE</v>
          </cell>
        </row>
      </sheetData>
      <sheetData sheetId="2098">
        <row r="1">
          <cell r="C1" t="str">
            <v>F_CODE</v>
          </cell>
        </row>
      </sheetData>
      <sheetData sheetId="2099">
        <row r="1">
          <cell r="C1" t="str">
            <v>F_CODE</v>
          </cell>
        </row>
      </sheetData>
      <sheetData sheetId="2100">
        <row r="1">
          <cell r="C1" t="str">
            <v>F_CODE</v>
          </cell>
        </row>
      </sheetData>
      <sheetData sheetId="2101">
        <row r="1">
          <cell r="C1" t="str">
            <v>F_CODE</v>
          </cell>
        </row>
      </sheetData>
      <sheetData sheetId="2102">
        <row r="1">
          <cell r="C1" t="str">
            <v>F_CODE</v>
          </cell>
        </row>
      </sheetData>
      <sheetData sheetId="2103">
        <row r="1">
          <cell r="C1" t="str">
            <v>F_CODE</v>
          </cell>
        </row>
      </sheetData>
      <sheetData sheetId="2104">
        <row r="1">
          <cell r="C1" t="str">
            <v>F_CODE</v>
          </cell>
        </row>
      </sheetData>
      <sheetData sheetId="2105">
        <row r="1">
          <cell r="C1" t="str">
            <v>F_CODE</v>
          </cell>
        </row>
      </sheetData>
      <sheetData sheetId="2106">
        <row r="1">
          <cell r="C1" t="str">
            <v>F_CODE</v>
          </cell>
        </row>
      </sheetData>
      <sheetData sheetId="2107">
        <row r="1">
          <cell r="C1" t="str">
            <v>F_CODE</v>
          </cell>
        </row>
      </sheetData>
      <sheetData sheetId="2108">
        <row r="1">
          <cell r="C1" t="str">
            <v>F_CODE</v>
          </cell>
        </row>
      </sheetData>
      <sheetData sheetId="2109">
        <row r="1">
          <cell r="C1" t="str">
            <v>F_CODE</v>
          </cell>
        </row>
      </sheetData>
      <sheetData sheetId="2110">
        <row r="1">
          <cell r="C1" t="str">
            <v>F_CODE</v>
          </cell>
        </row>
      </sheetData>
      <sheetData sheetId="2111">
        <row r="1">
          <cell r="C1" t="str">
            <v>F_CODE</v>
          </cell>
        </row>
      </sheetData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>
        <row r="1">
          <cell r="C1" t="str">
            <v>F_CODE</v>
          </cell>
        </row>
      </sheetData>
      <sheetData sheetId="2121">
        <row r="1">
          <cell r="C1" t="str">
            <v>F_CODE</v>
          </cell>
        </row>
      </sheetData>
      <sheetData sheetId="2122">
        <row r="1">
          <cell r="C1" t="str">
            <v>F_CODE</v>
          </cell>
        </row>
      </sheetData>
      <sheetData sheetId="2123">
        <row r="1">
          <cell r="C1" t="str">
            <v>F_CODE</v>
          </cell>
        </row>
      </sheetData>
      <sheetData sheetId="2124">
        <row r="1">
          <cell r="C1" t="str">
            <v>F_CODE</v>
          </cell>
        </row>
      </sheetData>
      <sheetData sheetId="2125">
        <row r="1">
          <cell r="C1" t="str">
            <v>F_CODE</v>
          </cell>
        </row>
      </sheetData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>
        <row r="1">
          <cell r="C1" t="str">
            <v>F_CODE</v>
          </cell>
        </row>
      </sheetData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>
        <row r="1">
          <cell r="C1" t="str">
            <v>F_CODE</v>
          </cell>
        </row>
      </sheetData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>
        <row r="1">
          <cell r="C1" t="str">
            <v>F_CODE</v>
          </cell>
        </row>
      </sheetData>
      <sheetData sheetId="2140">
        <row r="1">
          <cell r="C1" t="str">
            <v>F_CODE</v>
          </cell>
        </row>
      </sheetData>
      <sheetData sheetId="2141">
        <row r="1">
          <cell r="C1" t="str">
            <v>F_CODE</v>
          </cell>
        </row>
      </sheetData>
      <sheetData sheetId="2142">
        <row r="1">
          <cell r="C1" t="str">
            <v>F_CODE</v>
          </cell>
        </row>
      </sheetData>
      <sheetData sheetId="2143">
        <row r="1">
          <cell r="C1" t="str">
            <v>F_CODE</v>
          </cell>
        </row>
      </sheetData>
      <sheetData sheetId="2144">
        <row r="1">
          <cell r="C1" t="str">
            <v>F_CODE</v>
          </cell>
        </row>
      </sheetData>
      <sheetData sheetId="2145">
        <row r="1">
          <cell r="C1" t="str">
            <v>F_CODE</v>
          </cell>
        </row>
      </sheetData>
      <sheetData sheetId="2146">
        <row r="1">
          <cell r="C1" t="str">
            <v>F_CODE</v>
          </cell>
        </row>
      </sheetData>
      <sheetData sheetId="2147">
        <row r="1">
          <cell r="C1" t="str">
            <v>F_CODE</v>
          </cell>
        </row>
      </sheetData>
      <sheetData sheetId="2148">
        <row r="1">
          <cell r="C1" t="str">
            <v>F_CODE</v>
          </cell>
        </row>
      </sheetData>
      <sheetData sheetId="2149">
        <row r="1">
          <cell r="C1" t="str">
            <v>F_CODE</v>
          </cell>
        </row>
      </sheetData>
      <sheetData sheetId="2150">
        <row r="1">
          <cell r="C1" t="str">
            <v>F_CODE</v>
          </cell>
        </row>
      </sheetData>
      <sheetData sheetId="2151">
        <row r="1">
          <cell r="C1" t="str">
            <v>F_CODE</v>
          </cell>
        </row>
      </sheetData>
      <sheetData sheetId="2152">
        <row r="1">
          <cell r="C1" t="str">
            <v>F_CODE</v>
          </cell>
        </row>
      </sheetData>
      <sheetData sheetId="2153">
        <row r="1">
          <cell r="C1" t="str">
            <v>F_CODE</v>
          </cell>
        </row>
      </sheetData>
      <sheetData sheetId="2154">
        <row r="1">
          <cell r="C1" t="str">
            <v>F_CODE</v>
          </cell>
        </row>
      </sheetData>
      <sheetData sheetId="2155">
        <row r="1">
          <cell r="C1" t="str">
            <v>F_CODE</v>
          </cell>
        </row>
      </sheetData>
      <sheetData sheetId="2156">
        <row r="1">
          <cell r="C1" t="str">
            <v>F_CODE</v>
          </cell>
        </row>
      </sheetData>
      <sheetData sheetId="2157">
        <row r="1">
          <cell r="C1" t="str">
            <v>F_CODE</v>
          </cell>
        </row>
      </sheetData>
      <sheetData sheetId="2158">
        <row r="1">
          <cell r="C1" t="str">
            <v>F_CODE</v>
          </cell>
        </row>
      </sheetData>
      <sheetData sheetId="2159">
        <row r="1">
          <cell r="C1" t="str">
            <v>F_CODE</v>
          </cell>
        </row>
      </sheetData>
      <sheetData sheetId="2160">
        <row r="1">
          <cell r="C1" t="str">
            <v>F_CODE</v>
          </cell>
        </row>
      </sheetData>
      <sheetData sheetId="2161">
        <row r="1">
          <cell r="C1" t="str">
            <v>F_CODE</v>
          </cell>
        </row>
      </sheetData>
      <sheetData sheetId="2162">
        <row r="1">
          <cell r="C1" t="str">
            <v>F_CODE</v>
          </cell>
        </row>
      </sheetData>
      <sheetData sheetId="2163">
        <row r="1">
          <cell r="C1" t="str">
            <v>F_CODE</v>
          </cell>
        </row>
      </sheetData>
      <sheetData sheetId="2164">
        <row r="1">
          <cell r="C1" t="str">
            <v>F_CODE</v>
          </cell>
        </row>
      </sheetData>
      <sheetData sheetId="2165">
        <row r="1">
          <cell r="C1" t="str">
            <v>F_CODE</v>
          </cell>
        </row>
      </sheetData>
      <sheetData sheetId="2166">
        <row r="1">
          <cell r="C1" t="str">
            <v>F_CODE</v>
          </cell>
        </row>
      </sheetData>
      <sheetData sheetId="2167">
        <row r="1">
          <cell r="C1" t="str">
            <v>F_CODE</v>
          </cell>
        </row>
      </sheetData>
      <sheetData sheetId="2168">
        <row r="1">
          <cell r="C1" t="str">
            <v>F_CODE</v>
          </cell>
        </row>
      </sheetData>
      <sheetData sheetId="2169">
        <row r="1">
          <cell r="C1" t="str">
            <v>F_CODE</v>
          </cell>
        </row>
      </sheetData>
      <sheetData sheetId="2170">
        <row r="1">
          <cell r="C1" t="str">
            <v>F_CODE</v>
          </cell>
        </row>
      </sheetData>
      <sheetData sheetId="2171">
        <row r="1">
          <cell r="C1" t="str">
            <v>F_CODE</v>
          </cell>
        </row>
      </sheetData>
      <sheetData sheetId="2172">
        <row r="1">
          <cell r="C1" t="str">
            <v>F_CODE</v>
          </cell>
        </row>
      </sheetData>
      <sheetData sheetId="2173">
        <row r="1">
          <cell r="C1" t="str">
            <v>F_CODE</v>
          </cell>
        </row>
      </sheetData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>
        <row r="1">
          <cell r="C1" t="str">
            <v>F_CODE</v>
          </cell>
        </row>
      </sheetData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>
        <row r="1">
          <cell r="C1" t="str">
            <v>F_CODE</v>
          </cell>
        </row>
      </sheetData>
      <sheetData sheetId="2396">
        <row r="1">
          <cell r="C1" t="str">
            <v>F_CODE</v>
          </cell>
        </row>
      </sheetData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>
        <row r="1">
          <cell r="C1" t="str">
            <v>F_CODE</v>
          </cell>
        </row>
      </sheetData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>
        <row r="1">
          <cell r="C1" t="str">
            <v>F_CODE</v>
          </cell>
        </row>
      </sheetData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>
        <row r="1">
          <cell r="C1" t="str">
            <v>F_CODE</v>
          </cell>
        </row>
      </sheetData>
      <sheetData sheetId="2833">
        <row r="1">
          <cell r="C1" t="str">
            <v>F_CODE</v>
          </cell>
        </row>
      </sheetData>
      <sheetData sheetId="2834">
        <row r="1">
          <cell r="C1" t="str">
            <v>F_CODE</v>
          </cell>
        </row>
      </sheetData>
      <sheetData sheetId="2835">
        <row r="1">
          <cell r="C1" t="str">
            <v>F_CODE</v>
          </cell>
        </row>
      </sheetData>
      <sheetData sheetId="2836">
        <row r="1">
          <cell r="C1" t="str">
            <v>F_CODE</v>
          </cell>
        </row>
      </sheetData>
      <sheetData sheetId="2837">
        <row r="1">
          <cell r="C1" t="str">
            <v>F_CODE</v>
          </cell>
        </row>
      </sheetData>
      <sheetData sheetId="2838">
        <row r="1">
          <cell r="C1" t="str">
            <v>F_CODE</v>
          </cell>
        </row>
      </sheetData>
      <sheetData sheetId="2839">
        <row r="1">
          <cell r="C1" t="str">
            <v>F_CODE</v>
          </cell>
        </row>
      </sheetData>
      <sheetData sheetId="2840">
        <row r="1">
          <cell r="C1" t="str">
            <v>F_CODE</v>
          </cell>
        </row>
      </sheetData>
      <sheetData sheetId="2841">
        <row r="1">
          <cell r="C1" t="str">
            <v>F_CODE</v>
          </cell>
        </row>
      </sheetData>
      <sheetData sheetId="2842">
        <row r="1">
          <cell r="C1" t="str">
            <v>F_CODE</v>
          </cell>
        </row>
      </sheetData>
      <sheetData sheetId="2843">
        <row r="1">
          <cell r="C1" t="str">
            <v>F_CODE</v>
          </cell>
        </row>
      </sheetData>
      <sheetData sheetId="2844">
        <row r="1">
          <cell r="C1" t="str">
            <v>F_CODE</v>
          </cell>
        </row>
      </sheetData>
      <sheetData sheetId="2845">
        <row r="1">
          <cell r="C1" t="str">
            <v>F_CODE</v>
          </cell>
        </row>
      </sheetData>
      <sheetData sheetId="2846">
        <row r="1">
          <cell r="C1" t="str">
            <v>F_CODE</v>
          </cell>
        </row>
      </sheetData>
      <sheetData sheetId="2847">
        <row r="1">
          <cell r="C1" t="str">
            <v>F_CODE</v>
          </cell>
        </row>
      </sheetData>
      <sheetData sheetId="2848">
        <row r="1">
          <cell r="C1" t="str">
            <v>F_CODE</v>
          </cell>
        </row>
      </sheetData>
      <sheetData sheetId="2849">
        <row r="1">
          <cell r="C1" t="str">
            <v>F_CODE</v>
          </cell>
        </row>
      </sheetData>
      <sheetData sheetId="2850">
        <row r="1">
          <cell r="C1" t="str">
            <v>F_CODE</v>
          </cell>
        </row>
      </sheetData>
      <sheetData sheetId="2851">
        <row r="1">
          <cell r="C1" t="str">
            <v>F_CODE</v>
          </cell>
        </row>
      </sheetData>
      <sheetData sheetId="2852">
        <row r="1">
          <cell r="C1" t="str">
            <v>F_CODE</v>
          </cell>
        </row>
      </sheetData>
      <sheetData sheetId="2853">
        <row r="1">
          <cell r="C1" t="str">
            <v>F_CODE</v>
          </cell>
        </row>
      </sheetData>
      <sheetData sheetId="2854">
        <row r="1">
          <cell r="C1" t="str">
            <v>F_CODE</v>
          </cell>
        </row>
      </sheetData>
      <sheetData sheetId="2855">
        <row r="1">
          <cell r="C1" t="str">
            <v>F_CODE</v>
          </cell>
        </row>
      </sheetData>
      <sheetData sheetId="2856">
        <row r="1">
          <cell r="C1" t="str">
            <v>F_CODE</v>
          </cell>
        </row>
      </sheetData>
      <sheetData sheetId="2857">
        <row r="1">
          <cell r="C1" t="str">
            <v>F_CODE</v>
          </cell>
        </row>
      </sheetData>
      <sheetData sheetId="2858">
        <row r="1">
          <cell r="C1" t="str">
            <v>F_CODE</v>
          </cell>
        </row>
      </sheetData>
      <sheetData sheetId="2859">
        <row r="1">
          <cell r="C1" t="str">
            <v>F_CODE</v>
          </cell>
        </row>
      </sheetData>
      <sheetData sheetId="2860">
        <row r="1">
          <cell r="C1" t="str">
            <v>F_CODE</v>
          </cell>
        </row>
      </sheetData>
      <sheetData sheetId="2861">
        <row r="1">
          <cell r="C1" t="str">
            <v>F_CODE</v>
          </cell>
        </row>
      </sheetData>
      <sheetData sheetId="2862">
        <row r="1">
          <cell r="C1" t="str">
            <v>F_CODE</v>
          </cell>
        </row>
      </sheetData>
      <sheetData sheetId="2863">
        <row r="1">
          <cell r="C1" t="str">
            <v>F_CODE</v>
          </cell>
        </row>
      </sheetData>
      <sheetData sheetId="2864">
        <row r="1">
          <cell r="C1" t="str">
            <v>F_CODE</v>
          </cell>
        </row>
      </sheetData>
      <sheetData sheetId="2865">
        <row r="1">
          <cell r="C1" t="str">
            <v>F_CODE</v>
          </cell>
        </row>
      </sheetData>
      <sheetData sheetId="2866">
        <row r="1">
          <cell r="C1" t="str">
            <v>F_CODE</v>
          </cell>
        </row>
      </sheetData>
      <sheetData sheetId="2867">
        <row r="1">
          <cell r="C1" t="str">
            <v>F_CODE</v>
          </cell>
        </row>
      </sheetData>
      <sheetData sheetId="2868">
        <row r="1">
          <cell r="C1" t="str">
            <v>F_CODE</v>
          </cell>
        </row>
      </sheetData>
      <sheetData sheetId="2869">
        <row r="1">
          <cell r="C1" t="str">
            <v>F_CODE</v>
          </cell>
        </row>
      </sheetData>
      <sheetData sheetId="2870">
        <row r="1">
          <cell r="C1" t="str">
            <v>F_CODE</v>
          </cell>
        </row>
      </sheetData>
      <sheetData sheetId="2871">
        <row r="1">
          <cell r="C1" t="str">
            <v>F_CODE</v>
          </cell>
        </row>
      </sheetData>
      <sheetData sheetId="2872">
        <row r="1">
          <cell r="C1" t="str">
            <v>F_CODE</v>
          </cell>
        </row>
      </sheetData>
      <sheetData sheetId="2873">
        <row r="1">
          <cell r="C1" t="str">
            <v>F_CODE</v>
          </cell>
        </row>
      </sheetData>
      <sheetData sheetId="2874">
        <row r="1">
          <cell r="C1" t="str">
            <v>F_CODE</v>
          </cell>
        </row>
      </sheetData>
      <sheetData sheetId="2875">
        <row r="1">
          <cell r="C1" t="str">
            <v>F_CODE</v>
          </cell>
        </row>
      </sheetData>
      <sheetData sheetId="2876">
        <row r="1">
          <cell r="C1" t="str">
            <v>F_CODE</v>
          </cell>
        </row>
      </sheetData>
      <sheetData sheetId="2877">
        <row r="1">
          <cell r="C1" t="str">
            <v>F_CODE</v>
          </cell>
        </row>
      </sheetData>
      <sheetData sheetId="2878">
        <row r="1">
          <cell r="C1" t="str">
            <v>F_CODE</v>
          </cell>
        </row>
      </sheetData>
      <sheetData sheetId="2879">
        <row r="1">
          <cell r="C1" t="str">
            <v>F_CODE</v>
          </cell>
        </row>
      </sheetData>
      <sheetData sheetId="2880">
        <row r="1">
          <cell r="C1" t="str">
            <v>F_CODE</v>
          </cell>
        </row>
      </sheetData>
      <sheetData sheetId="2881">
        <row r="1">
          <cell r="C1" t="str">
            <v>F_CODE</v>
          </cell>
        </row>
      </sheetData>
      <sheetData sheetId="2882">
        <row r="1">
          <cell r="C1" t="str">
            <v>F_CODE</v>
          </cell>
        </row>
      </sheetData>
      <sheetData sheetId="2883">
        <row r="1">
          <cell r="C1" t="str">
            <v>F_CODE</v>
          </cell>
        </row>
      </sheetData>
      <sheetData sheetId="2884">
        <row r="1">
          <cell r="C1" t="str">
            <v>F_CODE</v>
          </cell>
        </row>
      </sheetData>
      <sheetData sheetId="2885">
        <row r="1">
          <cell r="C1" t="str">
            <v>F_CODE</v>
          </cell>
        </row>
      </sheetData>
      <sheetData sheetId="2886">
        <row r="1">
          <cell r="C1" t="str">
            <v>F_CODE</v>
          </cell>
        </row>
      </sheetData>
      <sheetData sheetId="2887">
        <row r="1">
          <cell r="C1" t="str">
            <v>F_CODE</v>
          </cell>
        </row>
      </sheetData>
      <sheetData sheetId="2888">
        <row r="1">
          <cell r="C1" t="str">
            <v>F_CODE</v>
          </cell>
        </row>
      </sheetData>
      <sheetData sheetId="2889">
        <row r="1">
          <cell r="C1" t="str">
            <v>F_CODE</v>
          </cell>
        </row>
      </sheetData>
      <sheetData sheetId="2890">
        <row r="1">
          <cell r="C1" t="str">
            <v>F_CODE</v>
          </cell>
        </row>
      </sheetData>
      <sheetData sheetId="2891">
        <row r="1">
          <cell r="C1" t="str">
            <v>F_CODE</v>
          </cell>
        </row>
      </sheetData>
      <sheetData sheetId="2892">
        <row r="1">
          <cell r="C1" t="str">
            <v>F_CODE</v>
          </cell>
        </row>
      </sheetData>
      <sheetData sheetId="2893">
        <row r="1">
          <cell r="C1" t="str">
            <v>F_CODE</v>
          </cell>
        </row>
      </sheetData>
      <sheetData sheetId="2894">
        <row r="1">
          <cell r="C1" t="str">
            <v>F_CODE</v>
          </cell>
        </row>
      </sheetData>
      <sheetData sheetId="2895">
        <row r="1">
          <cell r="C1" t="str">
            <v>F_CODE</v>
          </cell>
        </row>
      </sheetData>
      <sheetData sheetId="2896">
        <row r="1">
          <cell r="C1" t="str">
            <v>F_CODE</v>
          </cell>
        </row>
      </sheetData>
      <sheetData sheetId="2897">
        <row r="1">
          <cell r="C1" t="str">
            <v>F_CODE</v>
          </cell>
        </row>
      </sheetData>
      <sheetData sheetId="2898">
        <row r="1">
          <cell r="C1" t="str">
            <v>F_CODE</v>
          </cell>
        </row>
      </sheetData>
      <sheetData sheetId="2899">
        <row r="1">
          <cell r="C1" t="str">
            <v>F_CODE</v>
          </cell>
        </row>
      </sheetData>
      <sheetData sheetId="2900">
        <row r="1">
          <cell r="C1" t="str">
            <v>F_CODE</v>
          </cell>
        </row>
      </sheetData>
      <sheetData sheetId="2901">
        <row r="1">
          <cell r="C1" t="str">
            <v>F_CODE</v>
          </cell>
        </row>
      </sheetData>
      <sheetData sheetId="2902">
        <row r="1">
          <cell r="C1" t="str">
            <v>F_CODE</v>
          </cell>
        </row>
      </sheetData>
      <sheetData sheetId="2903">
        <row r="1">
          <cell r="C1" t="str">
            <v>F_CODE</v>
          </cell>
        </row>
      </sheetData>
      <sheetData sheetId="2904">
        <row r="1">
          <cell r="C1" t="str">
            <v>F_CODE</v>
          </cell>
        </row>
      </sheetData>
      <sheetData sheetId="2905">
        <row r="1">
          <cell r="C1" t="str">
            <v>F_CODE</v>
          </cell>
        </row>
      </sheetData>
      <sheetData sheetId="2906">
        <row r="1">
          <cell r="C1" t="str">
            <v>F_CODE</v>
          </cell>
        </row>
      </sheetData>
      <sheetData sheetId="2907">
        <row r="1">
          <cell r="C1" t="str">
            <v>F_CODE</v>
          </cell>
        </row>
      </sheetData>
      <sheetData sheetId="2908">
        <row r="1">
          <cell r="C1" t="str">
            <v>F_CODE</v>
          </cell>
        </row>
      </sheetData>
      <sheetData sheetId="2909">
        <row r="1">
          <cell r="C1" t="str">
            <v>F_CODE</v>
          </cell>
        </row>
      </sheetData>
      <sheetData sheetId="2910" refreshError="1"/>
      <sheetData sheetId="2911" refreshError="1"/>
      <sheetData sheetId="2912">
        <row r="1">
          <cell r="C1" t="str">
            <v>F_CODE</v>
          </cell>
        </row>
      </sheetData>
      <sheetData sheetId="2913">
        <row r="1">
          <cell r="C1" t="str">
            <v>F_CODE</v>
          </cell>
        </row>
      </sheetData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>
        <row r="1">
          <cell r="C1" t="str">
            <v>F_CODE</v>
          </cell>
        </row>
      </sheetData>
      <sheetData sheetId="2921">
        <row r="1">
          <cell r="C1" t="str">
            <v>F_CODE</v>
          </cell>
        </row>
      </sheetData>
      <sheetData sheetId="2922">
        <row r="1">
          <cell r="C1" t="str">
            <v>F_CODE</v>
          </cell>
        </row>
      </sheetData>
      <sheetData sheetId="2923">
        <row r="1">
          <cell r="C1" t="str">
            <v>F_CODE</v>
          </cell>
        </row>
      </sheetData>
      <sheetData sheetId="2924">
        <row r="1">
          <cell r="C1" t="str">
            <v>F_CODE</v>
          </cell>
        </row>
      </sheetData>
      <sheetData sheetId="2925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/>
      <sheetData sheetId="2958"/>
      <sheetData sheetId="2959"/>
      <sheetData sheetId="2960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/>
      <sheetData sheetId="2971"/>
      <sheetData sheetId="2972"/>
      <sheetData sheetId="2973"/>
      <sheetData sheetId="2974">
        <row r="1">
          <cell r="C1" t="str">
            <v>F_CODE</v>
          </cell>
        </row>
      </sheetData>
      <sheetData sheetId="2975">
        <row r="1">
          <cell r="C1" t="str">
            <v>F_CODE</v>
          </cell>
        </row>
      </sheetData>
      <sheetData sheetId="2976">
        <row r="1">
          <cell r="C1" t="str">
            <v>F_CODE</v>
          </cell>
        </row>
      </sheetData>
      <sheetData sheetId="2977">
        <row r="1">
          <cell r="C1" t="str">
            <v>F_CODE</v>
          </cell>
        </row>
      </sheetData>
      <sheetData sheetId="2978">
        <row r="1">
          <cell r="C1" t="str">
            <v>F_CODE</v>
          </cell>
        </row>
      </sheetData>
      <sheetData sheetId="2979">
        <row r="1">
          <cell r="C1" t="str">
            <v>F_CODE</v>
          </cell>
        </row>
      </sheetData>
      <sheetData sheetId="2980">
        <row r="1">
          <cell r="C1" t="str">
            <v>F_CODE</v>
          </cell>
        </row>
      </sheetData>
      <sheetData sheetId="2981">
        <row r="1">
          <cell r="C1" t="str">
            <v>F_CODE</v>
          </cell>
        </row>
      </sheetData>
      <sheetData sheetId="2982">
        <row r="1">
          <cell r="C1" t="str">
            <v>F_CODE</v>
          </cell>
        </row>
      </sheetData>
      <sheetData sheetId="2983">
        <row r="1">
          <cell r="C1" t="str">
            <v>F_CODE</v>
          </cell>
        </row>
      </sheetData>
      <sheetData sheetId="2984">
        <row r="1">
          <cell r="C1" t="str">
            <v>F_CODE</v>
          </cell>
        </row>
      </sheetData>
      <sheetData sheetId="2985">
        <row r="1">
          <cell r="C1" t="str">
            <v>F_CODE</v>
          </cell>
        </row>
      </sheetData>
      <sheetData sheetId="2986">
        <row r="1">
          <cell r="C1" t="str">
            <v>F_CODE</v>
          </cell>
        </row>
      </sheetData>
      <sheetData sheetId="2987">
        <row r="1">
          <cell r="C1" t="str">
            <v>F_CODE</v>
          </cell>
        </row>
      </sheetData>
      <sheetData sheetId="2988">
        <row r="1">
          <cell r="C1" t="str">
            <v>F_CODE</v>
          </cell>
        </row>
      </sheetData>
      <sheetData sheetId="2989">
        <row r="1">
          <cell r="C1" t="str">
            <v>F_CODE</v>
          </cell>
        </row>
      </sheetData>
      <sheetData sheetId="2990">
        <row r="1">
          <cell r="C1" t="str">
            <v>F_CODE</v>
          </cell>
        </row>
      </sheetData>
      <sheetData sheetId="2991">
        <row r="1">
          <cell r="C1" t="str">
            <v>F_CODE</v>
          </cell>
        </row>
      </sheetData>
      <sheetData sheetId="2992">
        <row r="1">
          <cell r="C1" t="str">
            <v>F_CODE</v>
          </cell>
        </row>
      </sheetData>
      <sheetData sheetId="2993">
        <row r="1">
          <cell r="C1" t="str">
            <v>F_CODE</v>
          </cell>
        </row>
      </sheetData>
      <sheetData sheetId="2994">
        <row r="1">
          <cell r="C1" t="str">
            <v>F_CODE</v>
          </cell>
        </row>
      </sheetData>
      <sheetData sheetId="2995">
        <row r="1">
          <cell r="C1" t="str">
            <v>F_CODE</v>
          </cell>
        </row>
      </sheetData>
      <sheetData sheetId="2996">
        <row r="1">
          <cell r="C1" t="str">
            <v>F_CODE</v>
          </cell>
        </row>
      </sheetData>
      <sheetData sheetId="2997">
        <row r="1">
          <cell r="C1" t="str">
            <v>F_CODE</v>
          </cell>
        </row>
      </sheetData>
      <sheetData sheetId="2998">
        <row r="1">
          <cell r="C1" t="str">
            <v>F_CODE</v>
          </cell>
        </row>
      </sheetData>
      <sheetData sheetId="2999">
        <row r="1">
          <cell r="C1" t="str">
            <v>F_CODE</v>
          </cell>
        </row>
      </sheetData>
      <sheetData sheetId="3000">
        <row r="1">
          <cell r="C1" t="str">
            <v>F_CODE</v>
          </cell>
        </row>
      </sheetData>
      <sheetData sheetId="3001">
        <row r="1">
          <cell r="C1" t="str">
            <v>F_CODE</v>
          </cell>
        </row>
      </sheetData>
      <sheetData sheetId="3002">
        <row r="1">
          <cell r="C1" t="str">
            <v>F_CODE</v>
          </cell>
        </row>
      </sheetData>
      <sheetData sheetId="3003">
        <row r="1">
          <cell r="C1" t="str">
            <v>F_CODE</v>
          </cell>
        </row>
      </sheetData>
      <sheetData sheetId="3004">
        <row r="1">
          <cell r="C1" t="str">
            <v>F_CODE</v>
          </cell>
        </row>
      </sheetData>
      <sheetData sheetId="3005">
        <row r="1">
          <cell r="C1" t="str">
            <v>F_CODE</v>
          </cell>
        </row>
      </sheetData>
      <sheetData sheetId="3006">
        <row r="1">
          <cell r="C1" t="str">
            <v>F_CODE</v>
          </cell>
        </row>
      </sheetData>
      <sheetData sheetId="3007">
        <row r="1">
          <cell r="C1" t="str">
            <v>F_CODE</v>
          </cell>
        </row>
      </sheetData>
      <sheetData sheetId="3008">
        <row r="1">
          <cell r="C1" t="str">
            <v>F_CODE</v>
          </cell>
        </row>
      </sheetData>
      <sheetData sheetId="3009">
        <row r="1">
          <cell r="C1" t="str">
            <v>F_CODE</v>
          </cell>
        </row>
      </sheetData>
      <sheetData sheetId="3010">
        <row r="1">
          <cell r="C1" t="str">
            <v>F_CODE</v>
          </cell>
        </row>
      </sheetData>
      <sheetData sheetId="3011">
        <row r="1">
          <cell r="C1" t="str">
            <v>F_CODE</v>
          </cell>
        </row>
      </sheetData>
      <sheetData sheetId="3012">
        <row r="1">
          <cell r="C1" t="str">
            <v>F_CODE</v>
          </cell>
        </row>
      </sheetData>
      <sheetData sheetId="3013">
        <row r="1">
          <cell r="C1" t="str">
            <v>F_CODE</v>
          </cell>
        </row>
      </sheetData>
      <sheetData sheetId="3014">
        <row r="1">
          <cell r="C1" t="str">
            <v>F_CODE</v>
          </cell>
        </row>
      </sheetData>
      <sheetData sheetId="3015">
        <row r="1">
          <cell r="C1" t="str">
            <v>F_CODE</v>
          </cell>
        </row>
      </sheetData>
      <sheetData sheetId="3016">
        <row r="1">
          <cell r="C1" t="str">
            <v>F_CODE</v>
          </cell>
        </row>
      </sheetData>
      <sheetData sheetId="3017">
        <row r="1">
          <cell r="C1" t="str">
            <v>F_CODE</v>
          </cell>
        </row>
      </sheetData>
      <sheetData sheetId="3018">
        <row r="1">
          <cell r="C1" t="str">
            <v>F_CODE</v>
          </cell>
        </row>
      </sheetData>
      <sheetData sheetId="3019">
        <row r="1">
          <cell r="C1" t="str">
            <v>F_CODE</v>
          </cell>
        </row>
      </sheetData>
      <sheetData sheetId="3020">
        <row r="1">
          <cell r="C1" t="str">
            <v>F_CODE</v>
          </cell>
        </row>
      </sheetData>
      <sheetData sheetId="3021">
        <row r="1">
          <cell r="C1" t="str">
            <v>F_CODE</v>
          </cell>
        </row>
      </sheetData>
      <sheetData sheetId="3022">
        <row r="1">
          <cell r="C1" t="str">
            <v>F_CODE</v>
          </cell>
        </row>
      </sheetData>
      <sheetData sheetId="3023">
        <row r="1">
          <cell r="C1" t="str">
            <v>F_CODE</v>
          </cell>
        </row>
      </sheetData>
      <sheetData sheetId="3024">
        <row r="1">
          <cell r="C1" t="str">
            <v>F_CODE</v>
          </cell>
        </row>
      </sheetData>
      <sheetData sheetId="3025">
        <row r="1">
          <cell r="C1" t="str">
            <v>F_CODE</v>
          </cell>
        </row>
      </sheetData>
      <sheetData sheetId="3026">
        <row r="1">
          <cell r="C1" t="str">
            <v>F_CODE</v>
          </cell>
        </row>
      </sheetData>
      <sheetData sheetId="3027">
        <row r="1">
          <cell r="C1" t="str">
            <v>F_CODE</v>
          </cell>
        </row>
      </sheetData>
      <sheetData sheetId="3028">
        <row r="1">
          <cell r="C1" t="str">
            <v>F_CODE</v>
          </cell>
        </row>
      </sheetData>
      <sheetData sheetId="3029">
        <row r="1">
          <cell r="C1" t="str">
            <v>F_CODE</v>
          </cell>
        </row>
      </sheetData>
      <sheetData sheetId="3030">
        <row r="1">
          <cell r="C1" t="str">
            <v>F_CODE</v>
          </cell>
        </row>
      </sheetData>
      <sheetData sheetId="3031">
        <row r="1">
          <cell r="C1" t="str">
            <v>F_CODE</v>
          </cell>
        </row>
      </sheetData>
      <sheetData sheetId="3032">
        <row r="1">
          <cell r="C1" t="str">
            <v>F_CODE</v>
          </cell>
        </row>
      </sheetData>
      <sheetData sheetId="3033">
        <row r="1">
          <cell r="C1" t="str">
            <v>F_CODE</v>
          </cell>
        </row>
      </sheetData>
      <sheetData sheetId="3034">
        <row r="1">
          <cell r="C1" t="str">
            <v>F_CODE</v>
          </cell>
        </row>
      </sheetData>
      <sheetData sheetId="3035">
        <row r="1">
          <cell r="C1" t="str">
            <v>F_CODE</v>
          </cell>
        </row>
      </sheetData>
      <sheetData sheetId="3036">
        <row r="1">
          <cell r="C1" t="str">
            <v>F_CODE</v>
          </cell>
        </row>
      </sheetData>
      <sheetData sheetId="3037">
        <row r="1">
          <cell r="C1" t="str">
            <v>F_CODE</v>
          </cell>
        </row>
      </sheetData>
      <sheetData sheetId="3038">
        <row r="1">
          <cell r="C1" t="str">
            <v>F_CODE</v>
          </cell>
        </row>
      </sheetData>
      <sheetData sheetId="3039">
        <row r="1">
          <cell r="C1" t="str">
            <v>F_CODE</v>
          </cell>
        </row>
      </sheetData>
      <sheetData sheetId="3040">
        <row r="1">
          <cell r="C1" t="str">
            <v>F_CODE</v>
          </cell>
        </row>
      </sheetData>
      <sheetData sheetId="3041">
        <row r="1">
          <cell r="C1" t="str">
            <v>F_CODE</v>
          </cell>
        </row>
      </sheetData>
      <sheetData sheetId="3042">
        <row r="1">
          <cell r="C1" t="str">
            <v>F_CODE</v>
          </cell>
        </row>
      </sheetData>
      <sheetData sheetId="3043">
        <row r="1">
          <cell r="C1" t="str">
            <v>F_CODE</v>
          </cell>
        </row>
      </sheetData>
      <sheetData sheetId="3044">
        <row r="1">
          <cell r="C1" t="str">
            <v>F_CODE</v>
          </cell>
        </row>
      </sheetData>
      <sheetData sheetId="3045">
        <row r="1">
          <cell r="C1" t="str">
            <v>F_CODE</v>
          </cell>
        </row>
      </sheetData>
      <sheetData sheetId="3046">
        <row r="1">
          <cell r="C1" t="str">
            <v>F_CODE</v>
          </cell>
        </row>
      </sheetData>
      <sheetData sheetId="3047">
        <row r="1">
          <cell r="C1" t="str">
            <v>F_CODE</v>
          </cell>
        </row>
      </sheetData>
      <sheetData sheetId="3048">
        <row r="1">
          <cell r="C1" t="str">
            <v>F_CODE</v>
          </cell>
        </row>
      </sheetData>
      <sheetData sheetId="3049">
        <row r="1">
          <cell r="C1" t="str">
            <v>F_CODE</v>
          </cell>
        </row>
      </sheetData>
      <sheetData sheetId="3050">
        <row r="1">
          <cell r="C1" t="str">
            <v>F_CODE</v>
          </cell>
        </row>
      </sheetData>
      <sheetData sheetId="3051">
        <row r="1">
          <cell r="C1" t="str">
            <v>F_CODE</v>
          </cell>
        </row>
      </sheetData>
      <sheetData sheetId="3052">
        <row r="1">
          <cell r="C1" t="str">
            <v>F_CODE</v>
          </cell>
        </row>
      </sheetData>
      <sheetData sheetId="3053">
        <row r="1">
          <cell r="C1" t="str">
            <v>F_CODE</v>
          </cell>
        </row>
      </sheetData>
      <sheetData sheetId="3054">
        <row r="1">
          <cell r="C1" t="str">
            <v>F_CODE</v>
          </cell>
        </row>
      </sheetData>
      <sheetData sheetId="3055">
        <row r="1">
          <cell r="C1" t="str">
            <v>F_CODE</v>
          </cell>
        </row>
      </sheetData>
      <sheetData sheetId="3056">
        <row r="1">
          <cell r="C1" t="str">
            <v>F_CODE</v>
          </cell>
        </row>
      </sheetData>
      <sheetData sheetId="3057">
        <row r="1">
          <cell r="C1" t="str">
            <v>F_CODE</v>
          </cell>
        </row>
      </sheetData>
      <sheetData sheetId="3058">
        <row r="1">
          <cell r="C1" t="str">
            <v>F_CODE</v>
          </cell>
        </row>
      </sheetData>
      <sheetData sheetId="3059">
        <row r="1">
          <cell r="C1" t="str">
            <v>F_CODE</v>
          </cell>
        </row>
      </sheetData>
      <sheetData sheetId="3060">
        <row r="1">
          <cell r="C1" t="str">
            <v>F_CODE</v>
          </cell>
        </row>
      </sheetData>
      <sheetData sheetId="3061">
        <row r="1">
          <cell r="C1" t="str">
            <v>F_CODE</v>
          </cell>
        </row>
      </sheetData>
      <sheetData sheetId="3062">
        <row r="1">
          <cell r="C1" t="str">
            <v>F_CODE</v>
          </cell>
        </row>
      </sheetData>
      <sheetData sheetId="3063">
        <row r="1">
          <cell r="C1" t="str">
            <v>F_CODE</v>
          </cell>
        </row>
      </sheetData>
      <sheetData sheetId="3064">
        <row r="1">
          <cell r="C1" t="str">
            <v>F_CODE</v>
          </cell>
        </row>
      </sheetData>
      <sheetData sheetId="3065">
        <row r="1">
          <cell r="C1" t="str">
            <v>F_CODE</v>
          </cell>
        </row>
      </sheetData>
      <sheetData sheetId="3066">
        <row r="1">
          <cell r="C1" t="str">
            <v>F_CODE</v>
          </cell>
        </row>
      </sheetData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>
        <row r="1">
          <cell r="C1" t="str">
            <v>F_CODE</v>
          </cell>
        </row>
      </sheetData>
      <sheetData sheetId="3071">
        <row r="1">
          <cell r="C1" t="str">
            <v>F_CODE</v>
          </cell>
        </row>
      </sheetData>
      <sheetData sheetId="3072">
        <row r="1">
          <cell r="C1" t="str">
            <v>F_CODE</v>
          </cell>
        </row>
      </sheetData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>
        <row r="1">
          <cell r="C1" t="str">
            <v>F_CODE</v>
          </cell>
        </row>
      </sheetData>
      <sheetData sheetId="3224">
        <row r="1">
          <cell r="C1" t="str">
            <v>F_CODE</v>
          </cell>
        </row>
      </sheetData>
      <sheetData sheetId="3225">
        <row r="1">
          <cell r="C1" t="str">
            <v>F_CODE</v>
          </cell>
        </row>
      </sheetData>
      <sheetData sheetId="3226">
        <row r="1">
          <cell r="C1" t="str">
            <v>F_CODE</v>
          </cell>
        </row>
      </sheetData>
      <sheetData sheetId="3227">
        <row r="1">
          <cell r="C1" t="str">
            <v>F_CODE</v>
          </cell>
        </row>
      </sheetData>
      <sheetData sheetId="3228">
        <row r="1">
          <cell r="C1" t="str">
            <v>F_CODE</v>
          </cell>
        </row>
      </sheetData>
      <sheetData sheetId="3229">
        <row r="1">
          <cell r="C1" t="str">
            <v>F_CODE</v>
          </cell>
        </row>
      </sheetData>
      <sheetData sheetId="3230">
        <row r="1">
          <cell r="C1" t="str">
            <v>F_CODE</v>
          </cell>
        </row>
      </sheetData>
      <sheetData sheetId="3231">
        <row r="1">
          <cell r="C1" t="str">
            <v>F_CODE</v>
          </cell>
        </row>
      </sheetData>
      <sheetData sheetId="3232">
        <row r="1">
          <cell r="C1" t="str">
            <v>F_CODE</v>
          </cell>
        </row>
      </sheetData>
      <sheetData sheetId="3233">
        <row r="1">
          <cell r="C1" t="str">
            <v>F_CODE</v>
          </cell>
        </row>
      </sheetData>
      <sheetData sheetId="3234">
        <row r="1">
          <cell r="C1" t="str">
            <v>F_CODE</v>
          </cell>
        </row>
      </sheetData>
      <sheetData sheetId="3235">
        <row r="1">
          <cell r="C1" t="str">
            <v>F_CODE</v>
          </cell>
        </row>
      </sheetData>
      <sheetData sheetId="3236">
        <row r="1">
          <cell r="C1" t="str">
            <v>F_CODE</v>
          </cell>
        </row>
      </sheetData>
      <sheetData sheetId="3237">
        <row r="1">
          <cell r="C1" t="str">
            <v>F_CODE</v>
          </cell>
        </row>
      </sheetData>
      <sheetData sheetId="3238">
        <row r="1">
          <cell r="C1" t="str">
            <v>F_CODE</v>
          </cell>
        </row>
      </sheetData>
      <sheetData sheetId="3239">
        <row r="1">
          <cell r="C1" t="str">
            <v>F_CODE</v>
          </cell>
        </row>
      </sheetData>
      <sheetData sheetId="3240">
        <row r="1">
          <cell r="C1" t="str">
            <v>F_CODE</v>
          </cell>
        </row>
      </sheetData>
      <sheetData sheetId="3241">
        <row r="1">
          <cell r="C1" t="str">
            <v>F_CODE</v>
          </cell>
        </row>
      </sheetData>
      <sheetData sheetId="3242">
        <row r="1">
          <cell r="C1" t="str">
            <v>F_CODE</v>
          </cell>
        </row>
      </sheetData>
      <sheetData sheetId="3243">
        <row r="1">
          <cell r="C1" t="str">
            <v>F_CODE</v>
          </cell>
        </row>
      </sheetData>
      <sheetData sheetId="3244">
        <row r="1">
          <cell r="C1" t="str">
            <v>F_CODE</v>
          </cell>
        </row>
      </sheetData>
      <sheetData sheetId="3245">
        <row r="1">
          <cell r="C1" t="str">
            <v>F_CODE</v>
          </cell>
        </row>
      </sheetData>
      <sheetData sheetId="3246">
        <row r="1">
          <cell r="C1" t="str">
            <v>F_CODE</v>
          </cell>
        </row>
      </sheetData>
      <sheetData sheetId="3247">
        <row r="1">
          <cell r="C1" t="str">
            <v>F_CODE</v>
          </cell>
        </row>
      </sheetData>
      <sheetData sheetId="3248">
        <row r="1">
          <cell r="C1" t="str">
            <v>F_CODE</v>
          </cell>
        </row>
      </sheetData>
      <sheetData sheetId="3249">
        <row r="1">
          <cell r="C1" t="str">
            <v>F_CODE</v>
          </cell>
        </row>
      </sheetData>
      <sheetData sheetId="3250">
        <row r="1">
          <cell r="C1" t="str">
            <v>F_CODE</v>
          </cell>
        </row>
      </sheetData>
      <sheetData sheetId="3251">
        <row r="1">
          <cell r="C1" t="str">
            <v>F_CODE</v>
          </cell>
        </row>
      </sheetData>
      <sheetData sheetId="3252">
        <row r="1">
          <cell r="C1" t="str">
            <v>F_CODE</v>
          </cell>
        </row>
      </sheetData>
      <sheetData sheetId="3253">
        <row r="1">
          <cell r="C1" t="str">
            <v>F_CODE</v>
          </cell>
        </row>
      </sheetData>
      <sheetData sheetId="3254">
        <row r="1">
          <cell r="C1" t="str">
            <v>F_CODE</v>
          </cell>
        </row>
      </sheetData>
      <sheetData sheetId="3255">
        <row r="1">
          <cell r="C1" t="str">
            <v>F_CODE</v>
          </cell>
        </row>
      </sheetData>
      <sheetData sheetId="3256">
        <row r="1">
          <cell r="C1" t="str">
            <v>F_CODE</v>
          </cell>
        </row>
      </sheetData>
      <sheetData sheetId="3257">
        <row r="1">
          <cell r="C1" t="str">
            <v>F_CODE</v>
          </cell>
        </row>
      </sheetData>
      <sheetData sheetId="3258">
        <row r="1">
          <cell r="C1" t="str">
            <v>F_CODE</v>
          </cell>
        </row>
      </sheetData>
      <sheetData sheetId="3259">
        <row r="1">
          <cell r="C1" t="str">
            <v>F_CODE</v>
          </cell>
        </row>
      </sheetData>
      <sheetData sheetId="3260">
        <row r="1">
          <cell r="C1" t="str">
            <v>F_CODE</v>
          </cell>
        </row>
      </sheetData>
      <sheetData sheetId="3261">
        <row r="1">
          <cell r="C1" t="str">
            <v>F_CODE</v>
          </cell>
        </row>
      </sheetData>
      <sheetData sheetId="3262">
        <row r="1">
          <cell r="C1" t="str">
            <v>F_CODE</v>
          </cell>
        </row>
      </sheetData>
      <sheetData sheetId="3263">
        <row r="1">
          <cell r="C1" t="str">
            <v>F_CODE</v>
          </cell>
        </row>
      </sheetData>
      <sheetData sheetId="3264">
        <row r="1">
          <cell r="C1" t="str">
            <v>F_CODE</v>
          </cell>
        </row>
      </sheetData>
      <sheetData sheetId="3265">
        <row r="1">
          <cell r="C1" t="str">
            <v>F_CODE</v>
          </cell>
        </row>
      </sheetData>
      <sheetData sheetId="3266">
        <row r="1">
          <cell r="C1" t="str">
            <v>F_CODE</v>
          </cell>
        </row>
      </sheetData>
      <sheetData sheetId="3267">
        <row r="1">
          <cell r="C1" t="str">
            <v>F_CODE</v>
          </cell>
        </row>
      </sheetData>
      <sheetData sheetId="3268">
        <row r="1">
          <cell r="C1" t="str">
            <v>F_CODE</v>
          </cell>
        </row>
      </sheetData>
      <sheetData sheetId="3269">
        <row r="1">
          <cell r="C1" t="str">
            <v>F_CODE</v>
          </cell>
        </row>
      </sheetData>
      <sheetData sheetId="3270">
        <row r="1">
          <cell r="C1" t="str">
            <v>F_CODE</v>
          </cell>
        </row>
      </sheetData>
      <sheetData sheetId="3271">
        <row r="1">
          <cell r="C1" t="str">
            <v>F_CODE</v>
          </cell>
        </row>
      </sheetData>
      <sheetData sheetId="3272">
        <row r="1">
          <cell r="C1" t="str">
            <v>F_CODE</v>
          </cell>
        </row>
      </sheetData>
      <sheetData sheetId="3273">
        <row r="1">
          <cell r="C1" t="str">
            <v>F_CODE</v>
          </cell>
        </row>
      </sheetData>
      <sheetData sheetId="3274">
        <row r="1">
          <cell r="C1" t="str">
            <v>F_CODE</v>
          </cell>
        </row>
      </sheetData>
      <sheetData sheetId="3275">
        <row r="1">
          <cell r="C1" t="str">
            <v>F_CODE</v>
          </cell>
        </row>
      </sheetData>
      <sheetData sheetId="3276">
        <row r="1">
          <cell r="C1" t="str">
            <v>F_CODE</v>
          </cell>
        </row>
      </sheetData>
      <sheetData sheetId="3277">
        <row r="1">
          <cell r="C1" t="str">
            <v>F_CODE</v>
          </cell>
        </row>
      </sheetData>
      <sheetData sheetId="3278">
        <row r="1">
          <cell r="C1" t="str">
            <v>F_CODE</v>
          </cell>
        </row>
      </sheetData>
      <sheetData sheetId="3279">
        <row r="1">
          <cell r="C1" t="str">
            <v>F_CODE</v>
          </cell>
        </row>
      </sheetData>
      <sheetData sheetId="3280">
        <row r="1">
          <cell r="C1" t="str">
            <v>F_CODE</v>
          </cell>
        </row>
      </sheetData>
      <sheetData sheetId="3281">
        <row r="1">
          <cell r="C1" t="str">
            <v>F_CODE</v>
          </cell>
        </row>
      </sheetData>
      <sheetData sheetId="3282">
        <row r="1">
          <cell r="C1" t="str">
            <v>F_CODE</v>
          </cell>
        </row>
      </sheetData>
      <sheetData sheetId="3283">
        <row r="1">
          <cell r="C1" t="str">
            <v>F_CODE</v>
          </cell>
        </row>
      </sheetData>
      <sheetData sheetId="3284">
        <row r="1">
          <cell r="C1" t="str">
            <v>F_CODE</v>
          </cell>
        </row>
      </sheetData>
      <sheetData sheetId="3285">
        <row r="1">
          <cell r="C1" t="str">
            <v>F_CODE</v>
          </cell>
        </row>
      </sheetData>
      <sheetData sheetId="3286">
        <row r="1">
          <cell r="C1" t="str">
            <v>F_CODE</v>
          </cell>
        </row>
      </sheetData>
      <sheetData sheetId="3287">
        <row r="1">
          <cell r="C1" t="str">
            <v>F_CODE</v>
          </cell>
        </row>
      </sheetData>
      <sheetData sheetId="3288">
        <row r="1">
          <cell r="C1" t="str">
            <v>F_CODE</v>
          </cell>
        </row>
      </sheetData>
      <sheetData sheetId="3289">
        <row r="1">
          <cell r="C1" t="str">
            <v>F_CODE</v>
          </cell>
        </row>
      </sheetData>
      <sheetData sheetId="3290">
        <row r="1">
          <cell r="C1" t="str">
            <v>F_CODE</v>
          </cell>
        </row>
      </sheetData>
      <sheetData sheetId="3291">
        <row r="1">
          <cell r="C1" t="str">
            <v>F_CODE</v>
          </cell>
        </row>
      </sheetData>
      <sheetData sheetId="3292">
        <row r="1">
          <cell r="C1" t="str">
            <v>F_CODE</v>
          </cell>
        </row>
      </sheetData>
      <sheetData sheetId="3293">
        <row r="1">
          <cell r="C1" t="str">
            <v>F_CODE</v>
          </cell>
        </row>
      </sheetData>
      <sheetData sheetId="3294">
        <row r="1">
          <cell r="C1" t="str">
            <v>F_CODE</v>
          </cell>
        </row>
      </sheetData>
      <sheetData sheetId="3295">
        <row r="1">
          <cell r="C1" t="str">
            <v>F_CODE</v>
          </cell>
        </row>
      </sheetData>
      <sheetData sheetId="3296">
        <row r="1">
          <cell r="C1" t="str">
            <v>F_CODE</v>
          </cell>
        </row>
      </sheetData>
      <sheetData sheetId="3297">
        <row r="1">
          <cell r="C1" t="str">
            <v>F_CODE</v>
          </cell>
        </row>
      </sheetData>
      <sheetData sheetId="3298">
        <row r="1">
          <cell r="C1" t="str">
            <v>F_CODE</v>
          </cell>
        </row>
      </sheetData>
      <sheetData sheetId="3299">
        <row r="1">
          <cell r="C1" t="str">
            <v>F_CODE</v>
          </cell>
        </row>
      </sheetData>
      <sheetData sheetId="3300">
        <row r="1">
          <cell r="C1" t="str">
            <v>F_CODE</v>
          </cell>
        </row>
      </sheetData>
      <sheetData sheetId="3301">
        <row r="1">
          <cell r="C1" t="str">
            <v>F_CODE</v>
          </cell>
        </row>
      </sheetData>
      <sheetData sheetId="3302">
        <row r="1">
          <cell r="C1" t="str">
            <v>F_CODE</v>
          </cell>
        </row>
      </sheetData>
      <sheetData sheetId="3303">
        <row r="1">
          <cell r="C1" t="str">
            <v>F_CODE</v>
          </cell>
        </row>
      </sheetData>
      <sheetData sheetId="3304">
        <row r="1">
          <cell r="C1" t="str">
            <v>F_CODE</v>
          </cell>
        </row>
      </sheetData>
      <sheetData sheetId="3305">
        <row r="1">
          <cell r="C1" t="str">
            <v>F_CODE</v>
          </cell>
        </row>
      </sheetData>
      <sheetData sheetId="3306">
        <row r="1">
          <cell r="C1" t="str">
            <v>F_CODE</v>
          </cell>
        </row>
      </sheetData>
      <sheetData sheetId="3307">
        <row r="1">
          <cell r="C1" t="str">
            <v>F_CODE</v>
          </cell>
        </row>
      </sheetData>
      <sheetData sheetId="3308">
        <row r="1">
          <cell r="C1" t="str">
            <v>F_CODE</v>
          </cell>
        </row>
      </sheetData>
      <sheetData sheetId="3309">
        <row r="1">
          <cell r="C1" t="str">
            <v>F_CODE</v>
          </cell>
        </row>
      </sheetData>
      <sheetData sheetId="3310">
        <row r="1">
          <cell r="C1" t="str">
            <v>F_CODE</v>
          </cell>
        </row>
      </sheetData>
      <sheetData sheetId="3311">
        <row r="1">
          <cell r="C1" t="str">
            <v>F_CODE</v>
          </cell>
        </row>
      </sheetData>
      <sheetData sheetId="3312">
        <row r="1">
          <cell r="C1" t="str">
            <v>F_CODE</v>
          </cell>
        </row>
      </sheetData>
      <sheetData sheetId="3313">
        <row r="1">
          <cell r="C1" t="str">
            <v>F_CODE</v>
          </cell>
        </row>
      </sheetData>
      <sheetData sheetId="3314">
        <row r="1">
          <cell r="C1" t="str">
            <v>F_CODE</v>
          </cell>
        </row>
      </sheetData>
      <sheetData sheetId="3315">
        <row r="1">
          <cell r="C1" t="str">
            <v>F_CODE</v>
          </cell>
        </row>
      </sheetData>
      <sheetData sheetId="3316">
        <row r="1">
          <cell r="C1" t="str">
            <v>F_CODE</v>
          </cell>
        </row>
      </sheetData>
      <sheetData sheetId="3317">
        <row r="1">
          <cell r="C1" t="str">
            <v>F_CODE</v>
          </cell>
        </row>
      </sheetData>
      <sheetData sheetId="3318">
        <row r="1">
          <cell r="C1" t="str">
            <v>F_CODE</v>
          </cell>
        </row>
      </sheetData>
      <sheetData sheetId="3319">
        <row r="1">
          <cell r="C1" t="str">
            <v>F_CODE</v>
          </cell>
        </row>
      </sheetData>
      <sheetData sheetId="3320">
        <row r="1">
          <cell r="C1" t="str">
            <v>F_CODE</v>
          </cell>
        </row>
      </sheetData>
      <sheetData sheetId="3321">
        <row r="1">
          <cell r="C1" t="str">
            <v>F_CODE</v>
          </cell>
        </row>
      </sheetData>
      <sheetData sheetId="3322">
        <row r="1">
          <cell r="C1" t="str">
            <v>F_CODE</v>
          </cell>
        </row>
      </sheetData>
      <sheetData sheetId="3323">
        <row r="1">
          <cell r="C1" t="str">
            <v>F_CODE</v>
          </cell>
        </row>
      </sheetData>
      <sheetData sheetId="3324">
        <row r="1">
          <cell r="C1" t="str">
            <v>F_CODE</v>
          </cell>
        </row>
      </sheetData>
      <sheetData sheetId="3325">
        <row r="1">
          <cell r="C1" t="str">
            <v>F_CODE</v>
          </cell>
        </row>
      </sheetData>
      <sheetData sheetId="3326">
        <row r="1">
          <cell r="C1" t="str">
            <v>F_CODE</v>
          </cell>
        </row>
      </sheetData>
      <sheetData sheetId="3327">
        <row r="1">
          <cell r="C1" t="str">
            <v>F_CODE</v>
          </cell>
        </row>
      </sheetData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>
        <row r="1">
          <cell r="C1" t="str">
            <v>F_CODE</v>
          </cell>
        </row>
      </sheetData>
      <sheetData sheetId="3334">
        <row r="1">
          <cell r="C1" t="str">
            <v>F_CODE</v>
          </cell>
        </row>
      </sheetData>
      <sheetData sheetId="3335">
        <row r="1">
          <cell r="C1" t="str">
            <v>F_CODE</v>
          </cell>
        </row>
      </sheetData>
      <sheetData sheetId="3336">
        <row r="1">
          <cell r="C1" t="str">
            <v>F_CODE</v>
          </cell>
        </row>
      </sheetData>
      <sheetData sheetId="3337">
        <row r="1">
          <cell r="C1" t="str">
            <v>F_CODE</v>
          </cell>
        </row>
      </sheetData>
      <sheetData sheetId="3338">
        <row r="1">
          <cell r="C1" t="str">
            <v>F_CODE</v>
          </cell>
        </row>
      </sheetData>
      <sheetData sheetId="3339">
        <row r="1">
          <cell r="C1" t="str">
            <v>F_CODE</v>
          </cell>
        </row>
      </sheetData>
      <sheetData sheetId="3340">
        <row r="1">
          <cell r="C1" t="str">
            <v>F_CODE</v>
          </cell>
        </row>
      </sheetData>
      <sheetData sheetId="3341">
        <row r="1">
          <cell r="C1" t="str">
            <v>F_CODE</v>
          </cell>
        </row>
      </sheetData>
      <sheetData sheetId="3342">
        <row r="1">
          <cell r="C1" t="str">
            <v>F_CODE</v>
          </cell>
        </row>
      </sheetData>
      <sheetData sheetId="3343">
        <row r="1">
          <cell r="C1" t="str">
            <v>F_CODE</v>
          </cell>
        </row>
      </sheetData>
      <sheetData sheetId="3344">
        <row r="1">
          <cell r="C1" t="str">
            <v>F_CODE</v>
          </cell>
        </row>
      </sheetData>
      <sheetData sheetId="3345">
        <row r="1">
          <cell r="C1" t="str">
            <v>F_CODE</v>
          </cell>
        </row>
      </sheetData>
      <sheetData sheetId="3346">
        <row r="1">
          <cell r="C1" t="str">
            <v>F_CODE</v>
          </cell>
        </row>
      </sheetData>
      <sheetData sheetId="3347">
        <row r="1">
          <cell r="C1" t="str">
            <v>F_CODE</v>
          </cell>
        </row>
      </sheetData>
      <sheetData sheetId="3348">
        <row r="1">
          <cell r="C1" t="str">
            <v>F_CODE</v>
          </cell>
        </row>
      </sheetData>
      <sheetData sheetId="3349"/>
      <sheetData sheetId="3350">
        <row r="1">
          <cell r="C1" t="str">
            <v>F_CODE</v>
          </cell>
        </row>
      </sheetData>
      <sheetData sheetId="3351">
        <row r="1">
          <cell r="C1" t="str">
            <v>F_CODE</v>
          </cell>
        </row>
      </sheetData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>
        <row r="1">
          <cell r="C1" t="str">
            <v>F_CODE</v>
          </cell>
        </row>
      </sheetData>
      <sheetData sheetId="3374">
        <row r="1">
          <cell r="C1" t="str">
            <v>F_CODE</v>
          </cell>
        </row>
      </sheetData>
      <sheetData sheetId="3375">
        <row r="1">
          <cell r="C1" t="str">
            <v>F_CODE</v>
          </cell>
        </row>
      </sheetData>
      <sheetData sheetId="3376">
        <row r="1">
          <cell r="C1" t="str">
            <v>F_CODE</v>
          </cell>
        </row>
      </sheetData>
      <sheetData sheetId="3377">
        <row r="1">
          <cell r="C1" t="str">
            <v>F_CODE</v>
          </cell>
        </row>
      </sheetData>
      <sheetData sheetId="3378">
        <row r="1">
          <cell r="C1" t="str">
            <v>F_CODE</v>
          </cell>
        </row>
      </sheetData>
      <sheetData sheetId="3379">
        <row r="1">
          <cell r="C1" t="str">
            <v>F_CODE</v>
          </cell>
        </row>
      </sheetData>
      <sheetData sheetId="3380">
        <row r="1">
          <cell r="C1" t="str">
            <v>F_CODE</v>
          </cell>
        </row>
      </sheetData>
      <sheetData sheetId="3381">
        <row r="1">
          <cell r="C1" t="str">
            <v>F_CODE</v>
          </cell>
        </row>
      </sheetData>
      <sheetData sheetId="3382">
        <row r="1">
          <cell r="C1" t="str">
            <v>F_CODE</v>
          </cell>
        </row>
      </sheetData>
      <sheetData sheetId="3383">
        <row r="1">
          <cell r="C1" t="str">
            <v>F_CODE</v>
          </cell>
        </row>
      </sheetData>
      <sheetData sheetId="3384">
        <row r="1">
          <cell r="C1" t="str">
            <v>F_CODE</v>
          </cell>
        </row>
      </sheetData>
      <sheetData sheetId="3385">
        <row r="1">
          <cell r="C1" t="str">
            <v>F_CODE</v>
          </cell>
        </row>
      </sheetData>
      <sheetData sheetId="3386">
        <row r="1">
          <cell r="C1" t="str">
            <v>F_CODE</v>
          </cell>
        </row>
      </sheetData>
      <sheetData sheetId="3387">
        <row r="1">
          <cell r="C1" t="str">
            <v>F_CODE</v>
          </cell>
        </row>
      </sheetData>
      <sheetData sheetId="3388">
        <row r="1">
          <cell r="C1" t="str">
            <v>F_CODE</v>
          </cell>
        </row>
      </sheetData>
      <sheetData sheetId="3389">
        <row r="1">
          <cell r="C1" t="str">
            <v>F_CODE</v>
          </cell>
        </row>
      </sheetData>
      <sheetData sheetId="3390">
        <row r="1">
          <cell r="C1" t="str">
            <v>F_CODE</v>
          </cell>
        </row>
      </sheetData>
      <sheetData sheetId="3391">
        <row r="1">
          <cell r="C1" t="str">
            <v>F_CODE</v>
          </cell>
        </row>
      </sheetData>
      <sheetData sheetId="3392">
        <row r="1">
          <cell r="C1" t="str">
            <v>F_CODE</v>
          </cell>
        </row>
      </sheetData>
      <sheetData sheetId="3393">
        <row r="1">
          <cell r="C1" t="str">
            <v>F_CODE</v>
          </cell>
        </row>
      </sheetData>
      <sheetData sheetId="3394">
        <row r="1">
          <cell r="C1" t="str">
            <v>F_CODE</v>
          </cell>
        </row>
      </sheetData>
      <sheetData sheetId="3395">
        <row r="1">
          <cell r="C1" t="str">
            <v>F_CODE</v>
          </cell>
        </row>
      </sheetData>
      <sheetData sheetId="3396">
        <row r="1">
          <cell r="C1" t="str">
            <v>F_CODE</v>
          </cell>
        </row>
      </sheetData>
      <sheetData sheetId="3397">
        <row r="1">
          <cell r="C1" t="str">
            <v>F_CODE</v>
          </cell>
        </row>
      </sheetData>
      <sheetData sheetId="3398">
        <row r="1">
          <cell r="C1" t="str">
            <v>F_CODE</v>
          </cell>
        </row>
      </sheetData>
      <sheetData sheetId="3399">
        <row r="1">
          <cell r="C1" t="str">
            <v>F_CODE</v>
          </cell>
        </row>
      </sheetData>
      <sheetData sheetId="3400">
        <row r="1">
          <cell r="C1" t="str">
            <v>F_CODE</v>
          </cell>
        </row>
      </sheetData>
      <sheetData sheetId="3401">
        <row r="1">
          <cell r="C1" t="str">
            <v>F_CODE</v>
          </cell>
        </row>
      </sheetData>
      <sheetData sheetId="3402">
        <row r="1">
          <cell r="C1" t="str">
            <v>F_CODE</v>
          </cell>
        </row>
      </sheetData>
      <sheetData sheetId="3403">
        <row r="1">
          <cell r="C1" t="str">
            <v>F_CODE</v>
          </cell>
        </row>
      </sheetData>
      <sheetData sheetId="3404">
        <row r="1">
          <cell r="C1" t="str">
            <v>F_CODE</v>
          </cell>
        </row>
      </sheetData>
      <sheetData sheetId="3405">
        <row r="1">
          <cell r="C1" t="str">
            <v>F_CODE</v>
          </cell>
        </row>
      </sheetData>
      <sheetData sheetId="3406">
        <row r="1">
          <cell r="C1" t="str">
            <v>F_CODE</v>
          </cell>
        </row>
      </sheetData>
      <sheetData sheetId="3407">
        <row r="1">
          <cell r="C1" t="str">
            <v>F_CODE</v>
          </cell>
        </row>
      </sheetData>
      <sheetData sheetId="3408">
        <row r="1">
          <cell r="C1" t="str">
            <v>F_CODE</v>
          </cell>
        </row>
      </sheetData>
      <sheetData sheetId="3409">
        <row r="1">
          <cell r="C1" t="str">
            <v>F_CODE</v>
          </cell>
        </row>
      </sheetData>
      <sheetData sheetId="3410">
        <row r="1">
          <cell r="C1" t="str">
            <v>F_CODE</v>
          </cell>
        </row>
      </sheetData>
      <sheetData sheetId="3411">
        <row r="1">
          <cell r="C1" t="str">
            <v>F_CODE</v>
          </cell>
        </row>
      </sheetData>
      <sheetData sheetId="3412">
        <row r="1">
          <cell r="C1" t="str">
            <v>F_CODE</v>
          </cell>
        </row>
      </sheetData>
      <sheetData sheetId="3413">
        <row r="1">
          <cell r="C1" t="str">
            <v>F_CODE</v>
          </cell>
        </row>
      </sheetData>
      <sheetData sheetId="3414">
        <row r="1">
          <cell r="C1" t="str">
            <v>F_CODE</v>
          </cell>
        </row>
      </sheetData>
      <sheetData sheetId="3415">
        <row r="1">
          <cell r="C1" t="str">
            <v>F_CODE</v>
          </cell>
        </row>
      </sheetData>
      <sheetData sheetId="3416">
        <row r="1">
          <cell r="C1" t="str">
            <v>F_CODE</v>
          </cell>
        </row>
      </sheetData>
      <sheetData sheetId="3417">
        <row r="1">
          <cell r="C1" t="str">
            <v>F_CODE</v>
          </cell>
        </row>
      </sheetData>
      <sheetData sheetId="3418">
        <row r="1">
          <cell r="C1" t="str">
            <v>F_CODE</v>
          </cell>
        </row>
      </sheetData>
      <sheetData sheetId="3419">
        <row r="1">
          <cell r="C1" t="str">
            <v>F_CODE</v>
          </cell>
        </row>
      </sheetData>
      <sheetData sheetId="3420">
        <row r="1">
          <cell r="C1" t="str">
            <v>F_CODE</v>
          </cell>
        </row>
      </sheetData>
      <sheetData sheetId="3421">
        <row r="1">
          <cell r="C1" t="str">
            <v>F_CODE</v>
          </cell>
        </row>
      </sheetData>
      <sheetData sheetId="3422">
        <row r="1">
          <cell r="C1" t="str">
            <v>F_CODE</v>
          </cell>
        </row>
      </sheetData>
      <sheetData sheetId="3423">
        <row r="1">
          <cell r="C1" t="str">
            <v>F_CODE</v>
          </cell>
        </row>
      </sheetData>
      <sheetData sheetId="3424">
        <row r="1">
          <cell r="C1" t="str">
            <v>F_CODE</v>
          </cell>
        </row>
      </sheetData>
      <sheetData sheetId="3425">
        <row r="1">
          <cell r="C1" t="str">
            <v>F_CODE</v>
          </cell>
        </row>
      </sheetData>
      <sheetData sheetId="3426">
        <row r="1">
          <cell r="C1" t="str">
            <v>F_CODE</v>
          </cell>
        </row>
      </sheetData>
      <sheetData sheetId="3427">
        <row r="1">
          <cell r="C1" t="str">
            <v>F_CODE</v>
          </cell>
        </row>
      </sheetData>
      <sheetData sheetId="3428">
        <row r="1">
          <cell r="C1" t="str">
            <v>F_CODE</v>
          </cell>
        </row>
      </sheetData>
      <sheetData sheetId="3429">
        <row r="1">
          <cell r="C1" t="str">
            <v>F_CODE</v>
          </cell>
        </row>
      </sheetData>
      <sheetData sheetId="3430">
        <row r="1">
          <cell r="C1" t="str">
            <v>F_CODE</v>
          </cell>
        </row>
      </sheetData>
      <sheetData sheetId="3431">
        <row r="1">
          <cell r="C1" t="str">
            <v>F_CODE</v>
          </cell>
        </row>
      </sheetData>
      <sheetData sheetId="3432">
        <row r="1">
          <cell r="C1" t="str">
            <v>F_CODE</v>
          </cell>
        </row>
      </sheetData>
      <sheetData sheetId="3433">
        <row r="1">
          <cell r="C1" t="str">
            <v>F_CODE</v>
          </cell>
        </row>
      </sheetData>
      <sheetData sheetId="3434">
        <row r="1">
          <cell r="C1" t="str">
            <v>F_CODE</v>
          </cell>
        </row>
      </sheetData>
      <sheetData sheetId="3435">
        <row r="1">
          <cell r="C1" t="str">
            <v>F_CODE</v>
          </cell>
        </row>
      </sheetData>
      <sheetData sheetId="3436">
        <row r="1">
          <cell r="C1" t="str">
            <v>F_CODE</v>
          </cell>
        </row>
      </sheetData>
      <sheetData sheetId="3437">
        <row r="1">
          <cell r="C1" t="str">
            <v>F_CODE</v>
          </cell>
        </row>
      </sheetData>
      <sheetData sheetId="3438">
        <row r="1">
          <cell r="C1" t="str">
            <v>F_CODE</v>
          </cell>
        </row>
      </sheetData>
      <sheetData sheetId="3439">
        <row r="1">
          <cell r="C1" t="str">
            <v>F_CODE</v>
          </cell>
        </row>
      </sheetData>
      <sheetData sheetId="3440">
        <row r="1">
          <cell r="C1" t="str">
            <v>F_CODE</v>
          </cell>
        </row>
      </sheetData>
      <sheetData sheetId="3441">
        <row r="1">
          <cell r="C1" t="str">
            <v>F_CODE</v>
          </cell>
        </row>
      </sheetData>
      <sheetData sheetId="3442">
        <row r="1">
          <cell r="C1" t="str">
            <v>F_CODE</v>
          </cell>
        </row>
      </sheetData>
      <sheetData sheetId="3443">
        <row r="1">
          <cell r="C1" t="str">
            <v>F_CODE</v>
          </cell>
        </row>
      </sheetData>
      <sheetData sheetId="3444">
        <row r="1">
          <cell r="C1" t="str">
            <v>F_CODE</v>
          </cell>
        </row>
      </sheetData>
      <sheetData sheetId="3445">
        <row r="1">
          <cell r="C1" t="str">
            <v>F_CODE</v>
          </cell>
        </row>
      </sheetData>
      <sheetData sheetId="3446">
        <row r="1">
          <cell r="C1" t="str">
            <v>F_CODE</v>
          </cell>
        </row>
      </sheetData>
      <sheetData sheetId="3447">
        <row r="1">
          <cell r="C1" t="str">
            <v>F_CODE</v>
          </cell>
        </row>
      </sheetData>
      <sheetData sheetId="3448">
        <row r="1">
          <cell r="C1" t="str">
            <v>F_CODE</v>
          </cell>
        </row>
      </sheetData>
      <sheetData sheetId="3449">
        <row r="1">
          <cell r="C1" t="str">
            <v>F_CODE</v>
          </cell>
        </row>
      </sheetData>
      <sheetData sheetId="3450">
        <row r="1">
          <cell r="C1" t="str">
            <v>F_CODE</v>
          </cell>
        </row>
      </sheetData>
      <sheetData sheetId="3451">
        <row r="1">
          <cell r="C1" t="str">
            <v>F_CODE</v>
          </cell>
        </row>
      </sheetData>
      <sheetData sheetId="3452">
        <row r="1">
          <cell r="C1" t="str">
            <v>F_CODE</v>
          </cell>
        </row>
      </sheetData>
      <sheetData sheetId="3453">
        <row r="1">
          <cell r="C1" t="str">
            <v>F_CODE</v>
          </cell>
        </row>
      </sheetData>
      <sheetData sheetId="3454">
        <row r="1">
          <cell r="C1" t="str">
            <v>F_CODE</v>
          </cell>
        </row>
      </sheetData>
      <sheetData sheetId="3455">
        <row r="1">
          <cell r="C1" t="str">
            <v>F_CODE</v>
          </cell>
        </row>
      </sheetData>
      <sheetData sheetId="3456">
        <row r="1">
          <cell r="C1" t="str">
            <v>F_CODE</v>
          </cell>
        </row>
      </sheetData>
      <sheetData sheetId="3457">
        <row r="1">
          <cell r="C1" t="str">
            <v>F_CODE</v>
          </cell>
        </row>
      </sheetData>
      <sheetData sheetId="3458">
        <row r="1">
          <cell r="C1" t="str">
            <v>F_CODE</v>
          </cell>
        </row>
      </sheetData>
      <sheetData sheetId="3459">
        <row r="1">
          <cell r="C1" t="str">
            <v>F_CODE</v>
          </cell>
        </row>
      </sheetData>
      <sheetData sheetId="3460">
        <row r="1">
          <cell r="C1" t="str">
            <v>F_CODE</v>
          </cell>
        </row>
      </sheetData>
      <sheetData sheetId="3461">
        <row r="1">
          <cell r="C1" t="str">
            <v>F_CODE</v>
          </cell>
        </row>
      </sheetData>
      <sheetData sheetId="3462">
        <row r="1">
          <cell r="C1" t="str">
            <v>F_CODE</v>
          </cell>
        </row>
      </sheetData>
      <sheetData sheetId="3463">
        <row r="1">
          <cell r="C1" t="str">
            <v>F_CODE</v>
          </cell>
        </row>
      </sheetData>
      <sheetData sheetId="3464">
        <row r="1">
          <cell r="C1" t="str">
            <v>F_CODE</v>
          </cell>
        </row>
      </sheetData>
      <sheetData sheetId="3465">
        <row r="1">
          <cell r="C1" t="str">
            <v>F_CODE</v>
          </cell>
        </row>
      </sheetData>
      <sheetData sheetId="3466">
        <row r="1">
          <cell r="C1" t="str">
            <v>F_CODE</v>
          </cell>
        </row>
      </sheetData>
      <sheetData sheetId="3467">
        <row r="1">
          <cell r="C1" t="str">
            <v>F_CODE</v>
          </cell>
        </row>
      </sheetData>
      <sheetData sheetId="3468">
        <row r="1">
          <cell r="C1" t="str">
            <v>F_CODE</v>
          </cell>
        </row>
      </sheetData>
      <sheetData sheetId="3469">
        <row r="1">
          <cell r="C1" t="str">
            <v>F_CODE</v>
          </cell>
        </row>
      </sheetData>
      <sheetData sheetId="3470">
        <row r="1">
          <cell r="C1" t="str">
            <v>F_CODE</v>
          </cell>
        </row>
      </sheetData>
      <sheetData sheetId="3471">
        <row r="1">
          <cell r="C1" t="str">
            <v>F_CODE</v>
          </cell>
        </row>
      </sheetData>
      <sheetData sheetId="3472">
        <row r="1">
          <cell r="C1" t="str">
            <v>F_CODE</v>
          </cell>
        </row>
      </sheetData>
      <sheetData sheetId="3473">
        <row r="1">
          <cell r="C1" t="str">
            <v>F_CODE</v>
          </cell>
        </row>
      </sheetData>
      <sheetData sheetId="3474">
        <row r="1">
          <cell r="C1" t="str">
            <v>F_CODE</v>
          </cell>
        </row>
      </sheetData>
      <sheetData sheetId="3475">
        <row r="1">
          <cell r="C1" t="str">
            <v>F_CODE</v>
          </cell>
        </row>
      </sheetData>
      <sheetData sheetId="3476">
        <row r="1">
          <cell r="C1" t="str">
            <v>F_CODE</v>
          </cell>
        </row>
      </sheetData>
      <sheetData sheetId="3477">
        <row r="1">
          <cell r="C1" t="str">
            <v>F_CODE</v>
          </cell>
        </row>
      </sheetData>
      <sheetData sheetId="3478">
        <row r="1">
          <cell r="C1" t="str">
            <v>F_CODE</v>
          </cell>
        </row>
      </sheetData>
      <sheetData sheetId="3479">
        <row r="1">
          <cell r="C1" t="str">
            <v>F_CODE</v>
          </cell>
        </row>
      </sheetData>
      <sheetData sheetId="3480">
        <row r="1">
          <cell r="C1" t="str">
            <v>F_CODE</v>
          </cell>
        </row>
      </sheetData>
      <sheetData sheetId="3481">
        <row r="1">
          <cell r="C1" t="str">
            <v>F_CODE</v>
          </cell>
        </row>
      </sheetData>
      <sheetData sheetId="3482">
        <row r="1">
          <cell r="C1" t="str">
            <v>F_CODE</v>
          </cell>
        </row>
      </sheetData>
      <sheetData sheetId="3483">
        <row r="1">
          <cell r="C1" t="str">
            <v>F_CODE</v>
          </cell>
        </row>
      </sheetData>
      <sheetData sheetId="3484">
        <row r="1">
          <cell r="C1" t="str">
            <v>F_CODE</v>
          </cell>
        </row>
      </sheetData>
      <sheetData sheetId="3485">
        <row r="1">
          <cell r="C1" t="str">
            <v>F_CODE</v>
          </cell>
        </row>
      </sheetData>
      <sheetData sheetId="3486">
        <row r="1">
          <cell r="C1" t="str">
            <v>F_CODE</v>
          </cell>
        </row>
      </sheetData>
      <sheetData sheetId="3487">
        <row r="1">
          <cell r="C1" t="str">
            <v>F_CODE</v>
          </cell>
        </row>
      </sheetData>
      <sheetData sheetId="3488">
        <row r="1">
          <cell r="C1" t="str">
            <v>F_CODE</v>
          </cell>
        </row>
      </sheetData>
      <sheetData sheetId="3489">
        <row r="1">
          <cell r="C1" t="str">
            <v>F_CODE</v>
          </cell>
        </row>
      </sheetData>
      <sheetData sheetId="3490">
        <row r="1">
          <cell r="C1" t="str">
            <v>F_CODE</v>
          </cell>
        </row>
      </sheetData>
      <sheetData sheetId="3491">
        <row r="1">
          <cell r="C1" t="str">
            <v>F_CODE</v>
          </cell>
        </row>
      </sheetData>
      <sheetData sheetId="3492">
        <row r="1">
          <cell r="C1" t="str">
            <v>F_CODE</v>
          </cell>
        </row>
      </sheetData>
      <sheetData sheetId="3493">
        <row r="1">
          <cell r="C1" t="str">
            <v>F_CODE</v>
          </cell>
        </row>
      </sheetData>
      <sheetData sheetId="3494">
        <row r="1">
          <cell r="C1" t="str">
            <v>F_CODE</v>
          </cell>
        </row>
      </sheetData>
      <sheetData sheetId="3495">
        <row r="1">
          <cell r="C1" t="str">
            <v>F_CODE</v>
          </cell>
        </row>
      </sheetData>
      <sheetData sheetId="3496">
        <row r="1">
          <cell r="C1" t="str">
            <v>F_CODE</v>
          </cell>
        </row>
      </sheetData>
      <sheetData sheetId="3497">
        <row r="1">
          <cell r="C1" t="str">
            <v>F_CODE</v>
          </cell>
        </row>
      </sheetData>
      <sheetData sheetId="3498">
        <row r="1">
          <cell r="C1" t="str">
            <v>F_CODE</v>
          </cell>
        </row>
      </sheetData>
      <sheetData sheetId="3499">
        <row r="1">
          <cell r="C1" t="str">
            <v>F_CODE</v>
          </cell>
        </row>
      </sheetData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>
        <row r="1">
          <cell r="C1" t="str">
            <v>F_CODE</v>
          </cell>
        </row>
      </sheetData>
      <sheetData sheetId="3507">
        <row r="1">
          <cell r="C1" t="str">
            <v>F_CODE</v>
          </cell>
        </row>
      </sheetData>
      <sheetData sheetId="3508">
        <row r="1">
          <cell r="C1" t="str">
            <v>F_CODE</v>
          </cell>
        </row>
      </sheetData>
      <sheetData sheetId="3509">
        <row r="1">
          <cell r="C1" t="str">
            <v>F_CODE</v>
          </cell>
        </row>
      </sheetData>
      <sheetData sheetId="3510">
        <row r="1">
          <cell r="C1" t="str">
            <v>F_CODE</v>
          </cell>
        </row>
      </sheetData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>
        <row r="1">
          <cell r="C1" t="str">
            <v>F_CODE</v>
          </cell>
        </row>
      </sheetData>
      <sheetData sheetId="3516">
        <row r="1">
          <cell r="C1" t="str">
            <v>F_CODE</v>
          </cell>
        </row>
      </sheetData>
      <sheetData sheetId="3517">
        <row r="1">
          <cell r="C1" t="str">
            <v>F_CODE</v>
          </cell>
        </row>
      </sheetData>
      <sheetData sheetId="3518">
        <row r="1">
          <cell r="C1" t="str">
            <v>F_CODE</v>
          </cell>
        </row>
      </sheetData>
      <sheetData sheetId="3519">
        <row r="1">
          <cell r="C1" t="str">
            <v>F_CODE</v>
          </cell>
        </row>
      </sheetData>
      <sheetData sheetId="3520">
        <row r="1">
          <cell r="C1" t="str">
            <v>F_CODE</v>
          </cell>
        </row>
      </sheetData>
      <sheetData sheetId="3521">
        <row r="1">
          <cell r="C1" t="str">
            <v>F_CODE</v>
          </cell>
        </row>
      </sheetData>
      <sheetData sheetId="3522">
        <row r="1">
          <cell r="C1" t="str">
            <v>F_CODE</v>
          </cell>
        </row>
      </sheetData>
      <sheetData sheetId="3523">
        <row r="1">
          <cell r="C1" t="str">
            <v>F_CODE</v>
          </cell>
        </row>
      </sheetData>
      <sheetData sheetId="3524">
        <row r="1">
          <cell r="C1" t="str">
            <v>F_CODE</v>
          </cell>
        </row>
      </sheetData>
      <sheetData sheetId="3525">
        <row r="1">
          <cell r="C1" t="str">
            <v>F_CODE</v>
          </cell>
        </row>
      </sheetData>
      <sheetData sheetId="3526">
        <row r="1">
          <cell r="C1" t="str">
            <v>F_CODE</v>
          </cell>
        </row>
      </sheetData>
      <sheetData sheetId="3527">
        <row r="1">
          <cell r="C1" t="str">
            <v>F_CODE</v>
          </cell>
        </row>
      </sheetData>
      <sheetData sheetId="3528">
        <row r="1">
          <cell r="C1" t="str">
            <v>F_CODE</v>
          </cell>
        </row>
      </sheetData>
      <sheetData sheetId="3529">
        <row r="1">
          <cell r="C1" t="str">
            <v>F_CODE</v>
          </cell>
        </row>
      </sheetData>
      <sheetData sheetId="3530">
        <row r="1">
          <cell r="C1" t="str">
            <v>F_CODE</v>
          </cell>
        </row>
      </sheetData>
      <sheetData sheetId="3531">
        <row r="1">
          <cell r="C1" t="str">
            <v>F_CODE</v>
          </cell>
        </row>
      </sheetData>
      <sheetData sheetId="3532">
        <row r="1">
          <cell r="C1" t="str">
            <v>F_CODE</v>
          </cell>
        </row>
      </sheetData>
      <sheetData sheetId="3533">
        <row r="1">
          <cell r="C1" t="str">
            <v>F_CODE</v>
          </cell>
        </row>
      </sheetData>
      <sheetData sheetId="3534">
        <row r="1">
          <cell r="C1" t="str">
            <v>F_CODE</v>
          </cell>
        </row>
      </sheetData>
      <sheetData sheetId="3535">
        <row r="1">
          <cell r="C1" t="str">
            <v>F_CODE</v>
          </cell>
        </row>
      </sheetData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>
        <row r="1">
          <cell r="C1" t="str">
            <v>F_CODE</v>
          </cell>
        </row>
      </sheetData>
      <sheetData sheetId="3691">
        <row r="1">
          <cell r="C1" t="str">
            <v>F_CODE</v>
          </cell>
        </row>
      </sheetData>
      <sheetData sheetId="3692">
        <row r="1">
          <cell r="C1" t="str">
            <v>F_CODE</v>
          </cell>
        </row>
      </sheetData>
      <sheetData sheetId="3693">
        <row r="1">
          <cell r="C1" t="str">
            <v>F_CODE</v>
          </cell>
        </row>
      </sheetData>
      <sheetData sheetId="3694">
        <row r="1">
          <cell r="C1" t="str">
            <v>F_CODE</v>
          </cell>
        </row>
      </sheetData>
      <sheetData sheetId="3695">
        <row r="1">
          <cell r="C1" t="str">
            <v>F_CODE</v>
          </cell>
        </row>
      </sheetData>
      <sheetData sheetId="3696">
        <row r="1">
          <cell r="C1" t="str">
            <v>F_CODE</v>
          </cell>
        </row>
      </sheetData>
      <sheetData sheetId="3697">
        <row r="1">
          <cell r="C1" t="str">
            <v>F_CODE</v>
          </cell>
        </row>
      </sheetData>
      <sheetData sheetId="3698">
        <row r="1">
          <cell r="C1" t="str">
            <v>F_CODE</v>
          </cell>
        </row>
      </sheetData>
      <sheetData sheetId="3699">
        <row r="1">
          <cell r="C1" t="str">
            <v>F_CODE</v>
          </cell>
        </row>
      </sheetData>
      <sheetData sheetId="3700">
        <row r="1">
          <cell r="C1" t="str">
            <v>F_CODE</v>
          </cell>
        </row>
      </sheetData>
      <sheetData sheetId="3701">
        <row r="1">
          <cell r="C1" t="str">
            <v>F_CODE</v>
          </cell>
        </row>
      </sheetData>
      <sheetData sheetId="3702">
        <row r="1">
          <cell r="C1" t="str">
            <v>F_CODE</v>
          </cell>
        </row>
      </sheetData>
      <sheetData sheetId="3703">
        <row r="1">
          <cell r="C1" t="str">
            <v>F_CODE</v>
          </cell>
        </row>
      </sheetData>
      <sheetData sheetId="3704">
        <row r="1">
          <cell r="C1" t="str">
            <v>F_CODE</v>
          </cell>
        </row>
      </sheetData>
      <sheetData sheetId="3705">
        <row r="1">
          <cell r="C1" t="str">
            <v>F_CODE</v>
          </cell>
        </row>
      </sheetData>
      <sheetData sheetId="3706">
        <row r="1">
          <cell r="C1" t="str">
            <v>F_CODE</v>
          </cell>
        </row>
      </sheetData>
      <sheetData sheetId="3707">
        <row r="1">
          <cell r="C1" t="str">
            <v>F_CODE</v>
          </cell>
        </row>
      </sheetData>
      <sheetData sheetId="3708">
        <row r="1">
          <cell r="C1" t="str">
            <v>F_CODE</v>
          </cell>
        </row>
      </sheetData>
      <sheetData sheetId="3709">
        <row r="1">
          <cell r="C1" t="str">
            <v>F_CODE</v>
          </cell>
        </row>
      </sheetData>
      <sheetData sheetId="3710">
        <row r="1">
          <cell r="C1" t="str">
            <v>F_CODE</v>
          </cell>
        </row>
      </sheetData>
      <sheetData sheetId="3711">
        <row r="1">
          <cell r="C1" t="str">
            <v>F_CODE</v>
          </cell>
        </row>
      </sheetData>
      <sheetData sheetId="3712">
        <row r="1">
          <cell r="C1" t="str">
            <v>F_CODE</v>
          </cell>
        </row>
      </sheetData>
      <sheetData sheetId="3713">
        <row r="1">
          <cell r="C1" t="str">
            <v>F_CODE</v>
          </cell>
        </row>
      </sheetData>
      <sheetData sheetId="3714">
        <row r="1">
          <cell r="C1" t="str">
            <v>F_CODE</v>
          </cell>
        </row>
      </sheetData>
      <sheetData sheetId="3715">
        <row r="1">
          <cell r="C1" t="str">
            <v>F_CODE</v>
          </cell>
        </row>
      </sheetData>
      <sheetData sheetId="3716">
        <row r="1">
          <cell r="C1" t="str">
            <v>F_CODE</v>
          </cell>
        </row>
      </sheetData>
      <sheetData sheetId="3717">
        <row r="1">
          <cell r="C1" t="str">
            <v>F_CODE</v>
          </cell>
        </row>
      </sheetData>
      <sheetData sheetId="3718">
        <row r="1">
          <cell r="C1" t="str">
            <v>F_CODE</v>
          </cell>
        </row>
      </sheetData>
      <sheetData sheetId="3719">
        <row r="1">
          <cell r="C1" t="str">
            <v>F_CODE</v>
          </cell>
        </row>
      </sheetData>
      <sheetData sheetId="3720">
        <row r="1">
          <cell r="C1" t="str">
            <v>F_CODE</v>
          </cell>
        </row>
      </sheetData>
      <sheetData sheetId="3721">
        <row r="1">
          <cell r="C1" t="str">
            <v>F_CODE</v>
          </cell>
        </row>
      </sheetData>
      <sheetData sheetId="3722">
        <row r="1">
          <cell r="C1" t="str">
            <v>F_CODE</v>
          </cell>
        </row>
      </sheetData>
      <sheetData sheetId="3723">
        <row r="1">
          <cell r="C1" t="str">
            <v>F_CODE</v>
          </cell>
        </row>
      </sheetData>
      <sheetData sheetId="3724">
        <row r="1">
          <cell r="C1" t="str">
            <v>F_CODE</v>
          </cell>
        </row>
      </sheetData>
      <sheetData sheetId="3725">
        <row r="1">
          <cell r="C1" t="str">
            <v>F_CODE</v>
          </cell>
        </row>
      </sheetData>
      <sheetData sheetId="3726">
        <row r="1">
          <cell r="C1" t="str">
            <v>F_CODE</v>
          </cell>
        </row>
      </sheetData>
      <sheetData sheetId="3727">
        <row r="1">
          <cell r="C1" t="str">
            <v>F_CODE</v>
          </cell>
        </row>
      </sheetData>
      <sheetData sheetId="3728">
        <row r="1">
          <cell r="C1" t="str">
            <v>F_CODE</v>
          </cell>
        </row>
      </sheetData>
      <sheetData sheetId="3729">
        <row r="1">
          <cell r="C1" t="str">
            <v>F_CODE</v>
          </cell>
        </row>
      </sheetData>
      <sheetData sheetId="3730">
        <row r="1">
          <cell r="C1" t="str">
            <v>F_CODE</v>
          </cell>
        </row>
      </sheetData>
      <sheetData sheetId="3731">
        <row r="1">
          <cell r="C1" t="str">
            <v>F_CODE</v>
          </cell>
        </row>
      </sheetData>
      <sheetData sheetId="3732">
        <row r="1">
          <cell r="C1" t="str">
            <v>F_CODE</v>
          </cell>
        </row>
      </sheetData>
      <sheetData sheetId="3733">
        <row r="1">
          <cell r="C1" t="str">
            <v>F_CODE</v>
          </cell>
        </row>
      </sheetData>
      <sheetData sheetId="3734">
        <row r="1">
          <cell r="C1" t="str">
            <v>F_CODE</v>
          </cell>
        </row>
      </sheetData>
      <sheetData sheetId="3735">
        <row r="1">
          <cell r="C1" t="str">
            <v>F_CODE</v>
          </cell>
        </row>
      </sheetData>
      <sheetData sheetId="3736">
        <row r="1">
          <cell r="C1" t="str">
            <v>F_CODE</v>
          </cell>
        </row>
      </sheetData>
      <sheetData sheetId="3737">
        <row r="1">
          <cell r="C1" t="str">
            <v>F_CODE</v>
          </cell>
        </row>
      </sheetData>
      <sheetData sheetId="3738">
        <row r="1">
          <cell r="C1" t="str">
            <v>F_CODE</v>
          </cell>
        </row>
      </sheetData>
      <sheetData sheetId="3739">
        <row r="1">
          <cell r="C1" t="str">
            <v>F_CODE</v>
          </cell>
        </row>
      </sheetData>
      <sheetData sheetId="3740">
        <row r="1">
          <cell r="C1" t="str">
            <v>F_CODE</v>
          </cell>
        </row>
      </sheetData>
      <sheetData sheetId="3741">
        <row r="1">
          <cell r="C1" t="str">
            <v>F_CODE</v>
          </cell>
        </row>
      </sheetData>
      <sheetData sheetId="3742">
        <row r="1">
          <cell r="C1" t="str">
            <v>F_CODE</v>
          </cell>
        </row>
      </sheetData>
      <sheetData sheetId="3743">
        <row r="1">
          <cell r="C1" t="str">
            <v>F_CODE</v>
          </cell>
        </row>
      </sheetData>
      <sheetData sheetId="3744">
        <row r="1">
          <cell r="C1" t="str">
            <v>F_CODE</v>
          </cell>
        </row>
      </sheetData>
      <sheetData sheetId="3745">
        <row r="1">
          <cell r="C1" t="str">
            <v>F_CODE</v>
          </cell>
        </row>
      </sheetData>
      <sheetData sheetId="3746">
        <row r="1">
          <cell r="C1" t="str">
            <v>F_CODE</v>
          </cell>
        </row>
      </sheetData>
      <sheetData sheetId="3747">
        <row r="1">
          <cell r="C1" t="str">
            <v>F_CODE</v>
          </cell>
        </row>
      </sheetData>
      <sheetData sheetId="3748">
        <row r="1">
          <cell r="C1" t="str">
            <v>F_CODE</v>
          </cell>
        </row>
      </sheetData>
      <sheetData sheetId="3749">
        <row r="1">
          <cell r="C1" t="str">
            <v>F_CODE</v>
          </cell>
        </row>
      </sheetData>
      <sheetData sheetId="3750">
        <row r="1">
          <cell r="C1" t="str">
            <v>F_CODE</v>
          </cell>
        </row>
      </sheetData>
      <sheetData sheetId="3751">
        <row r="1">
          <cell r="C1" t="str">
            <v>F_CODE</v>
          </cell>
        </row>
      </sheetData>
      <sheetData sheetId="3752">
        <row r="1">
          <cell r="C1" t="str">
            <v>F_CODE</v>
          </cell>
        </row>
      </sheetData>
      <sheetData sheetId="3753">
        <row r="1">
          <cell r="C1" t="str">
            <v>F_CODE</v>
          </cell>
        </row>
      </sheetData>
      <sheetData sheetId="3754">
        <row r="1">
          <cell r="C1" t="str">
            <v>F_CODE</v>
          </cell>
        </row>
      </sheetData>
      <sheetData sheetId="3755">
        <row r="1">
          <cell r="C1" t="str">
            <v>F_CODE</v>
          </cell>
        </row>
      </sheetData>
      <sheetData sheetId="3756">
        <row r="1">
          <cell r="C1" t="str">
            <v>F_CODE</v>
          </cell>
        </row>
      </sheetData>
      <sheetData sheetId="3757">
        <row r="1">
          <cell r="C1" t="str">
            <v>F_CODE</v>
          </cell>
        </row>
      </sheetData>
      <sheetData sheetId="3758">
        <row r="1">
          <cell r="C1" t="str">
            <v>F_CODE</v>
          </cell>
        </row>
      </sheetData>
      <sheetData sheetId="3759">
        <row r="1">
          <cell r="C1" t="str">
            <v>F_CODE</v>
          </cell>
        </row>
      </sheetData>
      <sheetData sheetId="3760">
        <row r="1">
          <cell r="C1" t="str">
            <v>F_CODE</v>
          </cell>
        </row>
      </sheetData>
      <sheetData sheetId="3761">
        <row r="1">
          <cell r="C1" t="str">
            <v>F_CODE</v>
          </cell>
        </row>
      </sheetData>
      <sheetData sheetId="3762">
        <row r="1">
          <cell r="C1" t="str">
            <v>F_CODE</v>
          </cell>
        </row>
      </sheetData>
      <sheetData sheetId="3763">
        <row r="1">
          <cell r="C1" t="str">
            <v>F_CODE</v>
          </cell>
        </row>
      </sheetData>
      <sheetData sheetId="3764">
        <row r="1">
          <cell r="C1" t="str">
            <v>F_CODE</v>
          </cell>
        </row>
      </sheetData>
      <sheetData sheetId="3765">
        <row r="1">
          <cell r="C1" t="str">
            <v>F_CODE</v>
          </cell>
        </row>
      </sheetData>
      <sheetData sheetId="3766">
        <row r="1">
          <cell r="C1" t="str">
            <v>F_CODE</v>
          </cell>
        </row>
      </sheetData>
      <sheetData sheetId="3767">
        <row r="1">
          <cell r="C1" t="str">
            <v>F_CODE</v>
          </cell>
        </row>
      </sheetData>
      <sheetData sheetId="3768">
        <row r="1">
          <cell r="C1" t="str">
            <v>F_CODE</v>
          </cell>
        </row>
      </sheetData>
      <sheetData sheetId="3769">
        <row r="1">
          <cell r="C1" t="str">
            <v>F_CODE</v>
          </cell>
        </row>
      </sheetData>
      <sheetData sheetId="3770">
        <row r="1">
          <cell r="C1" t="str">
            <v>F_CODE</v>
          </cell>
        </row>
      </sheetData>
      <sheetData sheetId="3771">
        <row r="1">
          <cell r="C1" t="str">
            <v>F_CODE</v>
          </cell>
        </row>
      </sheetData>
      <sheetData sheetId="3772">
        <row r="1">
          <cell r="C1" t="str">
            <v>F_CODE</v>
          </cell>
        </row>
      </sheetData>
      <sheetData sheetId="3773">
        <row r="1">
          <cell r="C1" t="str">
            <v>F_CODE</v>
          </cell>
        </row>
      </sheetData>
      <sheetData sheetId="3774">
        <row r="1">
          <cell r="C1" t="str">
            <v>F_CODE</v>
          </cell>
        </row>
      </sheetData>
      <sheetData sheetId="3775">
        <row r="1">
          <cell r="C1" t="str">
            <v>F_CODE</v>
          </cell>
        </row>
      </sheetData>
      <sheetData sheetId="3776">
        <row r="1">
          <cell r="C1" t="str">
            <v>F_CODE</v>
          </cell>
        </row>
      </sheetData>
      <sheetData sheetId="3777">
        <row r="1">
          <cell r="C1" t="str">
            <v>F_CODE</v>
          </cell>
        </row>
      </sheetData>
      <sheetData sheetId="3778">
        <row r="1">
          <cell r="C1" t="str">
            <v>F_CODE</v>
          </cell>
        </row>
      </sheetData>
      <sheetData sheetId="3779">
        <row r="1">
          <cell r="C1" t="str">
            <v>F_CODE</v>
          </cell>
        </row>
      </sheetData>
      <sheetData sheetId="3780">
        <row r="1">
          <cell r="C1" t="str">
            <v>F_CODE</v>
          </cell>
        </row>
      </sheetData>
      <sheetData sheetId="3781">
        <row r="1">
          <cell r="C1" t="str">
            <v>F_CODE</v>
          </cell>
        </row>
      </sheetData>
      <sheetData sheetId="3782">
        <row r="1">
          <cell r="C1" t="str">
            <v>F_CODE</v>
          </cell>
        </row>
      </sheetData>
      <sheetData sheetId="3783">
        <row r="1">
          <cell r="C1" t="str">
            <v>F_CODE</v>
          </cell>
        </row>
      </sheetData>
      <sheetData sheetId="3784">
        <row r="1">
          <cell r="C1" t="str">
            <v>F_CODE</v>
          </cell>
        </row>
      </sheetData>
      <sheetData sheetId="3785">
        <row r="1">
          <cell r="C1" t="str">
            <v>F_CODE</v>
          </cell>
        </row>
      </sheetData>
      <sheetData sheetId="3786">
        <row r="1">
          <cell r="C1" t="str">
            <v>F_CODE</v>
          </cell>
        </row>
      </sheetData>
      <sheetData sheetId="3787">
        <row r="1">
          <cell r="C1" t="str">
            <v>F_CODE</v>
          </cell>
        </row>
      </sheetData>
      <sheetData sheetId="3788">
        <row r="1">
          <cell r="C1" t="str">
            <v>F_CODE</v>
          </cell>
        </row>
      </sheetData>
      <sheetData sheetId="3789">
        <row r="1">
          <cell r="C1" t="str">
            <v>F_CODE</v>
          </cell>
        </row>
      </sheetData>
      <sheetData sheetId="3790">
        <row r="1">
          <cell r="C1" t="str">
            <v>F_CODE</v>
          </cell>
        </row>
      </sheetData>
      <sheetData sheetId="3791">
        <row r="1">
          <cell r="C1" t="str">
            <v>F_CODE</v>
          </cell>
        </row>
      </sheetData>
      <sheetData sheetId="3792">
        <row r="1">
          <cell r="C1" t="str">
            <v>F_CODE</v>
          </cell>
        </row>
      </sheetData>
      <sheetData sheetId="3793">
        <row r="1">
          <cell r="C1" t="str">
            <v>F_CODE</v>
          </cell>
        </row>
      </sheetData>
      <sheetData sheetId="3794">
        <row r="1">
          <cell r="C1" t="str">
            <v>F_CODE</v>
          </cell>
        </row>
      </sheetData>
      <sheetData sheetId="3795">
        <row r="1">
          <cell r="C1" t="str">
            <v>F_CODE</v>
          </cell>
        </row>
      </sheetData>
      <sheetData sheetId="3796">
        <row r="1">
          <cell r="C1" t="str">
            <v>F_CODE</v>
          </cell>
        </row>
      </sheetData>
      <sheetData sheetId="3797">
        <row r="1">
          <cell r="C1" t="str">
            <v>F_CODE</v>
          </cell>
        </row>
      </sheetData>
      <sheetData sheetId="3798">
        <row r="1">
          <cell r="C1" t="str">
            <v>F_CODE</v>
          </cell>
        </row>
      </sheetData>
      <sheetData sheetId="3799">
        <row r="1">
          <cell r="C1" t="str">
            <v>F_CODE</v>
          </cell>
        </row>
      </sheetData>
      <sheetData sheetId="3800">
        <row r="1">
          <cell r="C1" t="str">
            <v>F_CODE</v>
          </cell>
        </row>
      </sheetData>
      <sheetData sheetId="3801" refreshError="1"/>
      <sheetData sheetId="3802">
        <row r="1">
          <cell r="C1" t="str">
            <v>F_CODE</v>
          </cell>
        </row>
      </sheetData>
      <sheetData sheetId="3803">
        <row r="1">
          <cell r="C1" t="str">
            <v>F_CODE</v>
          </cell>
        </row>
      </sheetData>
      <sheetData sheetId="3804">
        <row r="1">
          <cell r="C1" t="str">
            <v>F_CODE</v>
          </cell>
        </row>
      </sheetData>
      <sheetData sheetId="3805">
        <row r="1">
          <cell r="C1" t="str">
            <v>F_CODE</v>
          </cell>
        </row>
      </sheetData>
      <sheetData sheetId="3806">
        <row r="1">
          <cell r="C1" t="str">
            <v>F_CODE</v>
          </cell>
        </row>
      </sheetData>
      <sheetData sheetId="3807">
        <row r="1">
          <cell r="C1" t="str">
            <v>F_CODE</v>
          </cell>
        </row>
      </sheetData>
      <sheetData sheetId="3808">
        <row r="1">
          <cell r="C1" t="str">
            <v>F_CODE</v>
          </cell>
        </row>
      </sheetData>
      <sheetData sheetId="3809"/>
      <sheetData sheetId="3810">
        <row r="1">
          <cell r="C1" t="str">
            <v>F_CODE</v>
          </cell>
        </row>
      </sheetData>
      <sheetData sheetId="3811">
        <row r="1">
          <cell r="C1" t="str">
            <v>F_CODE</v>
          </cell>
        </row>
      </sheetData>
      <sheetData sheetId="3812">
        <row r="1">
          <cell r="C1" t="str">
            <v>F_CODE</v>
          </cell>
        </row>
      </sheetData>
      <sheetData sheetId="3813">
        <row r="1">
          <cell r="C1" t="str">
            <v>F_CODE</v>
          </cell>
        </row>
      </sheetData>
      <sheetData sheetId="3814">
        <row r="1">
          <cell r="C1" t="str">
            <v>F_CODE</v>
          </cell>
        </row>
      </sheetData>
      <sheetData sheetId="3815">
        <row r="1">
          <cell r="C1" t="str">
            <v>F_CODE</v>
          </cell>
        </row>
      </sheetData>
      <sheetData sheetId="3816">
        <row r="1">
          <cell r="C1" t="str">
            <v>F_CODE</v>
          </cell>
        </row>
      </sheetData>
      <sheetData sheetId="3817">
        <row r="1">
          <cell r="C1" t="str">
            <v>F_CODE</v>
          </cell>
        </row>
      </sheetData>
      <sheetData sheetId="3818">
        <row r="1">
          <cell r="C1" t="str">
            <v>F_CODE</v>
          </cell>
        </row>
      </sheetData>
      <sheetData sheetId="3819">
        <row r="1">
          <cell r="C1" t="str">
            <v>F_CODE</v>
          </cell>
        </row>
      </sheetData>
      <sheetData sheetId="3820">
        <row r="1">
          <cell r="C1" t="str">
            <v>F_CODE</v>
          </cell>
        </row>
      </sheetData>
      <sheetData sheetId="3821">
        <row r="1">
          <cell r="C1" t="str">
            <v>F_CODE</v>
          </cell>
        </row>
      </sheetData>
      <sheetData sheetId="3822">
        <row r="1">
          <cell r="C1" t="str">
            <v>F_CODE</v>
          </cell>
        </row>
      </sheetData>
      <sheetData sheetId="3823">
        <row r="1">
          <cell r="C1" t="str">
            <v>F_CODE</v>
          </cell>
        </row>
      </sheetData>
      <sheetData sheetId="3824">
        <row r="1">
          <cell r="C1" t="str">
            <v>F_CODE</v>
          </cell>
        </row>
      </sheetData>
      <sheetData sheetId="3825">
        <row r="1">
          <cell r="C1" t="str">
            <v>F_CODE</v>
          </cell>
        </row>
      </sheetData>
      <sheetData sheetId="3826">
        <row r="1">
          <cell r="C1" t="str">
            <v>F_CODE</v>
          </cell>
        </row>
      </sheetData>
      <sheetData sheetId="3827">
        <row r="1">
          <cell r="C1" t="str">
            <v>F_CODE</v>
          </cell>
        </row>
      </sheetData>
      <sheetData sheetId="3828">
        <row r="1">
          <cell r="C1" t="str">
            <v>F_CODE</v>
          </cell>
        </row>
      </sheetData>
      <sheetData sheetId="3829">
        <row r="1">
          <cell r="C1" t="str">
            <v>F_CODE</v>
          </cell>
        </row>
      </sheetData>
      <sheetData sheetId="3830">
        <row r="1">
          <cell r="C1" t="str">
            <v>F_CODE</v>
          </cell>
        </row>
      </sheetData>
      <sheetData sheetId="3831">
        <row r="1">
          <cell r="C1" t="str">
            <v>F_CODE</v>
          </cell>
        </row>
      </sheetData>
      <sheetData sheetId="3832">
        <row r="1">
          <cell r="C1" t="str">
            <v>F_CODE</v>
          </cell>
        </row>
      </sheetData>
      <sheetData sheetId="3833">
        <row r="1">
          <cell r="C1" t="str">
            <v>F_CODE</v>
          </cell>
        </row>
      </sheetData>
      <sheetData sheetId="3834">
        <row r="1">
          <cell r="C1" t="str">
            <v>F_CODE</v>
          </cell>
        </row>
      </sheetData>
      <sheetData sheetId="3835">
        <row r="1">
          <cell r="C1" t="str">
            <v>F_CODE</v>
          </cell>
        </row>
      </sheetData>
      <sheetData sheetId="3836">
        <row r="1">
          <cell r="C1" t="str">
            <v>F_CODE</v>
          </cell>
        </row>
      </sheetData>
      <sheetData sheetId="3837">
        <row r="1">
          <cell r="C1" t="str">
            <v>F_CODE</v>
          </cell>
        </row>
      </sheetData>
      <sheetData sheetId="3838">
        <row r="1">
          <cell r="C1" t="str">
            <v>F_CODE</v>
          </cell>
        </row>
      </sheetData>
      <sheetData sheetId="3839">
        <row r="1">
          <cell r="C1" t="str">
            <v>F_CODE</v>
          </cell>
        </row>
      </sheetData>
      <sheetData sheetId="3840">
        <row r="1">
          <cell r="C1" t="str">
            <v>F_CODE</v>
          </cell>
        </row>
      </sheetData>
      <sheetData sheetId="3841">
        <row r="1">
          <cell r="C1" t="str">
            <v>F_CODE</v>
          </cell>
        </row>
      </sheetData>
      <sheetData sheetId="3842">
        <row r="1">
          <cell r="C1" t="str">
            <v>F_CODE</v>
          </cell>
        </row>
      </sheetData>
      <sheetData sheetId="3843">
        <row r="1">
          <cell r="C1" t="str">
            <v>F_CODE</v>
          </cell>
        </row>
      </sheetData>
      <sheetData sheetId="3844">
        <row r="1">
          <cell r="C1" t="str">
            <v>F_CODE</v>
          </cell>
        </row>
      </sheetData>
      <sheetData sheetId="3845">
        <row r="1">
          <cell r="C1" t="str">
            <v>F_CODE</v>
          </cell>
        </row>
      </sheetData>
      <sheetData sheetId="3846">
        <row r="1">
          <cell r="C1" t="str">
            <v>F_CODE</v>
          </cell>
        </row>
      </sheetData>
      <sheetData sheetId="3847">
        <row r="1">
          <cell r="C1" t="str">
            <v>F_CODE</v>
          </cell>
        </row>
      </sheetData>
      <sheetData sheetId="3848">
        <row r="1">
          <cell r="C1" t="str">
            <v>F_CODE</v>
          </cell>
        </row>
      </sheetData>
      <sheetData sheetId="3849">
        <row r="1">
          <cell r="C1" t="str">
            <v>F_CODE</v>
          </cell>
        </row>
      </sheetData>
      <sheetData sheetId="3850">
        <row r="1">
          <cell r="C1" t="str">
            <v>F_CODE</v>
          </cell>
        </row>
      </sheetData>
      <sheetData sheetId="3851">
        <row r="1">
          <cell r="C1" t="str">
            <v>F_CODE</v>
          </cell>
        </row>
      </sheetData>
      <sheetData sheetId="3852">
        <row r="1">
          <cell r="C1" t="str">
            <v>F_CODE</v>
          </cell>
        </row>
      </sheetData>
      <sheetData sheetId="3853">
        <row r="1">
          <cell r="C1" t="str">
            <v>F_CODE</v>
          </cell>
        </row>
      </sheetData>
      <sheetData sheetId="3854">
        <row r="1">
          <cell r="C1" t="str">
            <v>F_CODE</v>
          </cell>
        </row>
      </sheetData>
      <sheetData sheetId="3855">
        <row r="1">
          <cell r="C1" t="str">
            <v>F_CODE</v>
          </cell>
        </row>
      </sheetData>
      <sheetData sheetId="3856">
        <row r="1">
          <cell r="C1" t="str">
            <v>F_CODE</v>
          </cell>
        </row>
      </sheetData>
      <sheetData sheetId="3857">
        <row r="1">
          <cell r="C1" t="str">
            <v>F_CODE</v>
          </cell>
        </row>
      </sheetData>
      <sheetData sheetId="3858">
        <row r="1">
          <cell r="C1" t="str">
            <v>F_CODE</v>
          </cell>
        </row>
      </sheetData>
      <sheetData sheetId="3859">
        <row r="1">
          <cell r="C1" t="str">
            <v>F_CODE</v>
          </cell>
        </row>
      </sheetData>
      <sheetData sheetId="3860">
        <row r="1">
          <cell r="C1" t="str">
            <v>F_CODE</v>
          </cell>
        </row>
      </sheetData>
      <sheetData sheetId="3861">
        <row r="1">
          <cell r="C1" t="str">
            <v>F_CODE</v>
          </cell>
        </row>
      </sheetData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>
        <row r="1">
          <cell r="C1" t="str">
            <v>F_CODE</v>
          </cell>
        </row>
      </sheetData>
      <sheetData sheetId="3873">
        <row r="1">
          <cell r="C1" t="str">
            <v>F_CODE</v>
          </cell>
        </row>
      </sheetData>
      <sheetData sheetId="3874">
        <row r="1">
          <cell r="C1" t="str">
            <v>F_CODE</v>
          </cell>
        </row>
      </sheetData>
      <sheetData sheetId="3875">
        <row r="1">
          <cell r="C1" t="str">
            <v>F_CODE</v>
          </cell>
        </row>
      </sheetData>
      <sheetData sheetId="3876">
        <row r="1">
          <cell r="C1" t="str">
            <v>F_CODE</v>
          </cell>
        </row>
      </sheetData>
      <sheetData sheetId="3877">
        <row r="1">
          <cell r="C1" t="str">
            <v>F_CODE</v>
          </cell>
        </row>
      </sheetData>
      <sheetData sheetId="3878">
        <row r="1">
          <cell r="C1" t="str">
            <v>F_CODE</v>
          </cell>
        </row>
      </sheetData>
      <sheetData sheetId="3879">
        <row r="1">
          <cell r="C1" t="str">
            <v>F_CODE</v>
          </cell>
        </row>
      </sheetData>
      <sheetData sheetId="3880">
        <row r="1">
          <cell r="C1" t="str">
            <v>F_CODE</v>
          </cell>
        </row>
      </sheetData>
      <sheetData sheetId="3881">
        <row r="1">
          <cell r="C1" t="str">
            <v>F_CODE</v>
          </cell>
        </row>
      </sheetData>
      <sheetData sheetId="3882">
        <row r="1">
          <cell r="C1" t="str">
            <v>F_CODE</v>
          </cell>
        </row>
      </sheetData>
      <sheetData sheetId="3883">
        <row r="1">
          <cell r="C1" t="str">
            <v>F_CODE</v>
          </cell>
        </row>
      </sheetData>
      <sheetData sheetId="3884">
        <row r="1">
          <cell r="C1" t="str">
            <v>F_CODE</v>
          </cell>
        </row>
      </sheetData>
      <sheetData sheetId="3885">
        <row r="1">
          <cell r="C1" t="str">
            <v>F_CODE</v>
          </cell>
        </row>
      </sheetData>
      <sheetData sheetId="3886">
        <row r="1">
          <cell r="C1" t="str">
            <v>F_CODE</v>
          </cell>
        </row>
      </sheetData>
      <sheetData sheetId="3887">
        <row r="1">
          <cell r="C1" t="str">
            <v>F_CODE</v>
          </cell>
        </row>
      </sheetData>
      <sheetData sheetId="3888">
        <row r="1">
          <cell r="C1" t="str">
            <v>F_CODE</v>
          </cell>
        </row>
      </sheetData>
      <sheetData sheetId="3889">
        <row r="1">
          <cell r="C1" t="str">
            <v>F_CODE</v>
          </cell>
        </row>
      </sheetData>
      <sheetData sheetId="3890">
        <row r="1">
          <cell r="C1" t="str">
            <v>F_CODE</v>
          </cell>
        </row>
      </sheetData>
      <sheetData sheetId="3891">
        <row r="1">
          <cell r="C1" t="str">
            <v>F_CODE</v>
          </cell>
        </row>
      </sheetData>
      <sheetData sheetId="3892">
        <row r="1">
          <cell r="C1" t="str">
            <v>F_CODE</v>
          </cell>
        </row>
      </sheetData>
      <sheetData sheetId="3893">
        <row r="1">
          <cell r="C1" t="str">
            <v>F_CODE</v>
          </cell>
        </row>
      </sheetData>
      <sheetData sheetId="3894">
        <row r="1">
          <cell r="C1" t="str">
            <v>F_CODE</v>
          </cell>
        </row>
      </sheetData>
      <sheetData sheetId="3895">
        <row r="1">
          <cell r="C1" t="str">
            <v>F_CODE</v>
          </cell>
        </row>
      </sheetData>
      <sheetData sheetId="3896">
        <row r="1">
          <cell r="C1" t="str">
            <v>F_CODE</v>
          </cell>
        </row>
      </sheetData>
      <sheetData sheetId="3897">
        <row r="1">
          <cell r="C1" t="str">
            <v>F_CODE</v>
          </cell>
        </row>
      </sheetData>
      <sheetData sheetId="3898">
        <row r="1">
          <cell r="C1" t="str">
            <v>F_CODE</v>
          </cell>
        </row>
      </sheetData>
      <sheetData sheetId="3899">
        <row r="1">
          <cell r="C1" t="str">
            <v>F_CODE</v>
          </cell>
        </row>
      </sheetData>
      <sheetData sheetId="3900">
        <row r="1">
          <cell r="C1" t="str">
            <v>F_CODE</v>
          </cell>
        </row>
      </sheetData>
      <sheetData sheetId="3901">
        <row r="1">
          <cell r="C1" t="str">
            <v>F_CODE</v>
          </cell>
        </row>
      </sheetData>
      <sheetData sheetId="3902">
        <row r="1">
          <cell r="C1" t="str">
            <v>F_CODE</v>
          </cell>
        </row>
      </sheetData>
      <sheetData sheetId="3903">
        <row r="1">
          <cell r="C1" t="str">
            <v>F_CODE</v>
          </cell>
        </row>
      </sheetData>
      <sheetData sheetId="3904">
        <row r="1">
          <cell r="C1" t="str">
            <v>F_CODE</v>
          </cell>
        </row>
      </sheetData>
      <sheetData sheetId="3905">
        <row r="1">
          <cell r="C1" t="str">
            <v>F_CODE</v>
          </cell>
        </row>
      </sheetData>
      <sheetData sheetId="3906">
        <row r="1">
          <cell r="C1" t="str">
            <v>F_CODE</v>
          </cell>
        </row>
      </sheetData>
      <sheetData sheetId="3907">
        <row r="1">
          <cell r="C1" t="str">
            <v>F_CODE</v>
          </cell>
        </row>
      </sheetData>
      <sheetData sheetId="3908">
        <row r="1">
          <cell r="C1" t="str">
            <v>F_CODE</v>
          </cell>
        </row>
      </sheetData>
      <sheetData sheetId="3909">
        <row r="1">
          <cell r="C1" t="str">
            <v>F_CODE</v>
          </cell>
        </row>
      </sheetData>
      <sheetData sheetId="3910">
        <row r="1">
          <cell r="C1" t="str">
            <v>F_CODE</v>
          </cell>
        </row>
      </sheetData>
      <sheetData sheetId="3911">
        <row r="1">
          <cell r="C1" t="str">
            <v>F_CODE</v>
          </cell>
        </row>
      </sheetData>
      <sheetData sheetId="3912">
        <row r="1">
          <cell r="C1" t="str">
            <v>F_CODE</v>
          </cell>
        </row>
      </sheetData>
      <sheetData sheetId="3913">
        <row r="1">
          <cell r="C1" t="str">
            <v>F_CODE</v>
          </cell>
        </row>
      </sheetData>
      <sheetData sheetId="3914">
        <row r="1">
          <cell r="C1" t="str">
            <v>F_CODE</v>
          </cell>
        </row>
      </sheetData>
      <sheetData sheetId="3915">
        <row r="1">
          <cell r="C1" t="str">
            <v>F_CODE</v>
          </cell>
        </row>
      </sheetData>
      <sheetData sheetId="3916">
        <row r="1">
          <cell r="C1" t="str">
            <v>F_CODE</v>
          </cell>
        </row>
      </sheetData>
      <sheetData sheetId="3917">
        <row r="1">
          <cell r="C1" t="str">
            <v>F_CODE</v>
          </cell>
        </row>
      </sheetData>
      <sheetData sheetId="3918">
        <row r="1">
          <cell r="C1" t="str">
            <v>F_CODE</v>
          </cell>
        </row>
      </sheetData>
      <sheetData sheetId="3919">
        <row r="1">
          <cell r="C1" t="str">
            <v>F_CODE</v>
          </cell>
        </row>
      </sheetData>
      <sheetData sheetId="3920">
        <row r="1">
          <cell r="C1" t="str">
            <v>F_CODE</v>
          </cell>
        </row>
      </sheetData>
      <sheetData sheetId="3921">
        <row r="1">
          <cell r="C1" t="str">
            <v>F_CODE</v>
          </cell>
        </row>
      </sheetData>
      <sheetData sheetId="3922">
        <row r="1">
          <cell r="C1" t="str">
            <v>F_CODE</v>
          </cell>
        </row>
      </sheetData>
      <sheetData sheetId="3923">
        <row r="1">
          <cell r="C1" t="str">
            <v>F_CODE</v>
          </cell>
        </row>
      </sheetData>
      <sheetData sheetId="3924">
        <row r="1">
          <cell r="C1" t="str">
            <v>F_CODE</v>
          </cell>
        </row>
      </sheetData>
      <sheetData sheetId="3925">
        <row r="1">
          <cell r="C1" t="str">
            <v>F_CODE</v>
          </cell>
        </row>
      </sheetData>
      <sheetData sheetId="3926">
        <row r="1">
          <cell r="C1" t="str">
            <v>F_CODE</v>
          </cell>
        </row>
      </sheetData>
      <sheetData sheetId="3927">
        <row r="1">
          <cell r="C1" t="str">
            <v>F_CODE</v>
          </cell>
        </row>
      </sheetData>
      <sheetData sheetId="3928">
        <row r="1">
          <cell r="C1" t="str">
            <v>F_CODE</v>
          </cell>
        </row>
      </sheetData>
      <sheetData sheetId="3929">
        <row r="1">
          <cell r="C1" t="str">
            <v>F_CODE</v>
          </cell>
        </row>
      </sheetData>
      <sheetData sheetId="3930">
        <row r="1">
          <cell r="C1" t="str">
            <v>F_CODE</v>
          </cell>
        </row>
      </sheetData>
      <sheetData sheetId="3931">
        <row r="1">
          <cell r="C1" t="str">
            <v>F_CODE</v>
          </cell>
        </row>
      </sheetData>
      <sheetData sheetId="3932">
        <row r="1">
          <cell r="C1" t="str">
            <v>F_CODE</v>
          </cell>
        </row>
      </sheetData>
      <sheetData sheetId="3933">
        <row r="1">
          <cell r="C1" t="str">
            <v>F_CODE</v>
          </cell>
        </row>
      </sheetData>
      <sheetData sheetId="3934">
        <row r="1">
          <cell r="C1" t="str">
            <v>F_CODE</v>
          </cell>
        </row>
      </sheetData>
      <sheetData sheetId="3935">
        <row r="1">
          <cell r="C1" t="str">
            <v>F_CODE</v>
          </cell>
        </row>
      </sheetData>
      <sheetData sheetId="3936">
        <row r="1">
          <cell r="C1" t="str">
            <v>F_CODE</v>
          </cell>
        </row>
      </sheetData>
      <sheetData sheetId="3937">
        <row r="1">
          <cell r="C1" t="str">
            <v>F_CODE</v>
          </cell>
        </row>
      </sheetData>
      <sheetData sheetId="3938">
        <row r="1">
          <cell r="C1" t="str">
            <v>F_CODE</v>
          </cell>
        </row>
      </sheetData>
      <sheetData sheetId="3939">
        <row r="1">
          <cell r="C1" t="str">
            <v>F_CODE</v>
          </cell>
        </row>
      </sheetData>
      <sheetData sheetId="3940">
        <row r="1">
          <cell r="C1" t="str">
            <v>F_CODE</v>
          </cell>
        </row>
      </sheetData>
      <sheetData sheetId="3941">
        <row r="1">
          <cell r="C1" t="str">
            <v>F_CODE</v>
          </cell>
        </row>
      </sheetData>
      <sheetData sheetId="3942">
        <row r="1">
          <cell r="C1" t="str">
            <v>F_CODE</v>
          </cell>
        </row>
      </sheetData>
      <sheetData sheetId="3943">
        <row r="1">
          <cell r="C1" t="str">
            <v>F_CODE</v>
          </cell>
        </row>
      </sheetData>
      <sheetData sheetId="3944">
        <row r="1">
          <cell r="C1" t="str">
            <v>F_CODE</v>
          </cell>
        </row>
      </sheetData>
      <sheetData sheetId="3945">
        <row r="1">
          <cell r="C1" t="str">
            <v>F_CODE</v>
          </cell>
        </row>
      </sheetData>
      <sheetData sheetId="3946">
        <row r="1">
          <cell r="C1" t="str">
            <v>F_CODE</v>
          </cell>
        </row>
      </sheetData>
      <sheetData sheetId="3947">
        <row r="1">
          <cell r="C1" t="str">
            <v>F_CODE</v>
          </cell>
        </row>
      </sheetData>
      <sheetData sheetId="3948">
        <row r="1">
          <cell r="C1" t="str">
            <v>F_CODE</v>
          </cell>
        </row>
      </sheetData>
      <sheetData sheetId="3949">
        <row r="1">
          <cell r="C1" t="str">
            <v>F_CODE</v>
          </cell>
        </row>
      </sheetData>
      <sheetData sheetId="3950">
        <row r="1">
          <cell r="C1" t="str">
            <v>F_CODE</v>
          </cell>
        </row>
      </sheetData>
      <sheetData sheetId="3951">
        <row r="1">
          <cell r="C1" t="str">
            <v>F_CODE</v>
          </cell>
        </row>
      </sheetData>
      <sheetData sheetId="3952">
        <row r="1">
          <cell r="C1" t="str">
            <v>F_CODE</v>
          </cell>
        </row>
      </sheetData>
      <sheetData sheetId="3953">
        <row r="1">
          <cell r="C1" t="str">
            <v>F_CODE</v>
          </cell>
        </row>
      </sheetData>
      <sheetData sheetId="3954">
        <row r="1">
          <cell r="C1" t="str">
            <v>F_CODE</v>
          </cell>
        </row>
      </sheetData>
      <sheetData sheetId="3955">
        <row r="1">
          <cell r="C1" t="str">
            <v>F_CODE</v>
          </cell>
        </row>
      </sheetData>
      <sheetData sheetId="3956">
        <row r="1">
          <cell r="C1" t="str">
            <v>F_CODE</v>
          </cell>
        </row>
      </sheetData>
      <sheetData sheetId="3957">
        <row r="1">
          <cell r="C1" t="str">
            <v>F_CODE</v>
          </cell>
        </row>
      </sheetData>
      <sheetData sheetId="3958">
        <row r="1">
          <cell r="C1" t="str">
            <v>F_CODE</v>
          </cell>
        </row>
      </sheetData>
      <sheetData sheetId="3959">
        <row r="1">
          <cell r="C1" t="str">
            <v>F_CODE</v>
          </cell>
        </row>
      </sheetData>
      <sheetData sheetId="3960">
        <row r="1">
          <cell r="C1" t="str">
            <v>F_CODE</v>
          </cell>
        </row>
      </sheetData>
      <sheetData sheetId="3961">
        <row r="1">
          <cell r="C1" t="str">
            <v>F_CODE</v>
          </cell>
        </row>
      </sheetData>
      <sheetData sheetId="3962">
        <row r="1">
          <cell r="C1" t="str">
            <v>F_CODE</v>
          </cell>
        </row>
      </sheetData>
      <sheetData sheetId="3963">
        <row r="1">
          <cell r="C1" t="str">
            <v>F_CODE</v>
          </cell>
        </row>
      </sheetData>
      <sheetData sheetId="3964">
        <row r="1">
          <cell r="C1" t="str">
            <v>F_CODE</v>
          </cell>
        </row>
      </sheetData>
      <sheetData sheetId="3965">
        <row r="1">
          <cell r="C1" t="str">
            <v>F_CODE</v>
          </cell>
        </row>
      </sheetData>
      <sheetData sheetId="3966">
        <row r="1">
          <cell r="C1" t="str">
            <v>F_CODE</v>
          </cell>
        </row>
      </sheetData>
      <sheetData sheetId="3967">
        <row r="1">
          <cell r="C1" t="str">
            <v>F_CODE</v>
          </cell>
        </row>
      </sheetData>
      <sheetData sheetId="3968">
        <row r="1">
          <cell r="C1" t="str">
            <v>F_CODE</v>
          </cell>
        </row>
      </sheetData>
      <sheetData sheetId="3969">
        <row r="1">
          <cell r="C1" t="str">
            <v>F_CODE</v>
          </cell>
        </row>
      </sheetData>
      <sheetData sheetId="3970">
        <row r="1">
          <cell r="C1" t="str">
            <v>F_CODE</v>
          </cell>
        </row>
      </sheetData>
      <sheetData sheetId="3971">
        <row r="1">
          <cell r="C1" t="str">
            <v>F_CODE</v>
          </cell>
        </row>
      </sheetData>
      <sheetData sheetId="3972">
        <row r="1">
          <cell r="C1" t="str">
            <v>F_CODE</v>
          </cell>
        </row>
      </sheetData>
      <sheetData sheetId="3973">
        <row r="1">
          <cell r="C1" t="str">
            <v>F_CODE</v>
          </cell>
        </row>
      </sheetData>
      <sheetData sheetId="3974">
        <row r="1">
          <cell r="C1" t="str">
            <v>F_CODE</v>
          </cell>
        </row>
      </sheetData>
      <sheetData sheetId="3975">
        <row r="1">
          <cell r="C1" t="str">
            <v>F_CODE</v>
          </cell>
        </row>
      </sheetData>
      <sheetData sheetId="3976">
        <row r="1">
          <cell r="C1" t="str">
            <v>F_CODE</v>
          </cell>
        </row>
      </sheetData>
      <sheetData sheetId="3977">
        <row r="1">
          <cell r="C1" t="str">
            <v>F_CODE</v>
          </cell>
        </row>
      </sheetData>
      <sheetData sheetId="3978">
        <row r="1">
          <cell r="C1" t="str">
            <v>F_CODE</v>
          </cell>
        </row>
      </sheetData>
      <sheetData sheetId="3979">
        <row r="1">
          <cell r="C1" t="str">
            <v>F_CODE</v>
          </cell>
        </row>
      </sheetData>
      <sheetData sheetId="3980">
        <row r="1">
          <cell r="C1" t="str">
            <v>F_CODE</v>
          </cell>
        </row>
      </sheetData>
      <sheetData sheetId="3981">
        <row r="1">
          <cell r="C1" t="str">
            <v>F_CODE</v>
          </cell>
        </row>
      </sheetData>
      <sheetData sheetId="3982">
        <row r="1">
          <cell r="C1" t="str">
            <v>F_CODE</v>
          </cell>
        </row>
      </sheetData>
      <sheetData sheetId="3983">
        <row r="1">
          <cell r="C1" t="str">
            <v>F_CODE</v>
          </cell>
        </row>
      </sheetData>
      <sheetData sheetId="3984">
        <row r="1">
          <cell r="C1" t="str">
            <v>F_CODE</v>
          </cell>
        </row>
      </sheetData>
      <sheetData sheetId="3985">
        <row r="1">
          <cell r="C1" t="str">
            <v>F_CODE</v>
          </cell>
        </row>
      </sheetData>
      <sheetData sheetId="3986">
        <row r="1">
          <cell r="C1" t="str">
            <v>F_CODE</v>
          </cell>
        </row>
      </sheetData>
      <sheetData sheetId="3987">
        <row r="1">
          <cell r="C1" t="str">
            <v>F_CODE</v>
          </cell>
        </row>
      </sheetData>
      <sheetData sheetId="3988">
        <row r="1">
          <cell r="C1" t="str">
            <v>F_CODE</v>
          </cell>
        </row>
      </sheetData>
      <sheetData sheetId="3989">
        <row r="1">
          <cell r="C1" t="str">
            <v>F_CODE</v>
          </cell>
        </row>
      </sheetData>
      <sheetData sheetId="3990">
        <row r="1">
          <cell r="C1" t="str">
            <v>F_CODE</v>
          </cell>
        </row>
      </sheetData>
      <sheetData sheetId="3991">
        <row r="1">
          <cell r="C1" t="str">
            <v>F_CODE</v>
          </cell>
        </row>
      </sheetData>
      <sheetData sheetId="3992">
        <row r="1">
          <cell r="C1" t="str">
            <v>F_CODE</v>
          </cell>
        </row>
      </sheetData>
      <sheetData sheetId="3993">
        <row r="1">
          <cell r="C1" t="str">
            <v>F_CODE</v>
          </cell>
        </row>
      </sheetData>
      <sheetData sheetId="3994">
        <row r="1">
          <cell r="C1" t="str">
            <v>F_CODE</v>
          </cell>
        </row>
      </sheetData>
      <sheetData sheetId="3995">
        <row r="1">
          <cell r="C1" t="str">
            <v>F_CODE</v>
          </cell>
        </row>
      </sheetData>
      <sheetData sheetId="3996">
        <row r="1">
          <cell r="C1" t="str">
            <v>F_CODE</v>
          </cell>
        </row>
      </sheetData>
      <sheetData sheetId="3997">
        <row r="1">
          <cell r="C1" t="str">
            <v>F_CODE</v>
          </cell>
        </row>
      </sheetData>
      <sheetData sheetId="3998">
        <row r="1">
          <cell r="C1" t="str">
            <v>F_CODE</v>
          </cell>
        </row>
      </sheetData>
      <sheetData sheetId="3999">
        <row r="1">
          <cell r="C1" t="str">
            <v>F_CODE</v>
          </cell>
        </row>
      </sheetData>
      <sheetData sheetId="4000">
        <row r="1">
          <cell r="C1" t="str">
            <v>F_CODE</v>
          </cell>
        </row>
      </sheetData>
      <sheetData sheetId="4001">
        <row r="1">
          <cell r="C1" t="str">
            <v>F_CODE</v>
          </cell>
        </row>
      </sheetData>
      <sheetData sheetId="4002">
        <row r="1">
          <cell r="C1" t="str">
            <v>F_CODE</v>
          </cell>
        </row>
      </sheetData>
      <sheetData sheetId="4003">
        <row r="1">
          <cell r="C1" t="str">
            <v>F_CODE</v>
          </cell>
        </row>
      </sheetData>
      <sheetData sheetId="4004">
        <row r="1">
          <cell r="C1" t="str">
            <v>F_CODE</v>
          </cell>
        </row>
      </sheetData>
      <sheetData sheetId="4005">
        <row r="1">
          <cell r="C1" t="str">
            <v>F_CODE</v>
          </cell>
        </row>
      </sheetData>
      <sheetData sheetId="4006">
        <row r="1">
          <cell r="C1" t="str">
            <v>F_CODE</v>
          </cell>
        </row>
      </sheetData>
      <sheetData sheetId="4007">
        <row r="1">
          <cell r="C1" t="str">
            <v>F_CODE</v>
          </cell>
        </row>
      </sheetData>
      <sheetData sheetId="4008">
        <row r="1">
          <cell r="C1" t="str">
            <v>F_CODE</v>
          </cell>
        </row>
      </sheetData>
      <sheetData sheetId="4009">
        <row r="1">
          <cell r="C1" t="str">
            <v>F_CODE</v>
          </cell>
        </row>
      </sheetData>
      <sheetData sheetId="4010">
        <row r="1">
          <cell r="C1" t="str">
            <v>F_CODE</v>
          </cell>
        </row>
      </sheetData>
      <sheetData sheetId="4011">
        <row r="1">
          <cell r="C1" t="str">
            <v>F_CODE</v>
          </cell>
        </row>
      </sheetData>
      <sheetData sheetId="4012">
        <row r="1">
          <cell r="C1" t="str">
            <v>F_CODE</v>
          </cell>
        </row>
      </sheetData>
      <sheetData sheetId="4013">
        <row r="1">
          <cell r="C1" t="str">
            <v>F_CODE</v>
          </cell>
        </row>
      </sheetData>
      <sheetData sheetId="4014">
        <row r="1">
          <cell r="C1" t="str">
            <v>F_CODE</v>
          </cell>
        </row>
      </sheetData>
      <sheetData sheetId="4015">
        <row r="1">
          <cell r="C1" t="str">
            <v>F_CODE</v>
          </cell>
        </row>
      </sheetData>
      <sheetData sheetId="4016">
        <row r="1">
          <cell r="C1" t="str">
            <v>F_CODE</v>
          </cell>
        </row>
      </sheetData>
      <sheetData sheetId="4017">
        <row r="1">
          <cell r="C1" t="str">
            <v>F_CODE</v>
          </cell>
        </row>
      </sheetData>
      <sheetData sheetId="4018">
        <row r="1">
          <cell r="C1" t="str">
            <v>F_CODE</v>
          </cell>
        </row>
      </sheetData>
      <sheetData sheetId="4019">
        <row r="1">
          <cell r="C1" t="str">
            <v>F_CODE</v>
          </cell>
        </row>
      </sheetData>
      <sheetData sheetId="4020">
        <row r="1">
          <cell r="C1" t="str">
            <v>F_CODE</v>
          </cell>
        </row>
      </sheetData>
      <sheetData sheetId="4021">
        <row r="1">
          <cell r="C1" t="str">
            <v>F_CODE</v>
          </cell>
        </row>
      </sheetData>
      <sheetData sheetId="4022">
        <row r="1">
          <cell r="C1" t="str">
            <v>F_CODE</v>
          </cell>
        </row>
      </sheetData>
      <sheetData sheetId="4023">
        <row r="1">
          <cell r="C1" t="str">
            <v>F_CODE</v>
          </cell>
        </row>
      </sheetData>
      <sheetData sheetId="4024">
        <row r="1">
          <cell r="C1" t="str">
            <v>F_CODE</v>
          </cell>
        </row>
      </sheetData>
      <sheetData sheetId="4025">
        <row r="1">
          <cell r="C1" t="str">
            <v>F_CODE</v>
          </cell>
        </row>
      </sheetData>
      <sheetData sheetId="4026">
        <row r="1">
          <cell r="C1" t="str">
            <v>F_CODE</v>
          </cell>
        </row>
      </sheetData>
      <sheetData sheetId="4027">
        <row r="1">
          <cell r="C1" t="str">
            <v>F_CODE</v>
          </cell>
        </row>
      </sheetData>
      <sheetData sheetId="4028">
        <row r="1">
          <cell r="C1" t="str">
            <v>F_CODE</v>
          </cell>
        </row>
      </sheetData>
      <sheetData sheetId="4029">
        <row r="1">
          <cell r="C1" t="str">
            <v>F_CODE</v>
          </cell>
        </row>
      </sheetData>
      <sheetData sheetId="4030">
        <row r="1">
          <cell r="C1" t="str">
            <v>F_CODE</v>
          </cell>
        </row>
      </sheetData>
      <sheetData sheetId="4031">
        <row r="1">
          <cell r="C1" t="str">
            <v>F_CODE</v>
          </cell>
        </row>
      </sheetData>
      <sheetData sheetId="4032">
        <row r="1">
          <cell r="C1" t="str">
            <v>F_CODE</v>
          </cell>
        </row>
      </sheetData>
      <sheetData sheetId="4033">
        <row r="1">
          <cell r="C1" t="str">
            <v>F_CODE</v>
          </cell>
        </row>
      </sheetData>
      <sheetData sheetId="4034">
        <row r="1">
          <cell r="C1" t="str">
            <v>F_CODE</v>
          </cell>
        </row>
      </sheetData>
      <sheetData sheetId="4035">
        <row r="1">
          <cell r="C1" t="str">
            <v>F_CODE</v>
          </cell>
        </row>
      </sheetData>
      <sheetData sheetId="4036">
        <row r="1">
          <cell r="C1" t="str">
            <v>F_CODE</v>
          </cell>
        </row>
      </sheetData>
      <sheetData sheetId="4037">
        <row r="1">
          <cell r="C1" t="str">
            <v>F_CODE</v>
          </cell>
        </row>
      </sheetData>
      <sheetData sheetId="4038">
        <row r="1">
          <cell r="C1" t="str">
            <v>F_CODE</v>
          </cell>
        </row>
      </sheetData>
      <sheetData sheetId="4039">
        <row r="1">
          <cell r="C1" t="str">
            <v>F_CODE</v>
          </cell>
        </row>
      </sheetData>
      <sheetData sheetId="4040">
        <row r="1">
          <cell r="C1" t="str">
            <v>F_CODE</v>
          </cell>
        </row>
      </sheetData>
      <sheetData sheetId="4041">
        <row r="1">
          <cell r="C1" t="str">
            <v>F_CODE</v>
          </cell>
        </row>
      </sheetData>
      <sheetData sheetId="4042">
        <row r="1">
          <cell r="C1" t="str">
            <v>F_CODE</v>
          </cell>
        </row>
      </sheetData>
      <sheetData sheetId="4043">
        <row r="1">
          <cell r="C1" t="str">
            <v>F_CODE</v>
          </cell>
        </row>
      </sheetData>
      <sheetData sheetId="4044">
        <row r="1">
          <cell r="C1" t="str">
            <v>F_CODE</v>
          </cell>
        </row>
      </sheetData>
      <sheetData sheetId="4045">
        <row r="1">
          <cell r="C1" t="str">
            <v>F_CODE</v>
          </cell>
        </row>
      </sheetData>
      <sheetData sheetId="4046">
        <row r="1">
          <cell r="C1" t="str">
            <v>F_CODE</v>
          </cell>
        </row>
      </sheetData>
      <sheetData sheetId="4047">
        <row r="1">
          <cell r="C1" t="str">
            <v>F_CODE</v>
          </cell>
        </row>
      </sheetData>
      <sheetData sheetId="4048">
        <row r="1">
          <cell r="C1" t="str">
            <v>F_CODE</v>
          </cell>
        </row>
      </sheetData>
      <sheetData sheetId="4049">
        <row r="1">
          <cell r="C1" t="str">
            <v>F_CODE</v>
          </cell>
        </row>
      </sheetData>
      <sheetData sheetId="4050">
        <row r="1">
          <cell r="C1" t="str">
            <v>F_CODE</v>
          </cell>
        </row>
      </sheetData>
      <sheetData sheetId="4051">
        <row r="1">
          <cell r="C1" t="str">
            <v>F_CODE</v>
          </cell>
        </row>
      </sheetData>
      <sheetData sheetId="4052">
        <row r="1">
          <cell r="C1" t="str">
            <v>F_CODE</v>
          </cell>
        </row>
      </sheetData>
      <sheetData sheetId="4053">
        <row r="1">
          <cell r="C1" t="str">
            <v>F_CODE</v>
          </cell>
        </row>
      </sheetData>
      <sheetData sheetId="4054">
        <row r="1">
          <cell r="C1" t="str">
            <v>F_CODE</v>
          </cell>
        </row>
      </sheetData>
      <sheetData sheetId="4055">
        <row r="1">
          <cell r="C1" t="str">
            <v>F_CODE</v>
          </cell>
        </row>
      </sheetData>
      <sheetData sheetId="4056">
        <row r="1">
          <cell r="C1" t="str">
            <v>F_CODE</v>
          </cell>
        </row>
      </sheetData>
      <sheetData sheetId="4057">
        <row r="1">
          <cell r="C1" t="str">
            <v>F_CODE</v>
          </cell>
        </row>
      </sheetData>
      <sheetData sheetId="4058">
        <row r="1">
          <cell r="C1" t="str">
            <v>F_CODE</v>
          </cell>
        </row>
      </sheetData>
      <sheetData sheetId="4059"/>
      <sheetData sheetId="4060"/>
      <sheetData sheetId="4061">
        <row r="1">
          <cell r="C1" t="str">
            <v>F_CODE</v>
          </cell>
        </row>
      </sheetData>
      <sheetData sheetId="4062">
        <row r="1">
          <cell r="C1" t="str">
            <v>F_CODE</v>
          </cell>
        </row>
      </sheetData>
      <sheetData sheetId="4063">
        <row r="1">
          <cell r="C1" t="str">
            <v>F_CODE</v>
          </cell>
        </row>
      </sheetData>
      <sheetData sheetId="4064">
        <row r="1">
          <cell r="C1" t="str">
            <v>F_CODE</v>
          </cell>
        </row>
      </sheetData>
      <sheetData sheetId="4065">
        <row r="1">
          <cell r="C1" t="str">
            <v>F_CODE</v>
          </cell>
        </row>
      </sheetData>
      <sheetData sheetId="4066">
        <row r="1">
          <cell r="C1" t="str">
            <v>F_CODE</v>
          </cell>
        </row>
      </sheetData>
      <sheetData sheetId="4067">
        <row r="1">
          <cell r="C1" t="str">
            <v>F_CODE</v>
          </cell>
        </row>
      </sheetData>
      <sheetData sheetId="4068">
        <row r="1">
          <cell r="C1" t="str">
            <v>F_CODE</v>
          </cell>
        </row>
      </sheetData>
      <sheetData sheetId="4069">
        <row r="1">
          <cell r="C1" t="str">
            <v>F_CODE</v>
          </cell>
        </row>
      </sheetData>
      <sheetData sheetId="4070">
        <row r="1">
          <cell r="C1" t="str">
            <v>F_CODE</v>
          </cell>
        </row>
      </sheetData>
      <sheetData sheetId="4071">
        <row r="1">
          <cell r="C1" t="str">
            <v>F_CODE</v>
          </cell>
        </row>
      </sheetData>
      <sheetData sheetId="4072">
        <row r="1">
          <cell r="C1" t="str">
            <v>F_CODE</v>
          </cell>
        </row>
      </sheetData>
      <sheetData sheetId="4073">
        <row r="1">
          <cell r="C1" t="str">
            <v>F_CODE</v>
          </cell>
        </row>
      </sheetData>
      <sheetData sheetId="4074">
        <row r="1">
          <cell r="C1" t="str">
            <v>F_CODE</v>
          </cell>
        </row>
      </sheetData>
      <sheetData sheetId="4075">
        <row r="1">
          <cell r="C1" t="str">
            <v>F_CODE</v>
          </cell>
        </row>
      </sheetData>
      <sheetData sheetId="4076">
        <row r="1">
          <cell r="C1" t="str">
            <v>F_CODE</v>
          </cell>
        </row>
      </sheetData>
      <sheetData sheetId="4077">
        <row r="1">
          <cell r="C1" t="str">
            <v>F_CODE</v>
          </cell>
        </row>
      </sheetData>
      <sheetData sheetId="4078">
        <row r="1">
          <cell r="C1" t="str">
            <v>F_CODE</v>
          </cell>
        </row>
      </sheetData>
      <sheetData sheetId="4079">
        <row r="1">
          <cell r="C1" t="str">
            <v>F_CODE</v>
          </cell>
        </row>
      </sheetData>
      <sheetData sheetId="4080">
        <row r="1">
          <cell r="C1" t="str">
            <v>F_CODE</v>
          </cell>
        </row>
      </sheetData>
      <sheetData sheetId="4081">
        <row r="1">
          <cell r="C1" t="str">
            <v>F_CODE</v>
          </cell>
        </row>
      </sheetData>
      <sheetData sheetId="4082">
        <row r="1">
          <cell r="C1" t="str">
            <v>F_CODE</v>
          </cell>
        </row>
      </sheetData>
      <sheetData sheetId="4083">
        <row r="1">
          <cell r="C1" t="str">
            <v>F_CODE</v>
          </cell>
        </row>
      </sheetData>
      <sheetData sheetId="4084">
        <row r="1">
          <cell r="C1" t="str">
            <v>F_CODE</v>
          </cell>
        </row>
      </sheetData>
      <sheetData sheetId="4085">
        <row r="1">
          <cell r="C1" t="str">
            <v>F_CODE</v>
          </cell>
        </row>
      </sheetData>
      <sheetData sheetId="4086">
        <row r="1">
          <cell r="C1" t="str">
            <v>F_CODE</v>
          </cell>
        </row>
      </sheetData>
      <sheetData sheetId="4087">
        <row r="1">
          <cell r="C1" t="str">
            <v>F_CODE</v>
          </cell>
        </row>
      </sheetData>
      <sheetData sheetId="4088">
        <row r="1">
          <cell r="C1" t="str">
            <v>F_CODE</v>
          </cell>
        </row>
      </sheetData>
      <sheetData sheetId="4089">
        <row r="1">
          <cell r="C1" t="str">
            <v>F_CODE</v>
          </cell>
        </row>
      </sheetData>
      <sheetData sheetId="4090">
        <row r="1">
          <cell r="C1" t="str">
            <v>F_CODE</v>
          </cell>
        </row>
      </sheetData>
      <sheetData sheetId="4091">
        <row r="1">
          <cell r="C1" t="str">
            <v>F_CODE</v>
          </cell>
        </row>
      </sheetData>
      <sheetData sheetId="4092">
        <row r="1">
          <cell r="C1" t="str">
            <v>F_CODE</v>
          </cell>
        </row>
      </sheetData>
      <sheetData sheetId="4093">
        <row r="1">
          <cell r="C1" t="str">
            <v>F_CODE</v>
          </cell>
        </row>
      </sheetData>
      <sheetData sheetId="4094">
        <row r="1">
          <cell r="C1" t="str">
            <v>F_CODE</v>
          </cell>
        </row>
      </sheetData>
      <sheetData sheetId="4095">
        <row r="1">
          <cell r="C1" t="str">
            <v>F_CODE</v>
          </cell>
        </row>
      </sheetData>
      <sheetData sheetId="4096">
        <row r="1">
          <cell r="C1" t="str">
            <v>F_CODE</v>
          </cell>
        </row>
      </sheetData>
      <sheetData sheetId="4097">
        <row r="1">
          <cell r="C1" t="str">
            <v>F_CODE</v>
          </cell>
        </row>
      </sheetData>
      <sheetData sheetId="4098">
        <row r="1">
          <cell r="C1" t="str">
            <v>F_CODE</v>
          </cell>
        </row>
      </sheetData>
      <sheetData sheetId="4099">
        <row r="1">
          <cell r="C1" t="str">
            <v>F_CODE</v>
          </cell>
        </row>
      </sheetData>
      <sheetData sheetId="4100">
        <row r="1">
          <cell r="C1" t="str">
            <v>F_CODE</v>
          </cell>
        </row>
      </sheetData>
      <sheetData sheetId="4101">
        <row r="1">
          <cell r="C1" t="str">
            <v>F_CODE</v>
          </cell>
        </row>
      </sheetData>
      <sheetData sheetId="4102">
        <row r="1">
          <cell r="C1" t="str">
            <v>F_CODE</v>
          </cell>
        </row>
      </sheetData>
      <sheetData sheetId="4103">
        <row r="1">
          <cell r="C1" t="str">
            <v>F_CODE</v>
          </cell>
        </row>
      </sheetData>
      <sheetData sheetId="4104">
        <row r="1">
          <cell r="C1" t="str">
            <v>F_CODE</v>
          </cell>
        </row>
      </sheetData>
      <sheetData sheetId="4105">
        <row r="1">
          <cell r="C1" t="str">
            <v>F_CODE</v>
          </cell>
        </row>
      </sheetData>
      <sheetData sheetId="4106">
        <row r="1">
          <cell r="C1" t="str">
            <v>F_CODE</v>
          </cell>
        </row>
      </sheetData>
      <sheetData sheetId="4107">
        <row r="1">
          <cell r="C1" t="str">
            <v>F_CODE</v>
          </cell>
        </row>
      </sheetData>
      <sheetData sheetId="4108">
        <row r="1">
          <cell r="C1" t="str">
            <v>F_CODE</v>
          </cell>
        </row>
      </sheetData>
      <sheetData sheetId="4109">
        <row r="1">
          <cell r="C1" t="str">
            <v>F_CODE</v>
          </cell>
        </row>
      </sheetData>
      <sheetData sheetId="4110">
        <row r="1">
          <cell r="C1" t="str">
            <v>F_CODE</v>
          </cell>
        </row>
      </sheetData>
      <sheetData sheetId="4111">
        <row r="1">
          <cell r="C1" t="str">
            <v>F_CODE</v>
          </cell>
        </row>
      </sheetData>
      <sheetData sheetId="4112">
        <row r="1">
          <cell r="C1" t="str">
            <v>F_CODE</v>
          </cell>
        </row>
      </sheetData>
      <sheetData sheetId="4113">
        <row r="1">
          <cell r="C1" t="str">
            <v>F_CODE</v>
          </cell>
        </row>
      </sheetData>
      <sheetData sheetId="4114">
        <row r="1">
          <cell r="C1" t="str">
            <v>F_CODE</v>
          </cell>
        </row>
      </sheetData>
      <sheetData sheetId="4115">
        <row r="1">
          <cell r="C1" t="str">
            <v>F_CODE</v>
          </cell>
        </row>
      </sheetData>
      <sheetData sheetId="4116">
        <row r="1">
          <cell r="C1" t="str">
            <v>F_CODE</v>
          </cell>
        </row>
      </sheetData>
      <sheetData sheetId="4117">
        <row r="1">
          <cell r="C1" t="str">
            <v>F_CODE</v>
          </cell>
        </row>
      </sheetData>
      <sheetData sheetId="4118">
        <row r="1">
          <cell r="C1" t="str">
            <v>F_CODE</v>
          </cell>
        </row>
      </sheetData>
      <sheetData sheetId="4119">
        <row r="1">
          <cell r="C1" t="str">
            <v>F_CODE</v>
          </cell>
        </row>
      </sheetData>
      <sheetData sheetId="4120">
        <row r="1">
          <cell r="C1" t="str">
            <v>F_CODE</v>
          </cell>
        </row>
      </sheetData>
      <sheetData sheetId="4121">
        <row r="1">
          <cell r="C1" t="str">
            <v>F_CODE</v>
          </cell>
        </row>
      </sheetData>
      <sheetData sheetId="4122">
        <row r="1">
          <cell r="C1" t="str">
            <v>F_CODE</v>
          </cell>
        </row>
      </sheetData>
      <sheetData sheetId="4123">
        <row r="1">
          <cell r="C1" t="str">
            <v>F_CODE</v>
          </cell>
        </row>
      </sheetData>
      <sheetData sheetId="4124">
        <row r="1">
          <cell r="C1" t="str">
            <v>F_CODE</v>
          </cell>
        </row>
      </sheetData>
      <sheetData sheetId="4125">
        <row r="1">
          <cell r="C1" t="str">
            <v>F_CODE</v>
          </cell>
        </row>
      </sheetData>
      <sheetData sheetId="4126">
        <row r="1">
          <cell r="C1" t="str">
            <v>F_CODE</v>
          </cell>
        </row>
      </sheetData>
      <sheetData sheetId="4127">
        <row r="1">
          <cell r="C1" t="str">
            <v>F_CODE</v>
          </cell>
        </row>
      </sheetData>
      <sheetData sheetId="4128">
        <row r="1">
          <cell r="C1" t="str">
            <v>F_CODE</v>
          </cell>
        </row>
      </sheetData>
      <sheetData sheetId="4129">
        <row r="1">
          <cell r="C1" t="str">
            <v>F_CODE</v>
          </cell>
        </row>
      </sheetData>
      <sheetData sheetId="4130">
        <row r="1">
          <cell r="C1" t="str">
            <v>F_CODE</v>
          </cell>
        </row>
      </sheetData>
      <sheetData sheetId="4131">
        <row r="1">
          <cell r="C1" t="str">
            <v>F_CODE</v>
          </cell>
        </row>
      </sheetData>
      <sheetData sheetId="4132">
        <row r="1">
          <cell r="C1" t="str">
            <v>F_CODE</v>
          </cell>
        </row>
      </sheetData>
      <sheetData sheetId="4133">
        <row r="1">
          <cell r="C1" t="str">
            <v>F_CODE</v>
          </cell>
        </row>
      </sheetData>
      <sheetData sheetId="4134">
        <row r="1">
          <cell r="C1" t="str">
            <v>F_CODE</v>
          </cell>
        </row>
      </sheetData>
      <sheetData sheetId="4135">
        <row r="1">
          <cell r="C1" t="str">
            <v>F_CODE</v>
          </cell>
        </row>
      </sheetData>
      <sheetData sheetId="4136">
        <row r="1">
          <cell r="C1" t="str">
            <v>F_CODE</v>
          </cell>
        </row>
      </sheetData>
      <sheetData sheetId="4137">
        <row r="1">
          <cell r="C1" t="str">
            <v>F_CODE</v>
          </cell>
        </row>
      </sheetData>
      <sheetData sheetId="4138">
        <row r="1">
          <cell r="C1" t="str">
            <v>F_CODE</v>
          </cell>
        </row>
      </sheetData>
      <sheetData sheetId="4139">
        <row r="1">
          <cell r="C1" t="str">
            <v>F_CODE</v>
          </cell>
        </row>
      </sheetData>
      <sheetData sheetId="4140">
        <row r="1">
          <cell r="C1" t="str">
            <v>F_CODE</v>
          </cell>
        </row>
      </sheetData>
      <sheetData sheetId="4141">
        <row r="1">
          <cell r="C1" t="str">
            <v>F_CODE</v>
          </cell>
        </row>
      </sheetData>
      <sheetData sheetId="4142">
        <row r="1">
          <cell r="C1" t="str">
            <v>F_CODE</v>
          </cell>
        </row>
      </sheetData>
      <sheetData sheetId="4143">
        <row r="1">
          <cell r="C1" t="str">
            <v>F_CODE</v>
          </cell>
        </row>
      </sheetData>
      <sheetData sheetId="4144">
        <row r="1">
          <cell r="C1" t="str">
            <v>F_CODE</v>
          </cell>
        </row>
      </sheetData>
      <sheetData sheetId="4145">
        <row r="1">
          <cell r="C1" t="str">
            <v>F_CODE</v>
          </cell>
        </row>
      </sheetData>
      <sheetData sheetId="4146">
        <row r="1">
          <cell r="C1" t="str">
            <v>F_CODE</v>
          </cell>
        </row>
      </sheetData>
      <sheetData sheetId="4147">
        <row r="1">
          <cell r="C1" t="str">
            <v>F_CODE</v>
          </cell>
        </row>
      </sheetData>
      <sheetData sheetId="4148">
        <row r="1">
          <cell r="C1" t="str">
            <v>F_CODE</v>
          </cell>
        </row>
      </sheetData>
      <sheetData sheetId="4149">
        <row r="1">
          <cell r="C1" t="str">
            <v>F_CODE</v>
          </cell>
        </row>
      </sheetData>
      <sheetData sheetId="4150">
        <row r="1">
          <cell r="C1" t="str">
            <v>F_CODE</v>
          </cell>
        </row>
      </sheetData>
      <sheetData sheetId="4151">
        <row r="1">
          <cell r="C1" t="str">
            <v>F_CODE</v>
          </cell>
        </row>
      </sheetData>
      <sheetData sheetId="4152">
        <row r="1">
          <cell r="C1" t="str">
            <v>F_CODE</v>
          </cell>
        </row>
      </sheetData>
      <sheetData sheetId="4153">
        <row r="1">
          <cell r="C1" t="str">
            <v>F_CODE</v>
          </cell>
        </row>
      </sheetData>
      <sheetData sheetId="4154">
        <row r="1">
          <cell r="C1" t="str">
            <v>F_CODE</v>
          </cell>
        </row>
      </sheetData>
      <sheetData sheetId="4155">
        <row r="1">
          <cell r="C1" t="str">
            <v>F_CODE</v>
          </cell>
        </row>
      </sheetData>
      <sheetData sheetId="4156">
        <row r="1">
          <cell r="C1" t="str">
            <v>F_CODE</v>
          </cell>
        </row>
      </sheetData>
      <sheetData sheetId="4157">
        <row r="1">
          <cell r="C1" t="str">
            <v>F_CODE</v>
          </cell>
        </row>
      </sheetData>
      <sheetData sheetId="4158">
        <row r="1">
          <cell r="C1" t="str">
            <v>F_CODE</v>
          </cell>
        </row>
      </sheetData>
      <sheetData sheetId="4159">
        <row r="1">
          <cell r="C1" t="str">
            <v>F_CODE</v>
          </cell>
        </row>
      </sheetData>
      <sheetData sheetId="4160">
        <row r="1">
          <cell r="C1" t="str">
            <v>F_CODE</v>
          </cell>
        </row>
      </sheetData>
      <sheetData sheetId="4161">
        <row r="1">
          <cell r="C1" t="str">
            <v>F_CODE</v>
          </cell>
        </row>
      </sheetData>
      <sheetData sheetId="4162">
        <row r="1">
          <cell r="C1" t="str">
            <v>F_CODE</v>
          </cell>
        </row>
      </sheetData>
      <sheetData sheetId="4163">
        <row r="1">
          <cell r="C1" t="str">
            <v>F_CODE</v>
          </cell>
        </row>
      </sheetData>
      <sheetData sheetId="4164">
        <row r="1">
          <cell r="C1" t="str">
            <v>F_CODE</v>
          </cell>
        </row>
      </sheetData>
      <sheetData sheetId="4165">
        <row r="1">
          <cell r="C1" t="str">
            <v>F_CODE</v>
          </cell>
        </row>
      </sheetData>
      <sheetData sheetId="4166">
        <row r="1">
          <cell r="C1" t="str">
            <v>F_CODE</v>
          </cell>
        </row>
      </sheetData>
      <sheetData sheetId="4167">
        <row r="1">
          <cell r="C1" t="str">
            <v>F_CODE</v>
          </cell>
        </row>
      </sheetData>
      <sheetData sheetId="4168">
        <row r="1">
          <cell r="C1" t="str">
            <v>F_CODE</v>
          </cell>
        </row>
      </sheetData>
      <sheetData sheetId="4169">
        <row r="1">
          <cell r="C1" t="str">
            <v>F_CODE</v>
          </cell>
        </row>
      </sheetData>
      <sheetData sheetId="4170">
        <row r="1">
          <cell r="C1" t="str">
            <v>F_CODE</v>
          </cell>
        </row>
      </sheetData>
      <sheetData sheetId="4171">
        <row r="1">
          <cell r="C1" t="str">
            <v>F_CODE</v>
          </cell>
        </row>
      </sheetData>
      <sheetData sheetId="4172">
        <row r="1">
          <cell r="C1" t="str">
            <v>F_CODE</v>
          </cell>
        </row>
      </sheetData>
      <sheetData sheetId="4173">
        <row r="1">
          <cell r="C1" t="str">
            <v>F_CODE</v>
          </cell>
        </row>
      </sheetData>
      <sheetData sheetId="4174">
        <row r="1">
          <cell r="C1" t="str">
            <v>F_CODE</v>
          </cell>
        </row>
      </sheetData>
      <sheetData sheetId="4175">
        <row r="1">
          <cell r="C1" t="str">
            <v>F_CODE</v>
          </cell>
        </row>
      </sheetData>
      <sheetData sheetId="4176">
        <row r="1">
          <cell r="C1" t="str">
            <v>F_CODE</v>
          </cell>
        </row>
      </sheetData>
      <sheetData sheetId="4177">
        <row r="1">
          <cell r="C1" t="str">
            <v>F_CODE</v>
          </cell>
        </row>
      </sheetData>
      <sheetData sheetId="4178">
        <row r="1">
          <cell r="C1" t="str">
            <v>F_CODE</v>
          </cell>
        </row>
      </sheetData>
      <sheetData sheetId="4179">
        <row r="1">
          <cell r="C1" t="str">
            <v>F_CODE</v>
          </cell>
        </row>
      </sheetData>
      <sheetData sheetId="4180">
        <row r="1">
          <cell r="C1" t="str">
            <v>F_CODE</v>
          </cell>
        </row>
      </sheetData>
      <sheetData sheetId="4181">
        <row r="1">
          <cell r="C1" t="str">
            <v>F_CODE</v>
          </cell>
        </row>
      </sheetData>
      <sheetData sheetId="4182">
        <row r="1">
          <cell r="C1" t="str">
            <v>F_CODE</v>
          </cell>
        </row>
      </sheetData>
      <sheetData sheetId="4183">
        <row r="1">
          <cell r="C1" t="str">
            <v>F_CODE</v>
          </cell>
        </row>
      </sheetData>
      <sheetData sheetId="4184">
        <row r="1">
          <cell r="C1" t="str">
            <v>F_CODE</v>
          </cell>
        </row>
      </sheetData>
      <sheetData sheetId="4185">
        <row r="1">
          <cell r="C1" t="str">
            <v>F_CODE</v>
          </cell>
        </row>
      </sheetData>
      <sheetData sheetId="4186">
        <row r="1">
          <cell r="C1" t="str">
            <v>F_CODE</v>
          </cell>
        </row>
      </sheetData>
      <sheetData sheetId="4187">
        <row r="1">
          <cell r="C1" t="str">
            <v>F_CODE</v>
          </cell>
        </row>
      </sheetData>
      <sheetData sheetId="4188">
        <row r="1">
          <cell r="C1" t="str">
            <v>F_CODE</v>
          </cell>
        </row>
      </sheetData>
      <sheetData sheetId="4189">
        <row r="1">
          <cell r="C1" t="str">
            <v>F_CODE</v>
          </cell>
        </row>
      </sheetData>
      <sheetData sheetId="4190">
        <row r="1">
          <cell r="C1" t="str">
            <v>F_CODE</v>
          </cell>
        </row>
      </sheetData>
      <sheetData sheetId="4191">
        <row r="1">
          <cell r="C1" t="str">
            <v>F_CODE</v>
          </cell>
        </row>
      </sheetData>
      <sheetData sheetId="4192">
        <row r="1">
          <cell r="C1" t="str">
            <v>F_CODE</v>
          </cell>
        </row>
      </sheetData>
      <sheetData sheetId="4193">
        <row r="1">
          <cell r="C1" t="str">
            <v>F_CODE</v>
          </cell>
        </row>
      </sheetData>
      <sheetData sheetId="4194">
        <row r="1">
          <cell r="C1" t="str">
            <v>F_CODE</v>
          </cell>
        </row>
      </sheetData>
      <sheetData sheetId="4195">
        <row r="1">
          <cell r="C1" t="str">
            <v>F_CODE</v>
          </cell>
        </row>
      </sheetData>
      <sheetData sheetId="4196">
        <row r="1">
          <cell r="C1" t="str">
            <v>F_CODE</v>
          </cell>
        </row>
      </sheetData>
      <sheetData sheetId="4197">
        <row r="1">
          <cell r="C1" t="str">
            <v>F_CODE</v>
          </cell>
        </row>
      </sheetData>
      <sheetData sheetId="4198">
        <row r="1">
          <cell r="C1" t="str">
            <v>F_CODE</v>
          </cell>
        </row>
      </sheetData>
      <sheetData sheetId="4199">
        <row r="1">
          <cell r="C1" t="str">
            <v>F_CODE</v>
          </cell>
        </row>
      </sheetData>
      <sheetData sheetId="4200">
        <row r="1">
          <cell r="C1" t="str">
            <v>F_CODE</v>
          </cell>
        </row>
      </sheetData>
      <sheetData sheetId="4201">
        <row r="1">
          <cell r="C1" t="str">
            <v>F_CODE</v>
          </cell>
        </row>
      </sheetData>
      <sheetData sheetId="4202">
        <row r="1">
          <cell r="C1" t="str">
            <v>F_CODE</v>
          </cell>
        </row>
      </sheetData>
      <sheetData sheetId="4203">
        <row r="1">
          <cell r="C1" t="str">
            <v>F_CODE</v>
          </cell>
        </row>
      </sheetData>
      <sheetData sheetId="4204">
        <row r="1">
          <cell r="C1" t="str">
            <v>F_CODE</v>
          </cell>
        </row>
      </sheetData>
      <sheetData sheetId="4205">
        <row r="1">
          <cell r="C1" t="str">
            <v>F_CODE</v>
          </cell>
        </row>
      </sheetData>
      <sheetData sheetId="4206">
        <row r="1">
          <cell r="C1" t="str">
            <v>F_CODE</v>
          </cell>
        </row>
      </sheetData>
      <sheetData sheetId="4207">
        <row r="1">
          <cell r="C1" t="str">
            <v>F_CODE</v>
          </cell>
        </row>
      </sheetData>
      <sheetData sheetId="4208">
        <row r="1">
          <cell r="C1" t="str">
            <v>F_CODE</v>
          </cell>
        </row>
      </sheetData>
      <sheetData sheetId="4209">
        <row r="1">
          <cell r="C1" t="str">
            <v>F_CODE</v>
          </cell>
        </row>
      </sheetData>
      <sheetData sheetId="4210">
        <row r="1">
          <cell r="C1" t="str">
            <v>F_CODE</v>
          </cell>
        </row>
      </sheetData>
      <sheetData sheetId="4211">
        <row r="1">
          <cell r="C1" t="str">
            <v>F_CODE</v>
          </cell>
        </row>
      </sheetData>
      <sheetData sheetId="4212">
        <row r="1">
          <cell r="C1" t="str">
            <v>F_CODE</v>
          </cell>
        </row>
      </sheetData>
      <sheetData sheetId="4213">
        <row r="1">
          <cell r="C1" t="str">
            <v>F_CODE</v>
          </cell>
        </row>
      </sheetData>
      <sheetData sheetId="4214">
        <row r="1">
          <cell r="C1" t="str">
            <v>F_CODE</v>
          </cell>
        </row>
      </sheetData>
      <sheetData sheetId="4215">
        <row r="1">
          <cell r="C1" t="str">
            <v>F_CODE</v>
          </cell>
        </row>
      </sheetData>
      <sheetData sheetId="4216">
        <row r="1">
          <cell r="C1" t="str">
            <v>F_CODE</v>
          </cell>
        </row>
      </sheetData>
      <sheetData sheetId="4217">
        <row r="1">
          <cell r="C1" t="str">
            <v>F_CODE</v>
          </cell>
        </row>
      </sheetData>
      <sheetData sheetId="4218">
        <row r="1">
          <cell r="C1" t="str">
            <v>F_CODE</v>
          </cell>
        </row>
      </sheetData>
      <sheetData sheetId="4219">
        <row r="1">
          <cell r="C1" t="str">
            <v>F_CODE</v>
          </cell>
        </row>
      </sheetData>
      <sheetData sheetId="4220">
        <row r="1">
          <cell r="C1" t="str">
            <v>F_CODE</v>
          </cell>
        </row>
      </sheetData>
      <sheetData sheetId="4221">
        <row r="1">
          <cell r="C1" t="str">
            <v>F_CODE</v>
          </cell>
        </row>
      </sheetData>
      <sheetData sheetId="4222">
        <row r="1">
          <cell r="C1" t="str">
            <v>F_CODE</v>
          </cell>
        </row>
      </sheetData>
      <sheetData sheetId="4223">
        <row r="1">
          <cell r="C1" t="str">
            <v>F_CODE</v>
          </cell>
        </row>
      </sheetData>
      <sheetData sheetId="4224">
        <row r="1">
          <cell r="C1" t="str">
            <v>F_CODE</v>
          </cell>
        </row>
      </sheetData>
      <sheetData sheetId="4225">
        <row r="1">
          <cell r="C1" t="str">
            <v>F_CODE</v>
          </cell>
        </row>
      </sheetData>
      <sheetData sheetId="4226">
        <row r="1">
          <cell r="C1" t="str">
            <v>F_CODE</v>
          </cell>
        </row>
      </sheetData>
      <sheetData sheetId="4227">
        <row r="1">
          <cell r="C1" t="str">
            <v>F_CODE</v>
          </cell>
        </row>
      </sheetData>
      <sheetData sheetId="4228">
        <row r="1">
          <cell r="C1" t="str">
            <v>F_CODE</v>
          </cell>
        </row>
      </sheetData>
      <sheetData sheetId="4229">
        <row r="1">
          <cell r="C1" t="str">
            <v>F_CODE</v>
          </cell>
        </row>
      </sheetData>
      <sheetData sheetId="4230">
        <row r="1">
          <cell r="C1" t="str">
            <v>F_CODE</v>
          </cell>
        </row>
      </sheetData>
      <sheetData sheetId="4231">
        <row r="1">
          <cell r="C1" t="str">
            <v>F_CODE</v>
          </cell>
        </row>
      </sheetData>
      <sheetData sheetId="4232">
        <row r="1">
          <cell r="C1" t="str">
            <v>F_CODE</v>
          </cell>
        </row>
      </sheetData>
      <sheetData sheetId="4233">
        <row r="1">
          <cell r="C1" t="str">
            <v>F_CODE</v>
          </cell>
        </row>
      </sheetData>
      <sheetData sheetId="4234">
        <row r="1">
          <cell r="C1" t="str">
            <v>F_CODE</v>
          </cell>
        </row>
      </sheetData>
      <sheetData sheetId="4235">
        <row r="1">
          <cell r="C1" t="str">
            <v>F_CODE</v>
          </cell>
        </row>
      </sheetData>
      <sheetData sheetId="4236">
        <row r="1">
          <cell r="C1" t="str">
            <v>F_CODE</v>
          </cell>
        </row>
      </sheetData>
      <sheetData sheetId="4237">
        <row r="1">
          <cell r="C1" t="str">
            <v>F_CODE</v>
          </cell>
        </row>
      </sheetData>
      <sheetData sheetId="4238">
        <row r="1">
          <cell r="C1" t="str">
            <v>F_CODE</v>
          </cell>
        </row>
      </sheetData>
      <sheetData sheetId="4239">
        <row r="1">
          <cell r="C1" t="str">
            <v>F_CODE</v>
          </cell>
        </row>
      </sheetData>
      <sheetData sheetId="4240">
        <row r="1">
          <cell r="C1" t="str">
            <v>F_CODE</v>
          </cell>
        </row>
      </sheetData>
      <sheetData sheetId="4241">
        <row r="1">
          <cell r="C1" t="str">
            <v>F_CODE</v>
          </cell>
        </row>
      </sheetData>
      <sheetData sheetId="4242">
        <row r="1">
          <cell r="C1" t="str">
            <v>F_CODE</v>
          </cell>
        </row>
      </sheetData>
      <sheetData sheetId="4243">
        <row r="1">
          <cell r="C1" t="str">
            <v>F_CODE</v>
          </cell>
        </row>
      </sheetData>
      <sheetData sheetId="4244">
        <row r="1">
          <cell r="C1" t="str">
            <v>F_CODE</v>
          </cell>
        </row>
      </sheetData>
      <sheetData sheetId="4245">
        <row r="1">
          <cell r="C1" t="str">
            <v>F_CODE</v>
          </cell>
        </row>
      </sheetData>
      <sheetData sheetId="4246">
        <row r="1">
          <cell r="C1" t="str">
            <v>F_CODE</v>
          </cell>
        </row>
      </sheetData>
      <sheetData sheetId="4247">
        <row r="1">
          <cell r="C1" t="str">
            <v>F_CODE</v>
          </cell>
        </row>
      </sheetData>
      <sheetData sheetId="4248">
        <row r="1">
          <cell r="C1" t="str">
            <v>F_CODE</v>
          </cell>
        </row>
      </sheetData>
      <sheetData sheetId="4249">
        <row r="1">
          <cell r="C1" t="str">
            <v>F_CODE</v>
          </cell>
        </row>
      </sheetData>
      <sheetData sheetId="4250">
        <row r="1">
          <cell r="C1" t="str">
            <v>F_CODE</v>
          </cell>
        </row>
      </sheetData>
      <sheetData sheetId="4251">
        <row r="1">
          <cell r="C1" t="str">
            <v>F_CODE</v>
          </cell>
        </row>
      </sheetData>
      <sheetData sheetId="4252">
        <row r="1">
          <cell r="C1" t="str">
            <v>F_CODE</v>
          </cell>
        </row>
      </sheetData>
      <sheetData sheetId="4253">
        <row r="1">
          <cell r="C1" t="str">
            <v>F_CODE</v>
          </cell>
        </row>
      </sheetData>
      <sheetData sheetId="4254">
        <row r="1">
          <cell r="C1" t="str">
            <v>F_CODE</v>
          </cell>
        </row>
      </sheetData>
      <sheetData sheetId="4255">
        <row r="1">
          <cell r="C1" t="str">
            <v>F_CODE</v>
          </cell>
        </row>
      </sheetData>
      <sheetData sheetId="4256">
        <row r="1">
          <cell r="C1" t="str">
            <v>F_CODE</v>
          </cell>
        </row>
      </sheetData>
      <sheetData sheetId="4257">
        <row r="1">
          <cell r="C1" t="str">
            <v>F_CODE</v>
          </cell>
        </row>
      </sheetData>
      <sheetData sheetId="4258">
        <row r="1">
          <cell r="C1" t="str">
            <v>F_CODE</v>
          </cell>
        </row>
      </sheetData>
      <sheetData sheetId="4259">
        <row r="1">
          <cell r="C1" t="str">
            <v>F_CODE</v>
          </cell>
        </row>
      </sheetData>
      <sheetData sheetId="4260">
        <row r="1">
          <cell r="C1" t="str">
            <v>F_CODE</v>
          </cell>
        </row>
      </sheetData>
      <sheetData sheetId="4261">
        <row r="1">
          <cell r="C1" t="str">
            <v>F_CODE</v>
          </cell>
        </row>
      </sheetData>
      <sheetData sheetId="4262">
        <row r="1">
          <cell r="C1" t="str">
            <v>F_CODE</v>
          </cell>
        </row>
      </sheetData>
      <sheetData sheetId="4263">
        <row r="1">
          <cell r="C1" t="str">
            <v>F_CODE</v>
          </cell>
        </row>
      </sheetData>
      <sheetData sheetId="4264">
        <row r="1">
          <cell r="C1" t="str">
            <v>F_CODE</v>
          </cell>
        </row>
      </sheetData>
      <sheetData sheetId="4265">
        <row r="1">
          <cell r="C1" t="str">
            <v>F_CODE</v>
          </cell>
        </row>
      </sheetData>
      <sheetData sheetId="4266">
        <row r="1">
          <cell r="C1" t="str">
            <v>F_CODE</v>
          </cell>
        </row>
      </sheetData>
      <sheetData sheetId="4267">
        <row r="1">
          <cell r="C1" t="str">
            <v>F_CODE</v>
          </cell>
        </row>
      </sheetData>
      <sheetData sheetId="4268">
        <row r="1">
          <cell r="C1" t="str">
            <v>F_CODE</v>
          </cell>
        </row>
      </sheetData>
      <sheetData sheetId="4269">
        <row r="1">
          <cell r="C1" t="str">
            <v>F_CODE</v>
          </cell>
        </row>
      </sheetData>
      <sheetData sheetId="4270">
        <row r="1">
          <cell r="C1" t="str">
            <v>F_CODE</v>
          </cell>
        </row>
      </sheetData>
      <sheetData sheetId="4271">
        <row r="1">
          <cell r="C1" t="str">
            <v>F_CODE</v>
          </cell>
        </row>
      </sheetData>
      <sheetData sheetId="4272">
        <row r="1">
          <cell r="C1" t="str">
            <v>F_CODE</v>
          </cell>
        </row>
      </sheetData>
      <sheetData sheetId="4273">
        <row r="1">
          <cell r="C1" t="str">
            <v>F_CODE</v>
          </cell>
        </row>
      </sheetData>
      <sheetData sheetId="4274">
        <row r="1">
          <cell r="C1" t="str">
            <v>F_CODE</v>
          </cell>
        </row>
      </sheetData>
      <sheetData sheetId="4275">
        <row r="1">
          <cell r="C1" t="str">
            <v>F_CODE</v>
          </cell>
        </row>
      </sheetData>
      <sheetData sheetId="4276">
        <row r="1">
          <cell r="C1" t="str">
            <v>F_CODE</v>
          </cell>
        </row>
      </sheetData>
      <sheetData sheetId="4277">
        <row r="1">
          <cell r="C1" t="str">
            <v>F_CODE</v>
          </cell>
        </row>
      </sheetData>
      <sheetData sheetId="4278">
        <row r="1">
          <cell r="C1" t="str">
            <v>F_CODE</v>
          </cell>
        </row>
      </sheetData>
      <sheetData sheetId="4279">
        <row r="1">
          <cell r="C1" t="str">
            <v>F_CODE</v>
          </cell>
        </row>
      </sheetData>
      <sheetData sheetId="4280">
        <row r="1">
          <cell r="C1" t="str">
            <v>F_CODE</v>
          </cell>
        </row>
      </sheetData>
      <sheetData sheetId="4281">
        <row r="1">
          <cell r="C1" t="str">
            <v>F_CODE</v>
          </cell>
        </row>
      </sheetData>
      <sheetData sheetId="4282">
        <row r="1">
          <cell r="C1" t="str">
            <v>F_CODE</v>
          </cell>
        </row>
      </sheetData>
      <sheetData sheetId="4283">
        <row r="1">
          <cell r="C1" t="str">
            <v>F_CODE</v>
          </cell>
        </row>
      </sheetData>
      <sheetData sheetId="4284">
        <row r="1">
          <cell r="C1" t="str">
            <v>F_CODE</v>
          </cell>
        </row>
      </sheetData>
      <sheetData sheetId="4285">
        <row r="1">
          <cell r="C1" t="str">
            <v>F_CODE</v>
          </cell>
        </row>
      </sheetData>
      <sheetData sheetId="4286">
        <row r="1">
          <cell r="C1" t="str">
            <v>F_CODE</v>
          </cell>
        </row>
      </sheetData>
      <sheetData sheetId="4287">
        <row r="1">
          <cell r="C1" t="str">
            <v>F_CODE</v>
          </cell>
        </row>
      </sheetData>
      <sheetData sheetId="4288">
        <row r="1">
          <cell r="C1" t="str">
            <v>F_CODE</v>
          </cell>
        </row>
      </sheetData>
      <sheetData sheetId="4289">
        <row r="1">
          <cell r="C1" t="str">
            <v>F_CODE</v>
          </cell>
        </row>
      </sheetData>
      <sheetData sheetId="4290">
        <row r="1">
          <cell r="C1" t="str">
            <v>F_CODE</v>
          </cell>
        </row>
      </sheetData>
      <sheetData sheetId="4291">
        <row r="1">
          <cell r="C1" t="str">
            <v>F_CODE</v>
          </cell>
        </row>
      </sheetData>
      <sheetData sheetId="4292">
        <row r="1">
          <cell r="C1" t="str">
            <v>F_CODE</v>
          </cell>
        </row>
      </sheetData>
      <sheetData sheetId="4293">
        <row r="1">
          <cell r="C1" t="str">
            <v>F_CODE</v>
          </cell>
        </row>
      </sheetData>
      <sheetData sheetId="4294">
        <row r="1">
          <cell r="C1" t="str">
            <v>F_CODE</v>
          </cell>
        </row>
      </sheetData>
      <sheetData sheetId="4295">
        <row r="1">
          <cell r="C1" t="str">
            <v>F_CODE</v>
          </cell>
        </row>
      </sheetData>
      <sheetData sheetId="4296">
        <row r="1">
          <cell r="C1" t="str">
            <v>F_CODE</v>
          </cell>
        </row>
      </sheetData>
      <sheetData sheetId="4297">
        <row r="1">
          <cell r="C1" t="str">
            <v>F_CODE</v>
          </cell>
        </row>
      </sheetData>
      <sheetData sheetId="4298">
        <row r="1">
          <cell r="C1" t="str">
            <v>F_CODE</v>
          </cell>
        </row>
      </sheetData>
      <sheetData sheetId="4299">
        <row r="1">
          <cell r="C1" t="str">
            <v>F_CODE</v>
          </cell>
        </row>
      </sheetData>
      <sheetData sheetId="4300">
        <row r="1">
          <cell r="C1" t="str">
            <v>F_CODE</v>
          </cell>
        </row>
      </sheetData>
      <sheetData sheetId="4301">
        <row r="1">
          <cell r="C1" t="str">
            <v>F_CODE</v>
          </cell>
        </row>
      </sheetData>
      <sheetData sheetId="4302">
        <row r="1">
          <cell r="C1" t="str">
            <v>F_CODE</v>
          </cell>
        </row>
      </sheetData>
      <sheetData sheetId="4303">
        <row r="1">
          <cell r="C1" t="str">
            <v>F_CODE</v>
          </cell>
        </row>
      </sheetData>
      <sheetData sheetId="4304">
        <row r="1">
          <cell r="C1" t="str">
            <v>F_CODE</v>
          </cell>
        </row>
      </sheetData>
      <sheetData sheetId="4305">
        <row r="1">
          <cell r="C1" t="str">
            <v>F_CODE</v>
          </cell>
        </row>
      </sheetData>
      <sheetData sheetId="4306">
        <row r="1">
          <cell r="C1" t="str">
            <v>F_CODE</v>
          </cell>
        </row>
      </sheetData>
      <sheetData sheetId="4307">
        <row r="1">
          <cell r="C1" t="str">
            <v>F_CODE</v>
          </cell>
        </row>
      </sheetData>
      <sheetData sheetId="4308">
        <row r="1">
          <cell r="C1" t="str">
            <v>F_CODE</v>
          </cell>
        </row>
      </sheetData>
      <sheetData sheetId="4309">
        <row r="1">
          <cell r="C1" t="str">
            <v>F_CODE</v>
          </cell>
        </row>
      </sheetData>
      <sheetData sheetId="4310">
        <row r="1">
          <cell r="C1" t="str">
            <v>F_CODE</v>
          </cell>
        </row>
      </sheetData>
      <sheetData sheetId="4311">
        <row r="1">
          <cell r="C1" t="str">
            <v>F_CODE</v>
          </cell>
        </row>
      </sheetData>
      <sheetData sheetId="4312">
        <row r="1">
          <cell r="C1" t="str">
            <v>F_CODE</v>
          </cell>
        </row>
      </sheetData>
      <sheetData sheetId="4313">
        <row r="1">
          <cell r="C1" t="str">
            <v>F_CODE</v>
          </cell>
        </row>
      </sheetData>
      <sheetData sheetId="4314">
        <row r="1">
          <cell r="C1" t="str">
            <v>F_CODE</v>
          </cell>
        </row>
      </sheetData>
      <sheetData sheetId="4315">
        <row r="1">
          <cell r="C1" t="str">
            <v>F_CODE</v>
          </cell>
        </row>
      </sheetData>
      <sheetData sheetId="4316">
        <row r="1">
          <cell r="C1" t="str">
            <v>F_CODE</v>
          </cell>
        </row>
      </sheetData>
      <sheetData sheetId="4317">
        <row r="1">
          <cell r="C1" t="str">
            <v>F_CODE</v>
          </cell>
        </row>
      </sheetData>
      <sheetData sheetId="4318">
        <row r="1">
          <cell r="C1" t="str">
            <v>F_CODE</v>
          </cell>
        </row>
      </sheetData>
      <sheetData sheetId="4319">
        <row r="1">
          <cell r="C1" t="str">
            <v>F_CODE</v>
          </cell>
        </row>
      </sheetData>
      <sheetData sheetId="4320">
        <row r="1">
          <cell r="C1" t="str">
            <v>F_CODE</v>
          </cell>
        </row>
      </sheetData>
      <sheetData sheetId="4321">
        <row r="1">
          <cell r="C1" t="str">
            <v>F_CODE</v>
          </cell>
        </row>
      </sheetData>
      <sheetData sheetId="4322">
        <row r="1">
          <cell r="C1" t="str">
            <v>F_CODE</v>
          </cell>
        </row>
      </sheetData>
      <sheetData sheetId="4323">
        <row r="1">
          <cell r="C1" t="str">
            <v>F_CODE</v>
          </cell>
        </row>
      </sheetData>
      <sheetData sheetId="4324">
        <row r="1">
          <cell r="C1" t="str">
            <v>F_CODE</v>
          </cell>
        </row>
      </sheetData>
      <sheetData sheetId="4325">
        <row r="1">
          <cell r="C1" t="str">
            <v>F_CODE</v>
          </cell>
        </row>
      </sheetData>
      <sheetData sheetId="4326">
        <row r="1">
          <cell r="C1" t="str">
            <v>F_CODE</v>
          </cell>
        </row>
      </sheetData>
      <sheetData sheetId="4327">
        <row r="1">
          <cell r="C1" t="str">
            <v>F_CODE</v>
          </cell>
        </row>
      </sheetData>
      <sheetData sheetId="4328">
        <row r="1">
          <cell r="C1" t="str">
            <v>F_CODE</v>
          </cell>
        </row>
      </sheetData>
      <sheetData sheetId="4329">
        <row r="1">
          <cell r="C1" t="str">
            <v>F_CODE</v>
          </cell>
        </row>
      </sheetData>
      <sheetData sheetId="4330">
        <row r="1">
          <cell r="C1" t="str">
            <v>F_CODE</v>
          </cell>
        </row>
      </sheetData>
      <sheetData sheetId="4331">
        <row r="1">
          <cell r="C1" t="str">
            <v>F_CODE</v>
          </cell>
        </row>
      </sheetData>
      <sheetData sheetId="4332">
        <row r="1">
          <cell r="C1" t="str">
            <v>F_CODE</v>
          </cell>
        </row>
      </sheetData>
      <sheetData sheetId="4333">
        <row r="1">
          <cell r="C1" t="str">
            <v>F_CODE</v>
          </cell>
        </row>
      </sheetData>
      <sheetData sheetId="4334">
        <row r="1">
          <cell r="C1" t="str">
            <v>F_CODE</v>
          </cell>
        </row>
      </sheetData>
      <sheetData sheetId="4335">
        <row r="1">
          <cell r="C1" t="str">
            <v>F_CODE</v>
          </cell>
        </row>
      </sheetData>
      <sheetData sheetId="4336">
        <row r="1">
          <cell r="C1" t="str">
            <v>F_CODE</v>
          </cell>
        </row>
      </sheetData>
      <sheetData sheetId="4337">
        <row r="1">
          <cell r="C1" t="str">
            <v>F_CODE</v>
          </cell>
        </row>
      </sheetData>
      <sheetData sheetId="4338">
        <row r="1">
          <cell r="C1" t="str">
            <v>F_CODE</v>
          </cell>
        </row>
      </sheetData>
      <sheetData sheetId="4339">
        <row r="1">
          <cell r="C1" t="str">
            <v>F_CODE</v>
          </cell>
        </row>
      </sheetData>
      <sheetData sheetId="4340">
        <row r="1">
          <cell r="C1" t="str">
            <v>F_CODE</v>
          </cell>
        </row>
      </sheetData>
      <sheetData sheetId="4341">
        <row r="1">
          <cell r="C1" t="str">
            <v>F_CODE</v>
          </cell>
        </row>
      </sheetData>
      <sheetData sheetId="4342">
        <row r="1">
          <cell r="C1" t="str">
            <v>F_CODE</v>
          </cell>
        </row>
      </sheetData>
      <sheetData sheetId="4343">
        <row r="1">
          <cell r="C1" t="str">
            <v>F_CODE</v>
          </cell>
        </row>
      </sheetData>
      <sheetData sheetId="4344">
        <row r="1">
          <cell r="C1" t="str">
            <v>F_CODE</v>
          </cell>
        </row>
      </sheetData>
      <sheetData sheetId="4345">
        <row r="1">
          <cell r="C1" t="str">
            <v>F_CODE</v>
          </cell>
        </row>
      </sheetData>
      <sheetData sheetId="4346">
        <row r="1">
          <cell r="C1" t="str">
            <v>F_CODE</v>
          </cell>
        </row>
      </sheetData>
      <sheetData sheetId="4347">
        <row r="1">
          <cell r="C1" t="str">
            <v>F_CODE</v>
          </cell>
        </row>
      </sheetData>
      <sheetData sheetId="4348">
        <row r="1">
          <cell r="C1" t="str">
            <v>F_CODE</v>
          </cell>
        </row>
      </sheetData>
      <sheetData sheetId="4349">
        <row r="1">
          <cell r="C1" t="str">
            <v>F_CODE</v>
          </cell>
        </row>
      </sheetData>
      <sheetData sheetId="4350">
        <row r="1">
          <cell r="C1" t="str">
            <v>F_CODE</v>
          </cell>
        </row>
      </sheetData>
      <sheetData sheetId="4351">
        <row r="1">
          <cell r="C1" t="str">
            <v>F_CODE</v>
          </cell>
        </row>
      </sheetData>
      <sheetData sheetId="4352">
        <row r="1">
          <cell r="C1" t="str">
            <v>F_CODE</v>
          </cell>
        </row>
      </sheetData>
      <sheetData sheetId="4353">
        <row r="1">
          <cell r="C1" t="str">
            <v>F_CODE</v>
          </cell>
        </row>
      </sheetData>
      <sheetData sheetId="4354">
        <row r="1">
          <cell r="C1" t="str">
            <v>F_CODE</v>
          </cell>
        </row>
      </sheetData>
      <sheetData sheetId="4355">
        <row r="1">
          <cell r="C1" t="str">
            <v>F_CODE</v>
          </cell>
        </row>
      </sheetData>
      <sheetData sheetId="4356">
        <row r="1">
          <cell r="C1" t="str">
            <v>F_CODE</v>
          </cell>
        </row>
      </sheetData>
      <sheetData sheetId="4357">
        <row r="1">
          <cell r="C1" t="str">
            <v>F_CODE</v>
          </cell>
        </row>
      </sheetData>
      <sheetData sheetId="4358">
        <row r="1">
          <cell r="C1" t="str">
            <v>F_CODE</v>
          </cell>
        </row>
      </sheetData>
      <sheetData sheetId="4359">
        <row r="1">
          <cell r="C1" t="str">
            <v>F_CODE</v>
          </cell>
        </row>
      </sheetData>
      <sheetData sheetId="4360">
        <row r="1">
          <cell r="C1" t="str">
            <v>F_CODE</v>
          </cell>
        </row>
      </sheetData>
      <sheetData sheetId="4361">
        <row r="1">
          <cell r="C1" t="str">
            <v>F_CODE</v>
          </cell>
        </row>
      </sheetData>
      <sheetData sheetId="4362">
        <row r="1">
          <cell r="C1" t="str">
            <v>F_CODE</v>
          </cell>
        </row>
      </sheetData>
      <sheetData sheetId="4363">
        <row r="1">
          <cell r="C1" t="str">
            <v>F_CODE</v>
          </cell>
        </row>
      </sheetData>
      <sheetData sheetId="4364">
        <row r="1">
          <cell r="C1" t="str">
            <v>F_CODE</v>
          </cell>
        </row>
      </sheetData>
      <sheetData sheetId="4365">
        <row r="1">
          <cell r="C1" t="str">
            <v>F_CODE</v>
          </cell>
        </row>
      </sheetData>
      <sheetData sheetId="4366">
        <row r="1">
          <cell r="C1" t="str">
            <v>F_CODE</v>
          </cell>
        </row>
      </sheetData>
      <sheetData sheetId="4367">
        <row r="1">
          <cell r="C1" t="str">
            <v>F_CODE</v>
          </cell>
        </row>
      </sheetData>
      <sheetData sheetId="4368">
        <row r="1">
          <cell r="C1" t="str">
            <v>F_CODE</v>
          </cell>
        </row>
      </sheetData>
      <sheetData sheetId="4369">
        <row r="1">
          <cell r="C1" t="str">
            <v>F_CODE</v>
          </cell>
        </row>
      </sheetData>
      <sheetData sheetId="4370">
        <row r="1">
          <cell r="C1" t="str">
            <v>F_CODE</v>
          </cell>
        </row>
      </sheetData>
      <sheetData sheetId="4371">
        <row r="1">
          <cell r="C1" t="str">
            <v>F_CODE</v>
          </cell>
        </row>
      </sheetData>
      <sheetData sheetId="4372">
        <row r="1">
          <cell r="C1" t="str">
            <v>F_CODE</v>
          </cell>
        </row>
      </sheetData>
      <sheetData sheetId="4373">
        <row r="1">
          <cell r="C1" t="str">
            <v>F_CODE</v>
          </cell>
        </row>
      </sheetData>
      <sheetData sheetId="4374">
        <row r="1">
          <cell r="C1" t="str">
            <v>F_CODE</v>
          </cell>
        </row>
      </sheetData>
      <sheetData sheetId="4375">
        <row r="1">
          <cell r="C1" t="str">
            <v>F_CODE</v>
          </cell>
        </row>
      </sheetData>
      <sheetData sheetId="4376">
        <row r="1">
          <cell r="C1" t="str">
            <v>F_CODE</v>
          </cell>
        </row>
      </sheetData>
      <sheetData sheetId="4377">
        <row r="1">
          <cell r="C1" t="str">
            <v>F_CODE</v>
          </cell>
        </row>
      </sheetData>
      <sheetData sheetId="4378">
        <row r="1">
          <cell r="C1" t="str">
            <v>F_CODE</v>
          </cell>
        </row>
      </sheetData>
      <sheetData sheetId="4379">
        <row r="1">
          <cell r="C1" t="str">
            <v>F_CODE</v>
          </cell>
        </row>
      </sheetData>
      <sheetData sheetId="4380">
        <row r="1">
          <cell r="C1" t="str">
            <v>F_CODE</v>
          </cell>
        </row>
      </sheetData>
      <sheetData sheetId="4381">
        <row r="1">
          <cell r="C1" t="str">
            <v>F_CODE</v>
          </cell>
        </row>
      </sheetData>
      <sheetData sheetId="4382">
        <row r="1">
          <cell r="C1" t="str">
            <v>F_CODE</v>
          </cell>
        </row>
      </sheetData>
      <sheetData sheetId="4383">
        <row r="1">
          <cell r="C1" t="str">
            <v>F_CODE</v>
          </cell>
        </row>
      </sheetData>
      <sheetData sheetId="4384">
        <row r="1">
          <cell r="C1" t="str">
            <v>F_CODE</v>
          </cell>
        </row>
      </sheetData>
      <sheetData sheetId="4385">
        <row r="1">
          <cell r="C1" t="str">
            <v>F_CODE</v>
          </cell>
        </row>
      </sheetData>
      <sheetData sheetId="4386">
        <row r="1">
          <cell r="C1" t="str">
            <v>F_CODE</v>
          </cell>
        </row>
      </sheetData>
      <sheetData sheetId="4387">
        <row r="1">
          <cell r="C1" t="str">
            <v>F_CODE</v>
          </cell>
        </row>
      </sheetData>
      <sheetData sheetId="4388">
        <row r="1">
          <cell r="C1" t="str">
            <v>F_CODE</v>
          </cell>
        </row>
      </sheetData>
      <sheetData sheetId="4389">
        <row r="1">
          <cell r="C1" t="str">
            <v>F_CODE</v>
          </cell>
        </row>
      </sheetData>
      <sheetData sheetId="4390">
        <row r="1">
          <cell r="C1" t="str">
            <v>F_CODE</v>
          </cell>
        </row>
      </sheetData>
      <sheetData sheetId="4391">
        <row r="1">
          <cell r="C1" t="str">
            <v>F_CODE</v>
          </cell>
        </row>
      </sheetData>
      <sheetData sheetId="4392">
        <row r="1">
          <cell r="C1" t="str">
            <v>F_CODE</v>
          </cell>
        </row>
      </sheetData>
      <sheetData sheetId="4393"/>
      <sheetData sheetId="4394"/>
      <sheetData sheetId="4395">
        <row r="1">
          <cell r="C1" t="str">
            <v>F_CODE</v>
          </cell>
        </row>
      </sheetData>
      <sheetData sheetId="4396">
        <row r="1">
          <cell r="C1" t="str">
            <v>F_CODE</v>
          </cell>
        </row>
      </sheetData>
      <sheetData sheetId="4397">
        <row r="1">
          <cell r="C1" t="str">
            <v>F_CODE</v>
          </cell>
        </row>
      </sheetData>
      <sheetData sheetId="4398">
        <row r="1">
          <cell r="C1" t="str">
            <v>F_CODE</v>
          </cell>
        </row>
      </sheetData>
      <sheetData sheetId="4399">
        <row r="1">
          <cell r="C1" t="str">
            <v>F_CODE</v>
          </cell>
        </row>
      </sheetData>
      <sheetData sheetId="4400"/>
      <sheetData sheetId="4401"/>
      <sheetData sheetId="4402"/>
      <sheetData sheetId="4403"/>
      <sheetData sheetId="4404"/>
      <sheetData sheetId="4405">
        <row r="1">
          <cell r="C1" t="str">
            <v>F_CODE</v>
          </cell>
        </row>
      </sheetData>
      <sheetData sheetId="4406">
        <row r="1">
          <cell r="C1" t="str">
            <v>F_CODE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>
        <row r="1">
          <cell r="C1" t="str">
            <v>F_CODE</v>
          </cell>
        </row>
      </sheetData>
      <sheetData sheetId="4418">
        <row r="1">
          <cell r="C1" t="str">
            <v>F_CODE</v>
          </cell>
        </row>
      </sheetData>
      <sheetData sheetId="4419">
        <row r="1">
          <cell r="C1" t="str">
            <v>F_CODE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>
        <row r="1">
          <cell r="C1" t="str">
            <v>F_CODE</v>
          </cell>
        </row>
      </sheetData>
      <sheetData sheetId="4428">
        <row r="1">
          <cell r="C1" t="str">
            <v>F_CODE</v>
          </cell>
        </row>
      </sheetData>
      <sheetData sheetId="4429">
        <row r="1">
          <cell r="C1" t="str">
            <v>F_CODE</v>
          </cell>
        </row>
      </sheetData>
      <sheetData sheetId="4430">
        <row r="1">
          <cell r="C1" t="str">
            <v>F_CODE</v>
          </cell>
        </row>
      </sheetData>
      <sheetData sheetId="4431">
        <row r="1">
          <cell r="C1" t="str">
            <v>F_CODE</v>
          </cell>
        </row>
      </sheetData>
      <sheetData sheetId="4432">
        <row r="1">
          <cell r="C1" t="str">
            <v>F_CODE</v>
          </cell>
        </row>
      </sheetData>
      <sheetData sheetId="4433">
        <row r="1">
          <cell r="C1" t="str">
            <v>F_CODE</v>
          </cell>
        </row>
      </sheetData>
      <sheetData sheetId="4434">
        <row r="1">
          <cell r="C1" t="str">
            <v>F_CODE</v>
          </cell>
        </row>
      </sheetData>
      <sheetData sheetId="4435">
        <row r="1">
          <cell r="C1" t="str">
            <v>F_CODE</v>
          </cell>
        </row>
      </sheetData>
      <sheetData sheetId="4436">
        <row r="1">
          <cell r="C1" t="str">
            <v>F_CODE</v>
          </cell>
        </row>
      </sheetData>
      <sheetData sheetId="4437">
        <row r="1">
          <cell r="C1" t="str">
            <v>F_CODE</v>
          </cell>
        </row>
      </sheetData>
      <sheetData sheetId="4438">
        <row r="1">
          <cell r="C1" t="str">
            <v>F_CODE</v>
          </cell>
        </row>
      </sheetData>
      <sheetData sheetId="4439">
        <row r="1">
          <cell r="C1" t="str">
            <v>F_CODE</v>
          </cell>
        </row>
      </sheetData>
      <sheetData sheetId="4440">
        <row r="1">
          <cell r="C1" t="str">
            <v>F_CODE</v>
          </cell>
        </row>
      </sheetData>
      <sheetData sheetId="4441">
        <row r="1">
          <cell r="C1" t="str">
            <v>F_CODE</v>
          </cell>
        </row>
      </sheetData>
      <sheetData sheetId="4442">
        <row r="1">
          <cell r="C1" t="str">
            <v>F_CODE</v>
          </cell>
        </row>
      </sheetData>
      <sheetData sheetId="4443">
        <row r="1">
          <cell r="C1" t="str">
            <v>F_CODE</v>
          </cell>
        </row>
      </sheetData>
      <sheetData sheetId="4444">
        <row r="1">
          <cell r="C1" t="str">
            <v>F_CODE</v>
          </cell>
        </row>
      </sheetData>
      <sheetData sheetId="4445">
        <row r="1">
          <cell r="C1" t="str">
            <v>F_CODE</v>
          </cell>
        </row>
      </sheetData>
      <sheetData sheetId="4446">
        <row r="1">
          <cell r="C1" t="str">
            <v>F_CODE</v>
          </cell>
        </row>
      </sheetData>
      <sheetData sheetId="4447">
        <row r="1">
          <cell r="C1" t="str">
            <v>F_CODE</v>
          </cell>
        </row>
      </sheetData>
      <sheetData sheetId="4448">
        <row r="1">
          <cell r="C1" t="str">
            <v>F_CODE</v>
          </cell>
        </row>
      </sheetData>
      <sheetData sheetId="4449">
        <row r="1">
          <cell r="C1" t="str">
            <v>F_CODE</v>
          </cell>
        </row>
      </sheetData>
      <sheetData sheetId="4450">
        <row r="1">
          <cell r="C1" t="str">
            <v>F_CODE</v>
          </cell>
        </row>
      </sheetData>
      <sheetData sheetId="4451">
        <row r="1">
          <cell r="C1" t="str">
            <v>F_CODE</v>
          </cell>
        </row>
      </sheetData>
      <sheetData sheetId="4452">
        <row r="1">
          <cell r="C1" t="str">
            <v>F_CODE</v>
          </cell>
        </row>
      </sheetData>
      <sheetData sheetId="4453">
        <row r="1">
          <cell r="C1" t="str">
            <v>F_CODE</v>
          </cell>
        </row>
      </sheetData>
      <sheetData sheetId="4454">
        <row r="1">
          <cell r="C1" t="str">
            <v>F_CODE</v>
          </cell>
        </row>
      </sheetData>
      <sheetData sheetId="4455">
        <row r="1">
          <cell r="C1" t="str">
            <v>F_CODE</v>
          </cell>
        </row>
      </sheetData>
      <sheetData sheetId="4456">
        <row r="1">
          <cell r="C1" t="str">
            <v>F_CODE</v>
          </cell>
        </row>
      </sheetData>
      <sheetData sheetId="4457">
        <row r="1">
          <cell r="C1" t="str">
            <v>F_CODE</v>
          </cell>
        </row>
      </sheetData>
      <sheetData sheetId="4458">
        <row r="1">
          <cell r="C1" t="str">
            <v>F_CODE</v>
          </cell>
        </row>
      </sheetData>
      <sheetData sheetId="4459">
        <row r="1">
          <cell r="C1" t="str">
            <v>F_CODE</v>
          </cell>
        </row>
      </sheetData>
      <sheetData sheetId="4460">
        <row r="1">
          <cell r="C1" t="str">
            <v>F_CODE</v>
          </cell>
        </row>
      </sheetData>
      <sheetData sheetId="4461">
        <row r="1">
          <cell r="C1" t="str">
            <v>F_CODE</v>
          </cell>
        </row>
      </sheetData>
      <sheetData sheetId="4462">
        <row r="1">
          <cell r="C1" t="str">
            <v>F_CODE</v>
          </cell>
        </row>
      </sheetData>
      <sheetData sheetId="4463">
        <row r="1">
          <cell r="C1" t="str">
            <v>F_CODE</v>
          </cell>
        </row>
      </sheetData>
      <sheetData sheetId="4464">
        <row r="1">
          <cell r="C1" t="str">
            <v>F_CODE</v>
          </cell>
        </row>
      </sheetData>
      <sheetData sheetId="4465">
        <row r="1">
          <cell r="C1" t="str">
            <v>F_CODE</v>
          </cell>
        </row>
      </sheetData>
      <sheetData sheetId="4466">
        <row r="1">
          <cell r="C1" t="str">
            <v>F_CODE</v>
          </cell>
        </row>
      </sheetData>
      <sheetData sheetId="4467">
        <row r="1">
          <cell r="C1" t="str">
            <v>F_CODE</v>
          </cell>
        </row>
      </sheetData>
      <sheetData sheetId="4468">
        <row r="1">
          <cell r="C1" t="str">
            <v>F_CODE</v>
          </cell>
        </row>
      </sheetData>
      <sheetData sheetId="4469">
        <row r="1">
          <cell r="C1" t="str">
            <v>F_CODE</v>
          </cell>
        </row>
      </sheetData>
      <sheetData sheetId="4470">
        <row r="1">
          <cell r="C1" t="str">
            <v>F_CODE</v>
          </cell>
        </row>
      </sheetData>
      <sheetData sheetId="4471">
        <row r="1">
          <cell r="C1" t="str">
            <v>F_CODE</v>
          </cell>
        </row>
      </sheetData>
      <sheetData sheetId="4472">
        <row r="1">
          <cell r="C1" t="str">
            <v>F_CODE</v>
          </cell>
        </row>
      </sheetData>
      <sheetData sheetId="4473">
        <row r="1">
          <cell r="C1" t="str">
            <v>F_CODE</v>
          </cell>
        </row>
      </sheetData>
      <sheetData sheetId="4474">
        <row r="1">
          <cell r="C1" t="str">
            <v>F_CODE</v>
          </cell>
        </row>
      </sheetData>
      <sheetData sheetId="4475">
        <row r="1">
          <cell r="C1" t="str">
            <v>F_CODE</v>
          </cell>
        </row>
      </sheetData>
      <sheetData sheetId="4476">
        <row r="1">
          <cell r="C1" t="str">
            <v>F_CODE</v>
          </cell>
        </row>
      </sheetData>
      <sheetData sheetId="4477">
        <row r="1">
          <cell r="C1" t="str">
            <v>F_CODE</v>
          </cell>
        </row>
      </sheetData>
      <sheetData sheetId="4478">
        <row r="1">
          <cell r="C1" t="str">
            <v>F_CODE</v>
          </cell>
        </row>
      </sheetData>
      <sheetData sheetId="4479">
        <row r="1">
          <cell r="C1" t="str">
            <v>F_CODE</v>
          </cell>
        </row>
      </sheetData>
      <sheetData sheetId="4480">
        <row r="1">
          <cell r="C1" t="str">
            <v>F_CODE</v>
          </cell>
        </row>
      </sheetData>
      <sheetData sheetId="4481">
        <row r="1">
          <cell r="C1" t="str">
            <v>F_CODE</v>
          </cell>
        </row>
      </sheetData>
      <sheetData sheetId="4482">
        <row r="1">
          <cell r="C1" t="str">
            <v>F_CODE</v>
          </cell>
        </row>
      </sheetData>
      <sheetData sheetId="4483">
        <row r="1">
          <cell r="C1" t="str">
            <v>F_CODE</v>
          </cell>
        </row>
      </sheetData>
      <sheetData sheetId="4484">
        <row r="1">
          <cell r="C1" t="str">
            <v>F_CODE</v>
          </cell>
        </row>
      </sheetData>
      <sheetData sheetId="4485">
        <row r="1">
          <cell r="C1" t="str">
            <v>F_CODE</v>
          </cell>
        </row>
      </sheetData>
      <sheetData sheetId="4486">
        <row r="1">
          <cell r="C1" t="str">
            <v>F_CODE</v>
          </cell>
        </row>
      </sheetData>
      <sheetData sheetId="4487">
        <row r="1">
          <cell r="C1" t="str">
            <v>F_CODE</v>
          </cell>
        </row>
      </sheetData>
      <sheetData sheetId="4488">
        <row r="1">
          <cell r="C1" t="str">
            <v>F_CODE</v>
          </cell>
        </row>
      </sheetData>
      <sheetData sheetId="4489">
        <row r="1">
          <cell r="C1" t="str">
            <v>F_CODE</v>
          </cell>
        </row>
      </sheetData>
      <sheetData sheetId="4490">
        <row r="1">
          <cell r="C1" t="str">
            <v>F_CODE</v>
          </cell>
        </row>
      </sheetData>
      <sheetData sheetId="4491">
        <row r="1">
          <cell r="C1" t="str">
            <v>F_CODE</v>
          </cell>
        </row>
      </sheetData>
      <sheetData sheetId="4492">
        <row r="1">
          <cell r="C1" t="str">
            <v>F_CODE</v>
          </cell>
        </row>
      </sheetData>
      <sheetData sheetId="4493">
        <row r="1">
          <cell r="C1" t="str">
            <v>F_CODE</v>
          </cell>
        </row>
      </sheetData>
      <sheetData sheetId="4494">
        <row r="1">
          <cell r="C1" t="str">
            <v>F_CODE</v>
          </cell>
        </row>
      </sheetData>
      <sheetData sheetId="4495">
        <row r="1">
          <cell r="C1" t="str">
            <v>F_CODE</v>
          </cell>
        </row>
      </sheetData>
      <sheetData sheetId="4496">
        <row r="1">
          <cell r="C1" t="str">
            <v>F_CODE</v>
          </cell>
        </row>
      </sheetData>
      <sheetData sheetId="4497">
        <row r="1">
          <cell r="C1" t="str">
            <v>F_CODE</v>
          </cell>
        </row>
      </sheetData>
      <sheetData sheetId="4498">
        <row r="1">
          <cell r="C1" t="str">
            <v>F_CODE</v>
          </cell>
        </row>
      </sheetData>
      <sheetData sheetId="4499">
        <row r="1">
          <cell r="C1" t="str">
            <v>F_CODE</v>
          </cell>
        </row>
      </sheetData>
      <sheetData sheetId="4500">
        <row r="1">
          <cell r="C1" t="str">
            <v>F_CODE</v>
          </cell>
        </row>
      </sheetData>
      <sheetData sheetId="4501">
        <row r="1">
          <cell r="C1" t="str">
            <v>F_CODE</v>
          </cell>
        </row>
      </sheetData>
      <sheetData sheetId="4502">
        <row r="1">
          <cell r="C1" t="str">
            <v>F_CODE</v>
          </cell>
        </row>
      </sheetData>
      <sheetData sheetId="4503">
        <row r="1">
          <cell r="C1" t="str">
            <v>F_CODE</v>
          </cell>
        </row>
      </sheetData>
      <sheetData sheetId="4504">
        <row r="1">
          <cell r="C1" t="str">
            <v>F_CODE</v>
          </cell>
        </row>
      </sheetData>
      <sheetData sheetId="4505">
        <row r="1">
          <cell r="C1" t="str">
            <v>F_CODE</v>
          </cell>
        </row>
      </sheetData>
      <sheetData sheetId="4506">
        <row r="1">
          <cell r="C1" t="str">
            <v>F_CODE</v>
          </cell>
        </row>
      </sheetData>
      <sheetData sheetId="4507">
        <row r="1">
          <cell r="C1" t="str">
            <v>F_CODE</v>
          </cell>
        </row>
      </sheetData>
      <sheetData sheetId="4508">
        <row r="1">
          <cell r="C1" t="str">
            <v>F_CODE</v>
          </cell>
        </row>
      </sheetData>
      <sheetData sheetId="4509">
        <row r="1">
          <cell r="C1" t="str">
            <v>F_CODE</v>
          </cell>
        </row>
      </sheetData>
      <sheetData sheetId="4510">
        <row r="1">
          <cell r="C1" t="str">
            <v>F_CODE</v>
          </cell>
        </row>
      </sheetData>
      <sheetData sheetId="4511">
        <row r="1">
          <cell r="C1" t="str">
            <v>F_CODE</v>
          </cell>
        </row>
      </sheetData>
      <sheetData sheetId="4512">
        <row r="1">
          <cell r="C1" t="str">
            <v>F_CODE</v>
          </cell>
        </row>
      </sheetData>
      <sheetData sheetId="4513">
        <row r="1">
          <cell r="C1" t="str">
            <v>F_CODE</v>
          </cell>
        </row>
      </sheetData>
      <sheetData sheetId="4514">
        <row r="1">
          <cell r="C1" t="str">
            <v>F_CODE</v>
          </cell>
        </row>
      </sheetData>
      <sheetData sheetId="4515">
        <row r="1">
          <cell r="C1" t="str">
            <v>F_CODE</v>
          </cell>
        </row>
      </sheetData>
      <sheetData sheetId="4516">
        <row r="1">
          <cell r="C1" t="str">
            <v>F_CODE</v>
          </cell>
        </row>
      </sheetData>
      <sheetData sheetId="4517">
        <row r="1">
          <cell r="C1" t="str">
            <v>F_CODE</v>
          </cell>
        </row>
      </sheetData>
      <sheetData sheetId="4518">
        <row r="1">
          <cell r="C1" t="str">
            <v>F_CODE</v>
          </cell>
        </row>
      </sheetData>
      <sheetData sheetId="4519">
        <row r="1">
          <cell r="C1" t="str">
            <v>F_CODE</v>
          </cell>
        </row>
      </sheetData>
      <sheetData sheetId="4520">
        <row r="1">
          <cell r="C1" t="str">
            <v>F_CODE</v>
          </cell>
        </row>
      </sheetData>
      <sheetData sheetId="4521">
        <row r="1">
          <cell r="C1" t="str">
            <v>F_CODE</v>
          </cell>
        </row>
      </sheetData>
      <sheetData sheetId="4522">
        <row r="1">
          <cell r="C1" t="str">
            <v>F_CODE</v>
          </cell>
        </row>
      </sheetData>
      <sheetData sheetId="4523">
        <row r="1">
          <cell r="C1" t="str">
            <v>F_CODE</v>
          </cell>
        </row>
      </sheetData>
      <sheetData sheetId="4524">
        <row r="1">
          <cell r="C1" t="str">
            <v>F_CODE</v>
          </cell>
        </row>
      </sheetData>
      <sheetData sheetId="4525">
        <row r="1">
          <cell r="C1" t="str">
            <v>F_CODE</v>
          </cell>
        </row>
      </sheetData>
      <sheetData sheetId="4526">
        <row r="1">
          <cell r="C1" t="str">
            <v>F_CODE</v>
          </cell>
        </row>
      </sheetData>
      <sheetData sheetId="4527">
        <row r="1">
          <cell r="C1" t="str">
            <v>F_CODE</v>
          </cell>
        </row>
      </sheetData>
      <sheetData sheetId="4528">
        <row r="1">
          <cell r="C1" t="str">
            <v>F_CODE</v>
          </cell>
        </row>
      </sheetData>
      <sheetData sheetId="4529">
        <row r="1">
          <cell r="C1" t="str">
            <v>F_CODE</v>
          </cell>
        </row>
      </sheetData>
      <sheetData sheetId="4530">
        <row r="1">
          <cell r="C1" t="str">
            <v>F_CODE</v>
          </cell>
        </row>
      </sheetData>
      <sheetData sheetId="4531">
        <row r="1">
          <cell r="C1" t="str">
            <v>F_CODE</v>
          </cell>
        </row>
      </sheetData>
      <sheetData sheetId="4532">
        <row r="1">
          <cell r="C1" t="str">
            <v>F_CODE</v>
          </cell>
        </row>
      </sheetData>
      <sheetData sheetId="4533">
        <row r="1">
          <cell r="C1" t="str">
            <v>F_CODE</v>
          </cell>
        </row>
      </sheetData>
      <sheetData sheetId="4534">
        <row r="1">
          <cell r="C1" t="str">
            <v>F_CODE</v>
          </cell>
        </row>
      </sheetData>
      <sheetData sheetId="4535">
        <row r="1">
          <cell r="C1" t="str">
            <v>F_CODE</v>
          </cell>
        </row>
      </sheetData>
      <sheetData sheetId="4536">
        <row r="1">
          <cell r="C1" t="str">
            <v>F_CODE</v>
          </cell>
        </row>
      </sheetData>
      <sheetData sheetId="4537">
        <row r="1">
          <cell r="C1" t="str">
            <v>F_CODE</v>
          </cell>
        </row>
      </sheetData>
      <sheetData sheetId="4538">
        <row r="1">
          <cell r="C1" t="str">
            <v>F_CODE</v>
          </cell>
        </row>
      </sheetData>
      <sheetData sheetId="4539">
        <row r="1">
          <cell r="C1" t="str">
            <v>F_CODE</v>
          </cell>
        </row>
      </sheetData>
      <sheetData sheetId="4540">
        <row r="1">
          <cell r="C1" t="str">
            <v>F_CODE</v>
          </cell>
        </row>
      </sheetData>
      <sheetData sheetId="4541">
        <row r="1">
          <cell r="C1" t="str">
            <v>F_CODE</v>
          </cell>
        </row>
      </sheetData>
      <sheetData sheetId="4542">
        <row r="1">
          <cell r="C1" t="str">
            <v>F_CODE</v>
          </cell>
        </row>
      </sheetData>
      <sheetData sheetId="4543">
        <row r="1">
          <cell r="C1" t="str">
            <v>F_CODE</v>
          </cell>
        </row>
      </sheetData>
      <sheetData sheetId="4544">
        <row r="1">
          <cell r="C1" t="str">
            <v>F_CODE</v>
          </cell>
        </row>
      </sheetData>
      <sheetData sheetId="4545">
        <row r="1">
          <cell r="C1" t="str">
            <v>F_CODE</v>
          </cell>
        </row>
      </sheetData>
      <sheetData sheetId="4546">
        <row r="1">
          <cell r="C1" t="str">
            <v>F_CODE</v>
          </cell>
        </row>
      </sheetData>
      <sheetData sheetId="4547">
        <row r="1">
          <cell r="C1" t="str">
            <v>F_CODE</v>
          </cell>
        </row>
      </sheetData>
      <sheetData sheetId="4548">
        <row r="1">
          <cell r="C1" t="str">
            <v>F_CODE</v>
          </cell>
        </row>
      </sheetData>
      <sheetData sheetId="4549">
        <row r="1">
          <cell r="C1" t="str">
            <v>F_CODE</v>
          </cell>
        </row>
      </sheetData>
      <sheetData sheetId="4550">
        <row r="1">
          <cell r="C1" t="str">
            <v>F_CODE</v>
          </cell>
        </row>
      </sheetData>
      <sheetData sheetId="4551">
        <row r="1">
          <cell r="C1" t="str">
            <v>F_CODE</v>
          </cell>
        </row>
      </sheetData>
      <sheetData sheetId="4552">
        <row r="1">
          <cell r="C1" t="str">
            <v>F_CODE</v>
          </cell>
        </row>
      </sheetData>
      <sheetData sheetId="4553">
        <row r="1">
          <cell r="C1" t="str">
            <v>F_CODE</v>
          </cell>
        </row>
      </sheetData>
      <sheetData sheetId="4554">
        <row r="1">
          <cell r="C1" t="str">
            <v>F_CODE</v>
          </cell>
        </row>
      </sheetData>
      <sheetData sheetId="4555">
        <row r="1">
          <cell r="C1" t="str">
            <v>F_CODE</v>
          </cell>
        </row>
      </sheetData>
      <sheetData sheetId="4556">
        <row r="1">
          <cell r="C1" t="str">
            <v>F_CODE</v>
          </cell>
        </row>
      </sheetData>
      <sheetData sheetId="4557">
        <row r="1">
          <cell r="C1" t="str">
            <v>F_CODE</v>
          </cell>
        </row>
      </sheetData>
      <sheetData sheetId="4558">
        <row r="1">
          <cell r="C1" t="str">
            <v>F_CODE</v>
          </cell>
        </row>
      </sheetData>
      <sheetData sheetId="4559">
        <row r="1">
          <cell r="C1" t="str">
            <v>F_CODE</v>
          </cell>
        </row>
      </sheetData>
      <sheetData sheetId="4560">
        <row r="1">
          <cell r="C1" t="str">
            <v>F_CODE</v>
          </cell>
        </row>
      </sheetData>
      <sheetData sheetId="4561">
        <row r="1">
          <cell r="C1" t="str">
            <v>F_CODE</v>
          </cell>
        </row>
      </sheetData>
      <sheetData sheetId="4562">
        <row r="1">
          <cell r="C1" t="str">
            <v>F_CODE</v>
          </cell>
        </row>
      </sheetData>
      <sheetData sheetId="4563">
        <row r="1">
          <cell r="C1" t="str">
            <v>F_CODE</v>
          </cell>
        </row>
      </sheetData>
      <sheetData sheetId="4564">
        <row r="1">
          <cell r="C1" t="str">
            <v>F_CODE</v>
          </cell>
        </row>
      </sheetData>
      <sheetData sheetId="4565">
        <row r="1">
          <cell r="C1" t="str">
            <v>F_CODE</v>
          </cell>
        </row>
      </sheetData>
      <sheetData sheetId="4566">
        <row r="1">
          <cell r="C1" t="str">
            <v>F_CODE</v>
          </cell>
        </row>
      </sheetData>
      <sheetData sheetId="4567">
        <row r="1">
          <cell r="C1" t="str">
            <v>F_CODE</v>
          </cell>
        </row>
      </sheetData>
      <sheetData sheetId="4568">
        <row r="1">
          <cell r="C1" t="str">
            <v>F_CODE</v>
          </cell>
        </row>
      </sheetData>
      <sheetData sheetId="4569">
        <row r="1">
          <cell r="C1" t="str">
            <v>F_CODE</v>
          </cell>
        </row>
      </sheetData>
      <sheetData sheetId="4570">
        <row r="1">
          <cell r="C1" t="str">
            <v>F_CODE</v>
          </cell>
        </row>
      </sheetData>
      <sheetData sheetId="4571">
        <row r="1">
          <cell r="C1" t="str">
            <v>F_CODE</v>
          </cell>
        </row>
      </sheetData>
      <sheetData sheetId="4572">
        <row r="1">
          <cell r="C1" t="str">
            <v>F_CODE</v>
          </cell>
        </row>
      </sheetData>
      <sheetData sheetId="4573">
        <row r="1">
          <cell r="C1" t="str">
            <v>F_CODE</v>
          </cell>
        </row>
      </sheetData>
      <sheetData sheetId="4574">
        <row r="1">
          <cell r="C1" t="str">
            <v>F_CODE</v>
          </cell>
        </row>
      </sheetData>
      <sheetData sheetId="4575">
        <row r="1">
          <cell r="C1" t="str">
            <v>F_CODE</v>
          </cell>
        </row>
      </sheetData>
      <sheetData sheetId="4576">
        <row r="1">
          <cell r="C1" t="str">
            <v>F_CODE</v>
          </cell>
        </row>
      </sheetData>
      <sheetData sheetId="4577">
        <row r="1">
          <cell r="C1" t="str">
            <v>F_CODE</v>
          </cell>
        </row>
      </sheetData>
      <sheetData sheetId="4578">
        <row r="1">
          <cell r="C1" t="str">
            <v>F_CODE</v>
          </cell>
        </row>
      </sheetData>
      <sheetData sheetId="4579">
        <row r="1">
          <cell r="C1" t="str">
            <v>F_CODE</v>
          </cell>
        </row>
      </sheetData>
      <sheetData sheetId="4580">
        <row r="1">
          <cell r="C1" t="str">
            <v>F_CODE</v>
          </cell>
        </row>
      </sheetData>
      <sheetData sheetId="4581">
        <row r="1">
          <cell r="C1" t="str">
            <v>F_CODE</v>
          </cell>
        </row>
      </sheetData>
      <sheetData sheetId="4582">
        <row r="1">
          <cell r="C1" t="str">
            <v>F_CODE</v>
          </cell>
        </row>
      </sheetData>
      <sheetData sheetId="4583">
        <row r="1">
          <cell r="C1" t="str">
            <v>F_CODE</v>
          </cell>
        </row>
      </sheetData>
      <sheetData sheetId="4584">
        <row r="1">
          <cell r="C1" t="str">
            <v>F_CODE</v>
          </cell>
        </row>
      </sheetData>
      <sheetData sheetId="4585">
        <row r="1">
          <cell r="C1" t="str">
            <v>F_CODE</v>
          </cell>
        </row>
      </sheetData>
      <sheetData sheetId="4586">
        <row r="1">
          <cell r="C1" t="str">
            <v>F_CODE</v>
          </cell>
        </row>
      </sheetData>
      <sheetData sheetId="4587">
        <row r="1">
          <cell r="C1" t="str">
            <v>F_CODE</v>
          </cell>
        </row>
      </sheetData>
      <sheetData sheetId="4588">
        <row r="1">
          <cell r="C1" t="str">
            <v>F_CODE</v>
          </cell>
        </row>
      </sheetData>
      <sheetData sheetId="4589">
        <row r="1">
          <cell r="C1" t="str">
            <v>F_CODE</v>
          </cell>
        </row>
      </sheetData>
      <sheetData sheetId="4590">
        <row r="1">
          <cell r="C1" t="str">
            <v>F_CODE</v>
          </cell>
        </row>
      </sheetData>
      <sheetData sheetId="4591">
        <row r="1">
          <cell r="C1" t="str">
            <v>F_CODE</v>
          </cell>
        </row>
      </sheetData>
      <sheetData sheetId="4592">
        <row r="1">
          <cell r="C1" t="str">
            <v>F_CODE</v>
          </cell>
        </row>
      </sheetData>
      <sheetData sheetId="4593">
        <row r="1">
          <cell r="C1" t="str">
            <v>F_CODE</v>
          </cell>
        </row>
      </sheetData>
      <sheetData sheetId="4594">
        <row r="1">
          <cell r="C1" t="str">
            <v>F_CODE</v>
          </cell>
        </row>
      </sheetData>
      <sheetData sheetId="4595">
        <row r="1">
          <cell r="C1" t="str">
            <v>F_CODE</v>
          </cell>
        </row>
      </sheetData>
      <sheetData sheetId="4596">
        <row r="1">
          <cell r="C1" t="str">
            <v>F_CODE</v>
          </cell>
        </row>
      </sheetData>
      <sheetData sheetId="4597">
        <row r="1">
          <cell r="C1" t="str">
            <v>F_CODE</v>
          </cell>
        </row>
      </sheetData>
      <sheetData sheetId="4598">
        <row r="1">
          <cell r="C1" t="str">
            <v>F_CODE</v>
          </cell>
        </row>
      </sheetData>
      <sheetData sheetId="4599">
        <row r="1">
          <cell r="C1" t="str">
            <v>F_CODE</v>
          </cell>
        </row>
      </sheetData>
      <sheetData sheetId="4600">
        <row r="1">
          <cell r="C1" t="str">
            <v>F_CODE</v>
          </cell>
        </row>
      </sheetData>
      <sheetData sheetId="4601">
        <row r="1">
          <cell r="C1" t="str">
            <v>F_CODE</v>
          </cell>
        </row>
      </sheetData>
      <sheetData sheetId="4602">
        <row r="1">
          <cell r="C1" t="str">
            <v>F_CODE</v>
          </cell>
        </row>
      </sheetData>
      <sheetData sheetId="4603">
        <row r="1">
          <cell r="C1" t="str">
            <v>F_CODE</v>
          </cell>
        </row>
      </sheetData>
      <sheetData sheetId="4604">
        <row r="1">
          <cell r="C1" t="str">
            <v>F_CODE</v>
          </cell>
        </row>
      </sheetData>
      <sheetData sheetId="4605">
        <row r="1">
          <cell r="C1" t="str">
            <v>F_CODE</v>
          </cell>
        </row>
      </sheetData>
      <sheetData sheetId="4606">
        <row r="1">
          <cell r="C1" t="str">
            <v>F_CODE</v>
          </cell>
        </row>
      </sheetData>
      <sheetData sheetId="4607">
        <row r="1">
          <cell r="C1" t="str">
            <v>F_CODE</v>
          </cell>
        </row>
      </sheetData>
      <sheetData sheetId="4608">
        <row r="1">
          <cell r="C1" t="str">
            <v>F_CODE</v>
          </cell>
        </row>
      </sheetData>
      <sheetData sheetId="4609">
        <row r="1">
          <cell r="C1" t="str">
            <v>F_CODE</v>
          </cell>
        </row>
      </sheetData>
      <sheetData sheetId="4610">
        <row r="1">
          <cell r="C1" t="str">
            <v>F_CODE</v>
          </cell>
        </row>
      </sheetData>
      <sheetData sheetId="4611">
        <row r="1">
          <cell r="C1" t="str">
            <v>F_CODE</v>
          </cell>
        </row>
      </sheetData>
      <sheetData sheetId="4612">
        <row r="1">
          <cell r="C1" t="str">
            <v>F_CODE</v>
          </cell>
        </row>
      </sheetData>
      <sheetData sheetId="4613">
        <row r="1">
          <cell r="C1" t="str">
            <v>F_CODE</v>
          </cell>
        </row>
      </sheetData>
      <sheetData sheetId="4614"/>
      <sheetData sheetId="4615"/>
      <sheetData sheetId="4616">
        <row r="1">
          <cell r="C1" t="str">
            <v>F_CODE</v>
          </cell>
        </row>
      </sheetData>
      <sheetData sheetId="4617">
        <row r="1">
          <cell r="C1" t="str">
            <v>F_CODE</v>
          </cell>
        </row>
      </sheetData>
      <sheetData sheetId="4618">
        <row r="1">
          <cell r="C1" t="str">
            <v>F_CODE</v>
          </cell>
        </row>
      </sheetData>
      <sheetData sheetId="4619">
        <row r="1">
          <cell r="C1" t="str">
            <v>F_CODE</v>
          </cell>
        </row>
      </sheetData>
      <sheetData sheetId="4620"/>
      <sheetData sheetId="4621"/>
      <sheetData sheetId="4622"/>
      <sheetData sheetId="4623"/>
      <sheetData sheetId="4624">
        <row r="1">
          <cell r="C1" t="str">
            <v>F_CODE</v>
          </cell>
        </row>
      </sheetData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>
        <row r="1">
          <cell r="C1" t="str">
            <v>F_CODE</v>
          </cell>
        </row>
      </sheetData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>
        <row r="1">
          <cell r="C1" t="str">
            <v>F_CODE</v>
          </cell>
        </row>
      </sheetData>
      <sheetData sheetId="4648">
        <row r="1">
          <cell r="C1" t="str">
            <v>F_CODE</v>
          </cell>
        </row>
      </sheetData>
      <sheetData sheetId="4649">
        <row r="1">
          <cell r="C1" t="str">
            <v>F_CODE</v>
          </cell>
        </row>
      </sheetData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>
        <row r="1">
          <cell r="C1" t="str">
            <v>F_CODE</v>
          </cell>
        </row>
      </sheetData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오동"/>
      <sheetName val="대조"/>
      <sheetName val="나한"/>
      <sheetName val="샘플표지"/>
      <sheetName val="소업1교"/>
      <sheetName val="밸브설치"/>
      <sheetName val="일위대가목록"/>
      <sheetName val="총 괄 표"/>
      <sheetName val="U-TYPE(1)"/>
      <sheetName val="부안일위"/>
      <sheetName val="조명시설"/>
      <sheetName val="Sheet1"/>
      <sheetName val="내역표지"/>
      <sheetName val="사통"/>
      <sheetName val="3BL공동구 수량"/>
      <sheetName val="6PILE  _돌출_"/>
      <sheetName val="내역서"/>
      <sheetName val="공사비집계"/>
      <sheetName val="빗물받이(910-510-410)"/>
      <sheetName val="총괄내역서"/>
      <sheetName val="예가표"/>
      <sheetName val="반응조"/>
      <sheetName val="약품설비"/>
      <sheetName val="가격조사서"/>
      <sheetName val="#REF"/>
      <sheetName val="갑지"/>
      <sheetName val="옹벽조금수정"/>
      <sheetName val="2.단면가정 "/>
      <sheetName val="Sheet1 (2)"/>
      <sheetName val="진주방향"/>
      <sheetName val="입찰안"/>
      <sheetName val="가설건물"/>
      <sheetName val="8.PILE  (돌출)"/>
      <sheetName val="산근터빈"/>
      <sheetName val="토공 갑지"/>
      <sheetName val="공문"/>
      <sheetName val="COVER"/>
      <sheetName val="SLAB&quot;1&quot;"/>
      <sheetName val="노임단가"/>
      <sheetName val="2호맨홀공제수량"/>
      <sheetName val="본선 토공 분배표"/>
      <sheetName val="2공구산출내역"/>
      <sheetName val="포장물량집계"/>
      <sheetName val="업무처리전"/>
      <sheetName val="약품공급2"/>
      <sheetName val="터파기및재료"/>
      <sheetName val="토공"/>
      <sheetName val="수지표"/>
      <sheetName val="셀명"/>
      <sheetName val="총괄"/>
      <sheetName val="참조"/>
      <sheetName val="물가시세"/>
      <sheetName val="내역"/>
      <sheetName val="일위대가(계측기설치)"/>
      <sheetName val="슬래브"/>
      <sheetName val="1.설계조건"/>
      <sheetName val="유림골조"/>
      <sheetName val="CTEMCOST"/>
      <sheetName val="합천내역"/>
      <sheetName val="1,2,3,4,5단위수량"/>
      <sheetName val="말뚝지지력산정"/>
      <sheetName val="공사비증감"/>
      <sheetName val="기성내역"/>
      <sheetName val="산출내역서"/>
      <sheetName val="실행철강하도"/>
      <sheetName val="단가"/>
      <sheetName val="원가"/>
      <sheetName val="실정보고"/>
      <sheetName val="갑지1"/>
      <sheetName val="금액내역서"/>
      <sheetName val="실행"/>
      <sheetName val="경상비"/>
      <sheetName val="공사내역"/>
      <sheetName val="목표세부명세"/>
      <sheetName val="교각계산"/>
      <sheetName val="DATE"/>
      <sheetName val="일위대가"/>
      <sheetName val="가공비"/>
      <sheetName val="수량산출"/>
      <sheetName val="설계산출표지"/>
      <sheetName val="산출근거"/>
      <sheetName val="6PILE+옹벽집계!$G$6+옹벽집계!$H$10  (돌출"/>
      <sheetName val="간선계산"/>
      <sheetName val="해전배수"/>
      <sheetName val="수문일1"/>
      <sheetName val="결과조달"/>
      <sheetName val="포장공자재집계표"/>
      <sheetName val="집계표(육상)"/>
      <sheetName val="지급자재"/>
      <sheetName val="하도내역 (철콘)"/>
      <sheetName val="단면 (2)"/>
      <sheetName val="원형1호맨홀토공수량"/>
      <sheetName val="수량3"/>
      <sheetName val="안산기계장치"/>
      <sheetName val="수량집계"/>
      <sheetName val="견적의뢰서"/>
      <sheetName val="2000년1차"/>
      <sheetName val="2000전체분"/>
      <sheetName val="200"/>
      <sheetName val="세대구분"/>
      <sheetName val="연돌일위집계"/>
      <sheetName val="6PILE 과속방지턱집계표!$K$12 (돌출)"/>
      <sheetName val="인사자료총집계"/>
      <sheetName val="견적서(토공)"/>
      <sheetName val="지하"/>
      <sheetName val="000000"/>
      <sheetName val="공사비증감(P4) "/>
      <sheetName val="SIL98"/>
      <sheetName val="가도공"/>
      <sheetName val="메서,변+증"/>
      <sheetName val="실행예산"/>
      <sheetName val="식생블럭단위수량"/>
      <sheetName val="갑지(추정)"/>
      <sheetName val="공종단가"/>
      <sheetName val="노무비"/>
      <sheetName val="EQUIP"/>
      <sheetName val="공량산출서"/>
      <sheetName val="부하계산서"/>
      <sheetName val="식재"/>
      <sheetName val="시설물"/>
      <sheetName val="식재출력용"/>
      <sheetName val="유지관리"/>
      <sheetName val="장비"/>
      <sheetName val="산근1"/>
      <sheetName val="노무"/>
      <sheetName val="자재"/>
      <sheetName val="배수관산출"/>
      <sheetName val="수안보-MBR1"/>
      <sheetName val="3.공통공사대비"/>
      <sheetName val="간지(1)"/>
      <sheetName val="ELECTRIC"/>
      <sheetName val="SCHEDULE"/>
      <sheetName val="공통비총괄표"/>
      <sheetName val="Sheet2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DATA98"/>
      <sheetName val="Sheet4"/>
      <sheetName val="뚝토공"/>
      <sheetName val="70%"/>
      <sheetName val="소비자가"/>
      <sheetName val="공통가설공사"/>
      <sheetName val="수로집계"/>
      <sheetName val="신당동집계표"/>
      <sheetName val="3.하중산정4.지지력"/>
      <sheetName val="1.토공"/>
      <sheetName val="D200"/>
      <sheetName val="1호맨홀토공"/>
      <sheetName val="ABUT수량-A1"/>
      <sheetName val="관로토공집계표"/>
      <sheetName val="프랜트면허"/>
      <sheetName val="토목주소"/>
      <sheetName val="archi(본사)"/>
      <sheetName val="배수통관(좌)"/>
      <sheetName val="단가일람"/>
      <sheetName val="조경일람"/>
      <sheetName val="DATA입력"/>
      <sheetName val="DATA"/>
      <sheetName val="본부소개"/>
      <sheetName val="날개벽(시점좌측)"/>
      <sheetName val="배수내역(98년도분)"/>
      <sheetName val="BID"/>
      <sheetName val="1062-X방향 "/>
      <sheetName val="발주설계서(당초)"/>
      <sheetName val="고창방향"/>
      <sheetName val="DATA2000"/>
      <sheetName val="2002상반기노임기준"/>
      <sheetName val="건축내역서"/>
      <sheetName val="설비내역서"/>
      <sheetName val="전기내역서"/>
      <sheetName val="집계표"/>
      <sheetName val="대비"/>
      <sheetName val="제출내역 (2)"/>
      <sheetName val="4.2유효폭의 계산"/>
      <sheetName val="입찰"/>
      <sheetName val="현경"/>
      <sheetName val="시행후면적"/>
      <sheetName val="수지예산"/>
      <sheetName val="6PILE__(돌출)"/>
      <sheetName val="중기사용료"/>
      <sheetName val="일위"/>
      <sheetName val="교량전기"/>
      <sheetName val="설계조건"/>
      <sheetName val="갑지(집행)"/>
      <sheetName val="자료"/>
      <sheetName val="교각정보"/>
      <sheetName val="기기리스트"/>
      <sheetName val="주식"/>
      <sheetName val="일위(PN)"/>
      <sheetName val="교통표지판수량집계표"/>
      <sheetName val="S.중기사용료"/>
      <sheetName val="97노임단가"/>
      <sheetName val="입력란"/>
      <sheetName val="TOWER 10TON"/>
      <sheetName val="TOWER 12TON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BOX 본체"/>
      <sheetName val="6PILE  _돌_x001c__"/>
      <sheetName val="교대(A1-A2)"/>
      <sheetName val="설비"/>
      <sheetName val="수량산출내역1115"/>
      <sheetName val="내역(전체)"/>
      <sheetName val="DAILY"/>
      <sheetName val="단면A-A(TR)"/>
      <sheetName val="토목"/>
      <sheetName val="기계(집계표)"/>
      <sheetName val="배수내역"/>
      <sheetName val="견적서"/>
      <sheetName val="도봉2지구"/>
      <sheetName val="비목군분류일위"/>
      <sheetName val="사유서제출현황-2"/>
      <sheetName val="코드표"/>
      <sheetName val="간 지1"/>
      <sheetName val="일위대가목차"/>
      <sheetName val="★도급내역"/>
      <sheetName val="단면B-B(EA)"/>
      <sheetName val="역T형"/>
      <sheetName val="김여중"/>
      <sheetName val="방음벽기초"/>
      <sheetName val="관로조사공"/>
      <sheetName val="여과지동"/>
      <sheetName val="기초자료"/>
      <sheetName val="토사(PE)"/>
      <sheetName val="가압장구체수량산출서"/>
      <sheetName val="20-6(L)"/>
      <sheetName val="에너지동"/>
      <sheetName val="중기목록표"/>
      <sheetName val="계화총괄"/>
      <sheetName val="계화배수(3대)"/>
      <sheetName val="경영상태"/>
      <sheetName val="TOTAL_BOQ"/>
      <sheetName val="4)유동표"/>
      <sheetName val="최적단면"/>
      <sheetName val="Sheet15"/>
      <sheetName val="포장공"/>
      <sheetName val="Sheet3"/>
      <sheetName val="무근깨기"/>
      <sheetName val="배수공"/>
      <sheetName val="간지"/>
      <sheetName val="단가산출서"/>
      <sheetName val="CAL(1)."/>
      <sheetName val="12CGOU"/>
      <sheetName val="Bend_fact "/>
      <sheetName val="요약배부"/>
      <sheetName val="주관사업"/>
      <sheetName val="STAFF ANALYSIS"/>
      <sheetName val="C"/>
      <sheetName val="DRUM"/>
      <sheetName val="기계경비일람"/>
      <sheetName val="AN-01"/>
      <sheetName val="침하계"/>
      <sheetName val="PRICES"/>
      <sheetName val="골조시행"/>
      <sheetName val="예상"/>
      <sheetName val="ASP 일반구간_250A"/>
      <sheetName val="횡배날개"/>
      <sheetName val="지장물C"/>
      <sheetName val="교각1"/>
      <sheetName val="간접비"/>
      <sheetName val="민자토목설변1차"/>
      <sheetName val="기자재비"/>
      <sheetName val="합의경상"/>
      <sheetName val="Quantity"/>
      <sheetName val="SG"/>
      <sheetName val="정보"/>
      <sheetName val="2000시행예상"/>
      <sheetName val="정부노임단가"/>
      <sheetName val="COPING"/>
      <sheetName val="자재집계표"/>
      <sheetName val="공사비예산서(토목분)"/>
      <sheetName val="수량집계표"/>
      <sheetName val="보차도경계석"/>
      <sheetName val="96보완계획7.12"/>
      <sheetName val="을 2"/>
      <sheetName val="을 1"/>
      <sheetName val="손익분석"/>
      <sheetName val="BOX(1.5X1.5)"/>
      <sheetName val="INPUT"/>
      <sheetName val="부하(성남)"/>
      <sheetName val="산마루측구단위수량"/>
      <sheetName val="단위단가"/>
      <sheetName val="실행내역서"/>
      <sheetName val="우수받이재료집계표"/>
      <sheetName val="guard(mac)"/>
      <sheetName val="9509"/>
      <sheetName val="토적표(우안)"/>
      <sheetName val="토적표(좌안)"/>
      <sheetName val="2.대외공문"/>
      <sheetName val="참고사항"/>
      <sheetName val="근로자자료입력"/>
      <sheetName val="칠산대교 중앙부"/>
      <sheetName val="칠산대교 시종점부"/>
      <sheetName val="수량명세서"/>
      <sheetName val="비탈면보호공수량산출"/>
      <sheetName val="BOX"/>
      <sheetName val="대림경상68억"/>
      <sheetName val="인부노임"/>
      <sheetName val="설계예시"/>
      <sheetName val="6PILE___돌출_"/>
      <sheetName val="3BL공동구_수량"/>
      <sheetName val="직재"/>
      <sheetName val="인건비"/>
      <sheetName val="2.단면가정"/>
      <sheetName val="단위수량"/>
      <sheetName val="6PILE (돌출)"/>
      <sheetName val="전기"/>
      <sheetName val="입출재고현황 (2)"/>
      <sheetName val="원형맨홀수량"/>
      <sheetName val="음봉방향"/>
      <sheetName val="type-F"/>
      <sheetName val="배수관설치현황"/>
      <sheetName val="01.견적내역서"/>
      <sheetName val="좌측"/>
      <sheetName val="기본"/>
      <sheetName val="도배공사언고"/>
      <sheetName val="매립"/>
      <sheetName val="토공정보"/>
      <sheetName val="격점수량"/>
      <sheetName val="A-4"/>
      <sheetName val="TYPE-1"/>
      <sheetName val="주요자재집계"/>
      <sheetName val="대,유,램"/>
      <sheetName val="허용지지력"/>
      <sheetName val="Output"/>
      <sheetName val="01.인원현황 (계획)"/>
      <sheetName val="가설사무소수량집계"/>
      <sheetName val="화재 탐지 설비"/>
      <sheetName val="건축"/>
      <sheetName val="견적대비표"/>
      <sheetName val="1NYS(당)"/>
      <sheetName val="본체"/>
      <sheetName val="96노임기준"/>
      <sheetName val="1.수인터널"/>
      <sheetName val="입상내역"/>
      <sheetName val="화전내"/>
      <sheetName val="40총괄"/>
      <sheetName val="40집계"/>
      <sheetName val="부대공"/>
      <sheetName val="CIVIL4"/>
      <sheetName val="대로근거"/>
      <sheetName val="J형측구단위수량"/>
      <sheetName val="소산진입"/>
      <sheetName val="설계내역"/>
      <sheetName val="중로근거"/>
      <sheetName val="관급총괄"/>
      <sheetName val="I一般比"/>
      <sheetName val="자금신청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평가데이터"/>
      <sheetName val="이토변실(A3-LINE)"/>
      <sheetName val="내역서(교량)전체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제직재"/>
      <sheetName val="설직재-1"/>
      <sheetName val="제-노임"/>
      <sheetName val="데리네이타현황"/>
      <sheetName val="제수변수량H2.15"/>
      <sheetName val="_공기변수량"/>
      <sheetName val="구조물공"/>
      <sheetName val="토공 total"/>
      <sheetName val="날개벽"/>
      <sheetName val="우각부보강"/>
      <sheetName val="옹벽집계표"/>
      <sheetName val="2.교량(신설)"/>
      <sheetName val="골재및자재집계표"/>
      <sheetName val="수문보고"/>
      <sheetName val="할증 "/>
      <sheetName val="대운산출"/>
      <sheetName val="차액보증"/>
      <sheetName val="YES-T"/>
      <sheetName val="1을"/>
      <sheetName val="산출근거(S4)"/>
      <sheetName val="찍기"/>
      <sheetName val="본선차로수량집계표"/>
      <sheetName val="바닥판"/>
      <sheetName val="I.설계조건"/>
      <sheetName val="신표지1"/>
      <sheetName val=""/>
      <sheetName val="가옥철거"/>
      <sheetName val="기계경비적용기준"/>
      <sheetName val="토공-내역"/>
      <sheetName val="기계경비"/>
      <sheetName val="변경집계표"/>
      <sheetName val="마감사양"/>
      <sheetName val="예정(3)"/>
      <sheetName val="현장관리비"/>
      <sheetName val="계산근거"/>
      <sheetName val="woo(mac)"/>
      <sheetName val="자재(설치)"/>
      <sheetName val="돌담교 상부수량"/>
      <sheetName val="설계"/>
      <sheetName val="국공유지및사유지"/>
      <sheetName val="지장물조서"/>
      <sheetName val="STEEL BOX 단면설계(SEC.8)"/>
      <sheetName val="단위자갈수량1"/>
      <sheetName val="전기혼잡제경비(45)"/>
      <sheetName val="TYPE-A"/>
      <sheetName val="연결관암거"/>
      <sheetName val="견적서세부내용"/>
      <sheetName val="견적내용입력"/>
      <sheetName val="연습"/>
      <sheetName val="철근량"/>
      <sheetName val="대부예산서"/>
      <sheetName val="기초공"/>
      <sheetName val="기둥(원형)"/>
      <sheetName val="건설기계_목록"/>
      <sheetName val="단가조사"/>
      <sheetName val="수로단위수량"/>
      <sheetName val="우수받이"/>
      <sheetName val="옹벽"/>
      <sheetName val="4-1.노무비(직영)"/>
      <sheetName val="조건표"/>
      <sheetName val="동원(3)"/>
      <sheetName val="9GNG운반"/>
      <sheetName val="토공계산서(부체도로)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일위대가1"/>
      <sheetName val="수입"/>
      <sheetName val="A1(토공)"/>
      <sheetName val="A1(구조물)"/>
      <sheetName val="수량집계(1)"/>
      <sheetName val="철근집계표"/>
      <sheetName val="포장직선구간"/>
      <sheetName val="Sheet17"/>
      <sheetName val="의뢰서"/>
      <sheetName val="loading"/>
      <sheetName val="설계내역서"/>
      <sheetName val="3련 BOX"/>
      <sheetName val="총수량 (기성)"/>
      <sheetName val="부대토목"/>
      <sheetName val="J01"/>
      <sheetName val="설계내역(2001)"/>
      <sheetName val="부표총괄"/>
      <sheetName val="2.하중산정"/>
      <sheetName val="집수정"/>
      <sheetName val="품"/>
      <sheetName val="당초"/>
      <sheetName val="일반수량"/>
      <sheetName val="L형집계"/>
      <sheetName val="IW-LIST"/>
      <sheetName val="금융비용"/>
      <sheetName val="N賃率-職"/>
      <sheetName val="기초INPUT"/>
      <sheetName val="DHEQSUPT"/>
      <sheetName val="현황"/>
      <sheetName val="T.T.P 단위수량"/>
      <sheetName val="낙찰표"/>
      <sheetName val="당초내역서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Cash2"/>
      <sheetName val="Z"/>
      <sheetName val="BQMPALOC"/>
      <sheetName val="1.설계기준"/>
      <sheetName val="철집"/>
      <sheetName val="우수"/>
      <sheetName val="운반"/>
      <sheetName val="내역-가"/>
      <sheetName val="관급자재대"/>
      <sheetName val="1단계"/>
      <sheetName val="집계표(OPTION)"/>
      <sheetName val="을"/>
      <sheetName val="이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외주현황.wq1"/>
      <sheetName val="맨홀수량산출"/>
      <sheetName val="전체변경예정공정표_2012.07.30"/>
      <sheetName val="중기비"/>
      <sheetName val="하천하류 철근수량 집계표"/>
      <sheetName val="P.M 별"/>
      <sheetName val="토적계산"/>
      <sheetName val="용산1(해보)"/>
      <sheetName val="깨기"/>
      <sheetName val="Sheet13"/>
      <sheetName val="Sheet14"/>
      <sheetName val="GEN"/>
      <sheetName val="LOB"/>
      <sheetName val="전기일위대가"/>
      <sheetName val="직공시공계획서"/>
      <sheetName val="단가산출"/>
      <sheetName val="목록"/>
      <sheetName val="자재단가표"/>
      <sheetName val="조합일"/>
      <sheetName val="철거일"/>
      <sheetName val="소방현물"/>
      <sheetName val="영동(D)"/>
      <sheetName val="건축물터파기"/>
      <sheetName val="BOX-1510"/>
      <sheetName val="전선 및 전선관"/>
      <sheetName val="수량산출서"/>
      <sheetName val="일위대가(1)"/>
      <sheetName val="C-직노1"/>
      <sheetName val="Supplement2"/>
      <sheetName val="노임"/>
      <sheetName val="일위대가표"/>
      <sheetName val="6PILE_______G_6_______H_10____2"/>
      <sheetName val="토공산출(시)"/>
      <sheetName val="토공산출(포)"/>
      <sheetName val="실행대비"/>
      <sheetName val="MATERIAL"/>
      <sheetName val="상반기손익차2총괄"/>
      <sheetName val="표준단면수량(출력안함)"/>
      <sheetName val="개요"/>
      <sheetName val="전력구구조물산근"/>
      <sheetName val="품셈TABLE"/>
      <sheetName val="상부공"/>
      <sheetName val="단면검토"/>
      <sheetName val="계약용량(서포)"/>
      <sheetName val="직노"/>
      <sheetName val="6공구(당초)"/>
      <sheetName val="단가산출2"/>
      <sheetName val="중기사용료산출근거"/>
      <sheetName val="_x0018__x0000_℀"/>
      <sheetName val="단면가정"/>
      <sheetName val="포설list원본"/>
      <sheetName val="1련박스"/>
      <sheetName val="수량"/>
      <sheetName val="A LINE"/>
      <sheetName val="C.배수관공"/>
      <sheetName val="산출근거-S1"/>
      <sheetName val="CODE"/>
      <sheetName val="MOTOR"/>
      <sheetName val="일위대가(가설)"/>
      <sheetName val="출입구총집계"/>
      <sheetName val="구조물철거개소별명세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Pier 3"/>
      <sheetName val="증감내역"/>
      <sheetName val="단가조사표"/>
      <sheetName val="교차구"/>
      <sheetName val="표지"/>
      <sheetName val="입찰내역 발주처 양식"/>
      <sheetName val="포장총괄집계표"/>
      <sheetName val="품의"/>
      <sheetName val="이형관격점별수량산출(2)"/>
      <sheetName val="총괄표"/>
      <sheetName val="JUCKEYK"/>
      <sheetName val="REINF."/>
      <sheetName val="토목검측서"/>
      <sheetName val="건축내역"/>
      <sheetName val="EP0618"/>
      <sheetName val="6월인원"/>
      <sheetName val="일반공사"/>
      <sheetName val="저"/>
      <sheetName val="단위수량산출"/>
      <sheetName val="우수맨홀공제단위수량"/>
      <sheetName val="01. 지사동"/>
      <sheetName val="공틀공사"/>
      <sheetName val="중기목록"/>
      <sheetName val="운반단가"/>
      <sheetName val="외자배분"/>
      <sheetName val="외자내역"/>
      <sheetName val="INPUTDATA"/>
      <sheetName val="계수시트"/>
      <sheetName val="우수공"/>
      <sheetName val="구체"/>
      <sheetName val="좌측날개벽"/>
      <sheetName val="우측날개벽"/>
      <sheetName val="tggwan(mac)"/>
      <sheetName val="기존-내역"/>
      <sheetName val="트랜치 집수정 연결관-연장산출서"/>
      <sheetName val="배수장토목공사비"/>
      <sheetName val="공사개요"/>
      <sheetName val="A1-DATA"/>
      <sheetName val="단면"/>
      <sheetName val="업체선정"/>
      <sheetName val="대목"/>
      <sheetName val="마산방향"/>
      <sheetName val="주형"/>
      <sheetName val="직원인원"/>
      <sheetName val="우수관로단위수량(300)"/>
      <sheetName val="중기"/>
      <sheetName val="0"/>
      <sheetName val="배수관토공산출"/>
      <sheetName val="철근단면적"/>
      <sheetName val="격점관로집계"/>
      <sheetName val="입력시트"/>
      <sheetName val="6PILE  _돌_x005f_x001c__"/>
      <sheetName val="횡배위치"/>
      <sheetName val="총집계"/>
      <sheetName val="타견적(을)"/>
      <sheetName val="3절_CheckList_구분"/>
      <sheetName val="일위대가-1"/>
      <sheetName val="횡배수관"/>
      <sheetName val="모델링"/>
      <sheetName val="하중계산"/>
      <sheetName val="부대내역"/>
      <sheetName val="단가비교"/>
      <sheetName val="과속방지턱"/>
      <sheetName val="부대토공"/>
      <sheetName val="차선위치조서"/>
      <sheetName val="추진공"/>
      <sheetName val="가시설(TYPE-A)"/>
      <sheetName val="1호맨홀가감수량"/>
      <sheetName val="시멘트 및 골재량 (슬래브)"/>
      <sheetName val="시멘트 및 골재량 (거더)"/>
      <sheetName val="공종별내역서"/>
      <sheetName val="배명(단가)"/>
      <sheetName val="동력부하계산"/>
      <sheetName val="날개벽수량표"/>
      <sheetName val="_x0018_"/>
      <sheetName val="일위대¹"/>
      <sheetName val="투입"/>
      <sheetName val="광주전남"/>
      <sheetName val="자재 집계표"/>
      <sheetName val="흄관기초"/>
      <sheetName val="경산"/>
      <sheetName val="공사명입력"/>
      <sheetName val="참고자료"/>
      <sheetName val="데이타"/>
      <sheetName val="하수급견적대비"/>
      <sheetName val="보험료산출"/>
      <sheetName val="산출내역(4월)"/>
      <sheetName val="산출내역(5월) (2)"/>
      <sheetName val="임목폐기물집계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집수정(600-700)"/>
      <sheetName val="GAEYO"/>
      <sheetName val="Finansal tamamlanma Eğrisi"/>
      <sheetName val="TESİSAT"/>
      <sheetName val="Finansal_tamamlanma_Eğrisi"/>
      <sheetName val="옹벽식측구단위"/>
      <sheetName val="시중노임"/>
      <sheetName val="사리부설"/>
      <sheetName val="자재집계"/>
      <sheetName val="원가(조경)"/>
      <sheetName val="원가(토목)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U형측구 표준단면도"/>
      <sheetName val="도급견적가"/>
      <sheetName val="토공사"/>
      <sheetName val="각형맨홀"/>
      <sheetName val="요율"/>
      <sheetName val="전체철근집계"/>
      <sheetName val="1-1평균터파기고(1)"/>
      <sheetName val="1호맨홀수량산출"/>
      <sheetName val="264"/>
      <sheetName val="6MONTHS"/>
      <sheetName val="일위대가-2"/>
      <sheetName val="98지급계획"/>
      <sheetName val="연결원본-절대지우지말것"/>
      <sheetName val="견적"/>
      <sheetName val="6PILE__(돌출)2"/>
      <sheetName val="8_PILE__(돌출)1"/>
      <sheetName val="S_중기사용료1"/>
      <sheetName val="3_공통공사대비1"/>
      <sheetName val="1062-X방향_1"/>
      <sheetName val="1__설계조건_2_단면가정_3__하중계산1"/>
      <sheetName val="DATA_입력란1"/>
      <sheetName val="1_토공1"/>
      <sheetName val="01_견적내역서1"/>
      <sheetName val="제출내역_(2)1"/>
      <sheetName val="6PILE__(돌출)3"/>
      <sheetName val="2_단면가정_2"/>
      <sheetName val="6PILE___돌출_2"/>
      <sheetName val="총_괄_표2"/>
      <sheetName val="토공_갑지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교대(A1)"/>
      <sheetName val="1공구산출내역서"/>
      <sheetName val="지장물현황"/>
      <sheetName val="분묘 총 현황"/>
      <sheetName val="지하매설물조서"/>
      <sheetName val="지장물도면"/>
      <sheetName val="깨؀"/>
      <sheetName val="깨٫"/>
      <sheetName val="연결임시"/>
      <sheetName val="setup"/>
      <sheetName val="선급금신청서"/>
      <sheetName val="특2맨홀(차도)(T-A)"/>
      <sheetName val="특2맨홀(보도)(T-A)"/>
      <sheetName val="맨홀이음부 몰탈수량 집계표"/>
      <sheetName val="맨홀되메우기"/>
      <sheetName val="99노임단가"/>
      <sheetName val="자판실행"/>
      <sheetName val="INPUT(덕도방향-시점)"/>
      <sheetName val="Eq. Mobilization"/>
      <sheetName val="날개수량1.5"/>
      <sheetName val="일위대가(여기까지)"/>
      <sheetName val="금융"/>
      <sheetName val="현장관리비 산출내역"/>
      <sheetName val="보고서"/>
      <sheetName val="DANHPHAP"/>
      <sheetName val=" FURNACE현설"/>
      <sheetName val="1_설계조건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ongia (2)"/>
      <sheetName val="負荷集計（断熱不燃）"/>
      <sheetName val="Div26 - Elect"/>
      <sheetName val="RAB AR&amp;STR"/>
      <sheetName val="electrical"/>
      <sheetName val="MTP"/>
      <sheetName val="95MAKER"/>
      <sheetName val="재료율"/>
      <sheetName val="변경내역대비표(2)"/>
      <sheetName val="단위수량(출력X)"/>
      <sheetName val="차선도색"/>
      <sheetName val="Benchmark"/>
      <sheetName val="VS P-Q"/>
      <sheetName val="Y_WORK"/>
      <sheetName val="NAI"/>
      <sheetName val="준검 내역서"/>
      <sheetName val="안정검토"/>
      <sheetName val="7.PILE  (돌출)"/>
      <sheetName val="작성"/>
      <sheetName val="danga"/>
      <sheetName val="ilch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Open"/>
      <sheetName val="1회기성을"/>
      <sheetName val="목창호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tifico"/>
      <sheetName val="EQT-ESTN"/>
      <sheetName val="PTdam"/>
      <sheetName val="wall"/>
      <sheetName val="관로연장산출"/>
      <sheetName val="본실행경비"/>
      <sheetName val="평균터파기고(1-2,ASP)"/>
      <sheetName val="정공공사"/>
      <sheetName val="방배2E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시설물기초"/>
      <sheetName val="총괄내역"/>
      <sheetName val="세목전체"/>
      <sheetName val="J直材4"/>
      <sheetName val="소도3교"/>
      <sheetName val="토공집계"/>
      <sheetName val="물가자료"/>
      <sheetName val="가로등내역서"/>
      <sheetName val="품셈총_x0000__x0000_"/>
      <sheetName val="TEST1"/>
      <sheetName val="미생물배양기 기초"/>
      <sheetName val="IMPEADENCE MAP 취수장"/>
      <sheetName val="잡비계산"/>
      <sheetName val="산1~6"/>
      <sheetName val="중기조종사 단위단가"/>
      <sheetName val="금액결정"/>
      <sheetName val="일용노임단가"/>
      <sheetName val="방송(체육관)"/>
      <sheetName val="Master"/>
      <sheetName val="6PILE  _돌_x005f_x005f_x005f_x001c__"/>
      <sheetName val="DG duoi"/>
      <sheetName val="DGCT"/>
      <sheetName val="Ts"/>
      <sheetName val="TH"/>
      <sheetName val="Bia"/>
      <sheetName val="Vattu"/>
      <sheetName val="XL4Poppy"/>
      <sheetName val="Summary_1"/>
      <sheetName val="Thiet_bi1"/>
      <sheetName val="DM_ChiPhi1"/>
      <sheetName val="dongia_(2)"/>
      <sheetName val="RAB_AR&amp;STR"/>
      <sheetName val="Div26_-_Elect"/>
      <sheetName val="1_설계조건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Part_AB1"/>
      <sheetName val="Part_I1"/>
      <sheetName val="Part_M1"/>
      <sheetName val="할증_1"/>
      <sheetName val="6PILE+옹벽집계!$G$6+옹벽집계!$H$10__(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dongia_(2)1"/>
      <sheetName val="Div26_-_Elect1"/>
      <sheetName val="RAB_AR&amp;STR1"/>
      <sheetName val="1_설계기준"/>
      <sheetName val="2_하중산정"/>
      <sheetName val="시멘트_및_골재량_(슬래브)"/>
      <sheetName val="시멘트_및_골재량_(거더)"/>
      <sheetName val="STEEL_BOX_단면설계(SEC_8)"/>
      <sheetName val="BANG TONG HOP (2)"/>
      <sheetName val="AUTOMATIC SELECT"/>
      <sheetName val="Du lieu ban dau"/>
      <sheetName val="database"/>
      <sheetName val="INFOR-ST"/>
      <sheetName val="TEN CONG TRINH"/>
      <sheetName val="Notes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0226"/>
      <sheetName val="CFS3"/>
      <sheetName val="가설대가"/>
      <sheetName val="토공대가"/>
      <sheetName val="구조대가"/>
      <sheetName val="포설대가1"/>
      <sheetName val="부대대가"/>
      <sheetName val="정산"/>
      <sheetName val="시설물일위"/>
      <sheetName val="공정"/>
      <sheetName val="MANP"/>
      <sheetName val="SYSTEM 945 Air&amp;Nitrogen"/>
      <sheetName val="백분율"/>
      <sheetName val="PM Demolition "/>
      <sheetName val="USGC"/>
      <sheetName val="Equip."/>
      <sheetName val="단면치수"/>
      <sheetName val="아파트 기성내역서"/>
      <sheetName val="하중산정"/>
      <sheetName val="우배수"/>
      <sheetName val="_x0018_?℀"/>
      <sheetName val="분석"/>
      <sheetName val="Cash Out Table"/>
      <sheetName val="Net Cash Table"/>
      <sheetName val="HVAC"/>
      <sheetName val="Riesgos y Oportunidades"/>
      <sheetName val="SC1"/>
      <sheetName val="Sheet9"/>
      <sheetName val="전기자료"/>
      <sheetName val="Sheet10"/>
      <sheetName val="기성집계"/>
      <sheetName val="제1종배수관"/>
      <sheetName val="제2종배수관"/>
      <sheetName val="제4종배수관"/>
      <sheetName val="Y-WORK"/>
      <sheetName val="단위가격"/>
      <sheetName val="6PILE_______G_6_______H_10____3"/>
      <sheetName val="수목데이타 "/>
      <sheetName val="기계공사"/>
      <sheetName val="공사비총"/>
      <sheetName val="T13(P68~72,78)"/>
      <sheetName val="SLAB"/>
      <sheetName val="기계경비(시간당)"/>
      <sheetName val="램머"/>
      <sheetName val="식재인부"/>
      <sheetName val="datasheet"/>
      <sheetName val="교사기준면적(초등)"/>
      <sheetName val="음성방향"/>
      <sheetName val="이형관"/>
      <sheetName val="98수문일위"/>
      <sheetName val="01__지사동"/>
      <sheetName val="하천하류_철근수량_집계표"/>
      <sheetName val="전계가"/>
      <sheetName val="갈현동"/>
      <sheetName val="유리"/>
      <sheetName val="상부하중"/>
      <sheetName val="풍하중1"/>
      <sheetName val="ACUNIT"/>
      <sheetName val="수자재단위당"/>
      <sheetName val="F4-F7"/>
      <sheetName val="기본단가"/>
      <sheetName val="인건비단가"/>
      <sheetName val="견적 (2)"/>
      <sheetName val="WORK"/>
      <sheetName val="간접1"/>
      <sheetName val="공정계획(내부계획25%,내부w.f)"/>
      <sheetName val="AILC004"/>
      <sheetName val="토목공사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이토변실"/>
      <sheetName val="터널조도"/>
      <sheetName val="도"/>
      <sheetName val="TTL"/>
      <sheetName val="L밽P"/>
      <sheetName val="L밽©"/>
      <sheetName val="L_x0002__x0000_"/>
      <sheetName val="1호맨홀가시설토공(2~4)"/>
      <sheetName val="1호맨홀토공 (4)"/>
      <sheetName val="1호맨홀연결관토공 (2)"/>
      <sheetName val="CAUDIT"/>
      <sheetName val="안정계산"/>
      <sheetName val="노임이"/>
      <sheetName val="본사인상전"/>
      <sheetName val="내부산출서"/>
      <sheetName val="투자필요검토서(복수업체추천서 포함)"/>
      <sheetName val="현장지지물물량"/>
      <sheetName val="능률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제경비율"/>
      <sheetName val="배수공집계표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℀"/>
      <sheetName val="_FURNACE현설"/>
      <sheetName val="산출내역(5월)_(2)"/>
      <sheetName val="자재_집계표"/>
      <sheetName val="Eq__Mobilization"/>
      <sheetName val="트랜치_집수정_연결관-연장산출서"/>
      <sheetName val="Pier_3"/>
      <sheetName val="Form_A"/>
      <sheetName val="Form_C"/>
      <sheetName val="Form_D"/>
      <sheetName val="Form_E"/>
      <sheetName val="Form_F"/>
      <sheetName val="Form_G"/>
      <sheetName val="암거날개벽재료집계"/>
      <sheetName val="용산3(영광)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A_LINE"/>
      <sheetName val="C_배수관공"/>
      <sheetName val="Finansal_tamamlanma_Eğrisi1"/>
      <sheetName val="_x005f_x0018__x005f_x0000_℀"/>
      <sheetName val="견적을지"/>
      <sheetName val="XXXXXX"/>
      <sheetName val="도면자료제출일정"/>
      <sheetName val="구성비"/>
      <sheetName val="공예을"/>
      <sheetName val="Sheet6"/>
      <sheetName val="01"/>
      <sheetName val="공통부대비"/>
      <sheetName val="DESBAST"/>
      <sheetName val="Arch"/>
      <sheetName val="チューブ仕様"/>
      <sheetName val="運転条件一覧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IncStat 03-04"/>
      <sheetName val="IncStat 03  "/>
      <sheetName val="Авансы по СНГ"/>
      <sheetName val="LOADDAT"/>
      <sheetName val="UNIT 3"/>
      <sheetName val="Cashflow Analysis"/>
      <sheetName val="관경결정"/>
      <sheetName val="G2설비도급"/>
      <sheetName val="SYSTEM_945_Air&amp;Nitrogen"/>
      <sheetName val="PM_Demolition_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시산표"/>
      <sheetName val="깨_x0000_"/>
      <sheetName val="환경기계공정표 (3)"/>
      <sheetName val="1.사유서"/>
      <sheetName val="부재별산출서"/>
      <sheetName val="_x005f_xffff__x005f_xffff__x005f_xffff__x005f_xffff_"/>
      <sheetName val="소요자재"/>
      <sheetName val="노무산출서"/>
      <sheetName val="8.석축단위(H=1.5M)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준검_내역서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맨홀이음부_몰탈수량_집계표"/>
      <sheetName val="7_PILE__(돌출)"/>
      <sheetName val="VS_P-Q"/>
      <sheetName val="중기조종사_단위단가"/>
      <sheetName val="Eq__Mobilization2"/>
      <sheetName val="날개수량1_5"/>
      <sheetName val="U형측구_표준단면도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worksheet_inchican"/>
      <sheetName val="combined_9-30"/>
      <sheetName val="미생물배양기_기초"/>
      <sheetName val="현장관리비_산출내역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분묘_총_현황"/>
      <sheetName val="Cash_Out_Table"/>
      <sheetName val="Net_Cash_Table"/>
      <sheetName val="상행-교대(A1-A2)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INSTR"/>
      <sheetName val="trf(36%)"/>
      <sheetName val="Cons.Val"/>
      <sheetName val="EQUIPOS"/>
      <sheetName val="33628-Rev. A"/>
      <sheetName val="도급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상반기손익차2瓐쓏"/>
      <sheetName val="중동공구"/>
      <sheetName val="역T형(H=6.0) (2)"/>
      <sheetName val="종배수관"/>
      <sheetName val="원형맨_x0000__x0000__x0005_"/>
      <sheetName val="6PILE_옹_____G_6_옹_____H_10____2"/>
      <sheetName val="기본단가표"/>
      <sheetName val="방배동내역(리라)"/>
      <sheetName val="마산Z꬀"/>
      <sheetName val="노무비단가"/>
      <sheetName val="토목내역"/>
      <sheetName val="C-制_x0010__x0000_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부서별(배부후)_계획"/>
      <sheetName val="Comps"/>
      <sheetName val="DGchitiet "/>
      <sheetName val="consilidate"/>
      <sheetName val="HS"/>
      <sheetName val="GIAVLIEU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NOTE"/>
      <sheetName val="FitOutConfCentre"/>
      <sheetName val="Chiet tinh dz35"/>
      <sheetName val="외자배_x0000_"/>
      <sheetName val="ENE-CAL 1"/>
      <sheetName val="C_d"/>
      <sheetName val="1,2공구원가계산서"/>
      <sheetName val="집 계 표"/>
      <sheetName val="도로단위당"/>
      <sheetName val="상선"/>
      <sheetName val="주차구획선수량"/>
      <sheetName val="토목镃_xdc03_"/>
      <sheetName val="시멘트 및 골ꍈ┊楀◞_x0000_"/>
      <sheetName val="시멘트 및 골_xdc48_ʉꍈ&gt;㱀ᇈ뮰"/>
      <sheetName val="상 부"/>
      <sheetName val="착공내역서"/>
      <sheetName val="단중표"/>
      <sheetName val="도급원가"/>
      <sheetName val="TEL"/>
      <sheetName val="현장조사"/>
      <sheetName val="맨홀_공사비"/>
      <sheetName val="수목표준대가"/>
      <sheetName val="임목폐기_x0000_挳ƀ"/>
      <sheetName val="단면검_x0000_"/>
      <sheetName val="소방현䀀"/>
      <sheetName val="소방현_x0000_"/>
      <sheetName val="슬래브(PF)(하류)"/>
      <sheetName val="옹벽_x0000__x0000_Ԁ"/>
      <sheetName val="토량1-1"/>
      <sheetName val="빌딩 안내"/>
      <sheetName val="4배"/>
      <sheetName val="6배"/>
      <sheetName val="3배"/>
      <sheetName val="5배"/>
      <sheetName val="1배"/>
      <sheetName val="99년하반기"/>
      <sheetName val="FIXED EQUIPMENT"/>
      <sheetName val="综合概算"/>
      <sheetName val="PERSONNELIST"/>
      <sheetName val="Foglio1"/>
      <sheetName val="Supplement_x0000_"/>
      <sheetName val="Supplementᐨ"/>
      <sheetName val="고자현황"/>
      <sheetName val="청산공사"/>
      <sheetName val="규준틀"/>
      <sheetName val="역T형옹벽(3.0)"/>
      <sheetName val="흙쌓기도수로설치현황"/>
      <sheetName val="설계예산2"/>
      <sheetName val="시중노임단가"/>
      <sheetName val="Fig 4-14"/>
      <sheetName val="토적劰Ï勼"/>
      <sheetName val="bearing"/>
      <sheetName val="gVL"/>
      <sheetName val="FA-LISTING"/>
      <sheetName val="GiaVL"/>
      <sheetName val="PNT-QUOT-#3"/>
      <sheetName val="Chenh lech vat tu"/>
      <sheetName val="gia vt,nc,may"/>
      <sheetName val="vlieu"/>
      <sheetName val="부대공사총괄"/>
      <sheetName val="현장경비"/>
      <sheetName val="건축공사집계표"/>
      <sheetName val="Sales"/>
      <sheetName val="01_견적내역서4"/>
      <sheetName val="S_중기사용료4"/>
      <sheetName val="1_토공4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예총"/>
      <sheetName val="SYSTEM_945_Air&amp;Nitrogen1"/>
      <sheetName val="PM_Demolition_1"/>
      <sheetName val="유동(순성_최종"/>
      <sheetName val="이형관격점별수량_x0000__x0000__x0005__x0000_陀"/>
      <sheetName val="이형관격점별수량_x0000__x0000__x0005__x0000_妠"/>
      <sheetName val="기성청구서(1회)"/>
      <sheetName val="조명율표"/>
      <sheetName val="面雅樹"/>
      <sheetName val="AN-MAJOR"/>
      <sheetName val="LOKASI"/>
      <sheetName val="이기ᣉᾼ栃컒"/>
      <sheetName val="수량산출서 갑지"/>
      <sheetName val="9. 예정공정표(전체)"/>
      <sheetName val="주공 갑지"/>
      <sheetName val="유림콘도"/>
      <sheetName val="1ST"/>
      <sheetName val="개발행위"/>
      <sheetName val="관로토공"/>
      <sheetName val="L밽¶"/>
      <sheetName val="Mc1"/>
      <sheetName val="DonGia chetao"/>
      <sheetName val="DonGia VatTuLK"/>
      <sheetName val="lam-moi"/>
      <sheetName val="Dự thầu"/>
      <sheetName val="tu"/>
      <sheetName val="Chiet tinh dz22"/>
      <sheetName val="CTG"/>
      <sheetName val="Bang phan tich Quy che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경비"/>
      <sheetName val="충돌 내용"/>
      <sheetName val="적용단가"/>
      <sheetName val="비옥토수⁂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직공시공계반͇"/>
      <sheetName val="한강운반비"/>
      <sheetName val="도수로수량산출"/>
      <sheetName val="钢筋混凝土井井盖板材料表"/>
      <sheetName val="마산방향철근집계"/>
      <sheetName val="은행"/>
      <sheetName val="1_x0000__x0000_Ԁ"/>
      <sheetName val="주현(해보)"/>
      <sheetName val="주현(영광)"/>
      <sheetName val="1안"/>
      <sheetName val="법면"/>
      <sheetName val="중기일위대가"/>
      <sheetName val="배수공1"/>
      <sheetName val="SAKUB"/>
      <sheetName val="아파트 "/>
      <sheetName val="직공시공계_x0000__x0000_"/>
      <sheetName val="Bill No.1.7"/>
      <sheetName val="Bill No.1.3"/>
      <sheetName val="Bill No.1.4"/>
      <sheetName val="Savings"/>
      <sheetName val="Summary Bill No. 1"/>
      <sheetName val="제1영업소"/>
      <sheetName val="제2영업소"/>
      <sheetName val="제3영업소"/>
      <sheetName val="SENSITIVITAS"/>
      <sheetName val="MAT&amp;LABOR"/>
      <sheetName val="Daftar Harga"/>
      <sheetName val="Daftar Upah"/>
      <sheetName val="BIL"/>
      <sheetName val="산출근거-S_x0000_"/>
      <sheetName val="노임,재료비"/>
      <sheetName val="_x005f_x0018_"/>
      <sheetName val="6PILE_____x005f_x005f_x005f_x005f_x005f_x005f_x_2"/>
      <sheetName val="2차토량발_x0000_"/>
      <sheetName val="설계예산서"/>
      <sheetName val="맨홀조서"/>
      <sheetName val="부표총ం"/>
      <sheetName val="__Ntcom_work_MY_RETAIN________2"/>
      <sheetName val="C-制_x005f_x0010__x005f_x0000_"/>
      <sheetName val="예산서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설비원가"/>
      <sheetName val="NNgung"/>
      <sheetName val="dnc4"/>
      <sheetName val="gia vt"/>
      <sheetName val="TABLE-A"/>
      <sheetName val="BXLDL"/>
      <sheetName val="Annex B"/>
      <sheetName val="업체별기성내역"/>
      <sheetName val="_x0018__℀"/>
      <sheetName val="_℀"/>
      <sheetName val="6PILE_______G_6_______H_10____4"/>
      <sheetName val="ERECIN"/>
      <sheetName val="공구원가계산"/>
      <sheetName val="SANBAISU"/>
      <sheetName val="증감내역서"/>
      <sheetName val="내역(정지)"/>
      <sheetName val="CAL1"/>
      <sheetName val="트랜치 집수정 연결쌌ꔅ/_x0000_ࠀ,_x0000_"/>
      <sheetName val="트랜치 집수정 연결쌌ꔅ/_x0000_　©_x0000_"/>
      <sheetName val="3.바닥판설계"/>
      <sheetName val="환경기계공정표_(3)"/>
      <sheetName val="경고테이프&amp;안전시설공집계"/>
      <sheetName val="차선도색집계"/>
      <sheetName val="물푸기수집"/>
      <sheetName val="jobhist"/>
      <sheetName val="合成単価作成表-BLDG"/>
      <sheetName val="Sch.6"/>
      <sheetName val="Sch.1"/>
      <sheetName val="소화실적"/>
      <sheetName val="특수선일위대가"/>
      <sheetName val="sumoflaborates"/>
      <sheetName val="TIE-INS"/>
      <sheetName val="Rate Analysis"/>
      <sheetName val="구리토평1전기"/>
      <sheetName val="문학간접"/>
      <sheetName val="간접"/>
      <sheetName val="잡철물"/>
      <sheetName val="sum1 (2)"/>
      <sheetName val="기성갑지"/>
      <sheetName val="원형맨"/>
      <sheetName val="Du toan"/>
      <sheetName val="Keothep"/>
      <sheetName val="Re-bar"/>
      <sheetName val="24V"/>
      <sheetName val="2000년 공정표"/>
      <sheetName val="TTTram"/>
      <sheetName val="DP 40"/>
      <sheetName val="임목폐기물_xdc00_萲"/>
      <sheetName val="PERFORMANCE"/>
      <sheetName val="이형관격점별수¬_x0000__x0000__x0000__x0000__x0000_"/>
      <sheetName val="Pag_hal"/>
      <sheetName val="DAF-2"/>
      <sheetName val="단위수량집계"/>
      <sheetName val="PEF24_0I_mnpwr"/>
      <sheetName val="PEF25_0I_mnhr"/>
      <sheetName val="rekap_str+ars"/>
      <sheetName val="daf-3(OK)"/>
      <sheetName val="daf-7(OK)"/>
      <sheetName val="UNIT PRICE"/>
      <sheetName val="중기가격"/>
      <sheetName val="국내조달(통합-1)"/>
      <sheetName val="Register"/>
      <sheetName val="ENE-CAL"/>
      <sheetName val="횡배수관설치현황"/>
      <sheetName val="5흙막이"/>
      <sheetName val="Finishing Warehouse"/>
      <sheetName val="95D"/>
      <sheetName val="94D"/>
      <sheetName val="HRG BAHAN &amp; UPAH okk"/>
      <sheetName val="Analis Kusen okk"/>
      <sheetName val="Progress Tables"/>
      <sheetName val="ALAT1"/>
      <sheetName val="Harga Dasar"/>
      <sheetName val="EQUIP LIST"/>
      <sheetName val="Estimate"/>
      <sheetName val="공용정보"/>
      <sheetName val="2공구_산출"/>
      <sheetName val="중기䒬ȯૐ"/>
      <sheetName val="마산월령동골조물량변경"/>
      <sheetName val="t형"/>
      <sheetName val="Đon_gia1"/>
      <sheetName val="Đơn_Giá_1"/>
      <sheetName val="CP_Khac_cuoc_VC1"/>
      <sheetName val="T_KE_CP11"/>
      <sheetName val="1__검사비외"/>
      <sheetName val="3_공사운영비"/>
      <sheetName val="2_외주공사비"/>
      <sheetName val="시멘트_및_골ꍈ┊楀◞"/>
      <sheetName val="시멘트_및_골ʉꍈ&gt;㱀ᇈ뮰"/>
      <sheetName val="40RACE_WAY"/>
      <sheetName val="pro_ra_op"/>
      <sheetName val="HARGA_MATERIAL"/>
      <sheetName val="DIV_1"/>
      <sheetName val="Analisa_Harga"/>
      <sheetName val="Analisa_Harga_Satuan"/>
      <sheetName val="Hrg_Satuan"/>
      <sheetName val="Public_Area"/>
      <sheetName val="analis_standar(8m)"/>
      <sheetName val="GRAND_TOTAL"/>
      <sheetName val="Daf_1"/>
      <sheetName val="Spec_ME"/>
      <sheetName val="BOQ_CBM"/>
      <sheetName val="Analisa_HSP"/>
      <sheetName val="4-Basic_Price"/>
      <sheetName val="Harsat_Upah"/>
      <sheetName val="Perhitungan_Besi"/>
      <sheetName val="Cash_Flow_bulanan"/>
      <sheetName val="H_Satuan"/>
      <sheetName val="Perm__Test"/>
      <sheetName val="Cons_Val"/>
      <sheetName val="33628-Rev__A"/>
      <sheetName val="C-制"/>
      <sheetName val="Bill_rekap"/>
      <sheetName val="Perhit_Alat"/>
      <sheetName val="TDC_Item_Dets"/>
      <sheetName val="TDC_Item_Sumry"/>
      <sheetName val="TDC_Key_Qty_Sumry"/>
      <sheetName val="List_-_Components"/>
      <sheetName val="List_-_Equipment"/>
      <sheetName val="Item_Sumry_-_Std_Imp"/>
      <sheetName val="Unit_Costs_-_Std_Imp"/>
      <sheetName val="Unit_MH_-_Std_Imp"/>
      <sheetName val="Proj_TIC_-_Std_Imp"/>
      <sheetName val="CP_HMC"/>
      <sheetName val="Tong_hop_DT_XDCT"/>
      <sheetName val="토공산_x0000__x0000_Ԁ_x0000_"/>
      <sheetName val="외주현황.wqĆ"/>
      <sheetName val="공주-교대(A1)"/>
      <sheetName val="설계명세서"/>
      <sheetName val="1.설계_x0000__x0000_"/>
      <sheetName val="종곡선INPUT0830"/>
      <sheetName val="수_x0000_"/>
      <sheetName val="공사비"/>
      <sheetName val="Europe Competitors"/>
      <sheetName val="기본DATA"/>
      <sheetName val="train cash"/>
      <sheetName val="accom cash"/>
      <sheetName val="TONGKE3p "/>
      <sheetName val="ThongSo"/>
      <sheetName val="건축내턠"/>
      <sheetName val="건축내_x0000_"/>
      <sheetName val="이형관격점별수량_x0000_销_x0000__x0000_"/>
      <sheetName val="원형측구(B-type)"/>
      <sheetName val="FB25JN"/>
      <sheetName val="옥외 전력간선공사"/>
      <sheetName val="Overall"/>
      <sheetName val="Content"/>
      <sheetName val="電源計画"/>
      <sheetName val="품셈총??"/>
      <sheetName val="품셈총_x005f_x0000__x005f_x0000_"/>
      <sheetName val="_x005f_x0018_?℀"/>
      <sheetName val="_x005f_x005f_x005f_x0018__x005f_x005f_x005f_x0000_℀"/>
      <sheetName val="토공炠⾷"/>
      <sheetName val="아파트"/>
      <sheetName val="03년국내가격7월23일자"/>
      <sheetName val="03년해외가격7월23일자"/>
      <sheetName val="전신환매도율"/>
      <sheetName val="LIBRARY"/>
      <sheetName val="DPA"/>
      <sheetName val="Source"/>
      <sheetName val="9G剐_x0010__x0000__x0000_"/>
      <sheetName val="STEEL BOX 단면설계(SEC_x0000__x0000__x0005_"/>
      <sheetName val="CD So PS"/>
      <sheetName val="임목폐기"/>
      <sheetName val="1차 내역서"/>
      <sheetName val="세골재  T2 변경 현황"/>
      <sheetName val="가시설수량"/>
      <sheetName val="ComA-A"/>
      <sheetName val="A-A"/>
      <sheetName val="소야공정계획표"/>
      <sheetName val="Attach 4-18"/>
      <sheetName val="SIVA"/>
      <sheetName val="용소리교"/>
      <sheetName val="횡배수관토공수량"/>
      <sheetName val="내역서을지"/>
      <sheetName val="광주운남을"/>
      <sheetName val="LMC(가로줄눈)(야간)"/>
      <sheetName val="중기운반비(야간)"/>
      <sheetName val="교통관리비(주간)"/>
      <sheetName val="자재_완"/>
      <sheetName val="LMC(세로줄눈)(야간)"/>
      <sheetName val="화산경계"/>
      <sheetName val="stabili_x0000__x0000__x0005__x0000_恠ꩽʸ_x0000_"/>
      <sheetName val="6PILE  _돌_x00_x0000_稄_x0000__x0000_"/>
      <sheetName val="전체분 내역서(전북도) 최종"/>
      <sheetName val="_x0000_.T.P 단위수량"/>
      <sheetName val="이형관격점별수_x0000__x0000_稀_x0000__x0000__x0000_"/>
      <sheetName val="토공산출釰뀵"/>
      <sheetName val="A(Rev.3)"/>
      <sheetName val="전력구구_x0000__x0000__x0000__x0001_"/>
      <sheetName val="부대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 refreshError="1"/>
      <sheetData sheetId="827" refreshError="1"/>
      <sheetData sheetId="828" refreshError="1"/>
      <sheetData sheetId="829" refreshError="1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 refreshError="1"/>
      <sheetData sheetId="1148" refreshError="1"/>
      <sheetData sheetId="1149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 refreshError="1"/>
      <sheetData sheetId="1244" refreshError="1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/>
      <sheetData sheetId="1329"/>
      <sheetData sheetId="1330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/>
      <sheetData sheetId="1380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/>
      <sheetData sheetId="1670"/>
      <sheetData sheetId="1671"/>
      <sheetData sheetId="1672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/>
      <sheetData sheetId="1738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 refreshError="1"/>
      <sheetData sheetId="1823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총괄"/>
      <sheetName val="ABUT수량-A1"/>
      <sheetName val="Sheet1"/>
      <sheetName val="설계내역서"/>
      <sheetName val="단면가정"/>
      <sheetName val="설계조건"/>
      <sheetName val="공구"/>
      <sheetName val="기계경비(시간당)"/>
      <sheetName val="램머"/>
      <sheetName val="장비집계"/>
      <sheetName val="3BL공동구 수량"/>
      <sheetName val="자재집계표"/>
      <sheetName val="가중치"/>
      <sheetName val="말뚝지지력산정"/>
      <sheetName val="신표지1"/>
      <sheetName val="용수량(생활용수)"/>
      <sheetName val="제-노임"/>
      <sheetName val="제직재"/>
      <sheetName val="DATE"/>
      <sheetName val="수량산출"/>
      <sheetName val="산출금액내역"/>
      <sheetName val="자재대"/>
      <sheetName val="일위대가9803"/>
      <sheetName val="공제수량총집계표"/>
      <sheetName val="명세서"/>
      <sheetName val="주차구획선수량"/>
      <sheetName val="임금단가"/>
      <sheetName val="실행철강하도"/>
      <sheetName val="토적표"/>
      <sheetName val="한강운반비"/>
      <sheetName val="신우"/>
      <sheetName val="원본(갑지)"/>
      <sheetName val="단열-자재"/>
      <sheetName val="조경내역서"/>
      <sheetName val="청천내"/>
      <sheetName val="공사개요"/>
      <sheetName val="포장공"/>
      <sheetName val="경산"/>
      <sheetName val="평가데이터"/>
      <sheetName val="내역서"/>
      <sheetName val="#REF"/>
      <sheetName val="수량3"/>
      <sheetName val="9GNG운반"/>
      <sheetName val="설계예산"/>
      <sheetName val="내역"/>
      <sheetName val="집계표"/>
      <sheetName val="구천"/>
      <sheetName val="일위"/>
      <sheetName val="기계경비"/>
      <sheetName val="현장예산"/>
      <sheetName val="예총"/>
      <sheetName val="2000년1차"/>
      <sheetName val="2000전체분"/>
      <sheetName val="터파기및재료"/>
      <sheetName val="공사비집계"/>
      <sheetName val="원가"/>
      <sheetName val="9.정착구 보강"/>
      <sheetName val="CTEMCOST"/>
      <sheetName val="Total"/>
      <sheetName val="현장경비"/>
      <sheetName val="방배동내역(리라)"/>
      <sheetName val="건축공사집계표"/>
      <sheetName val="방배동내역 (총괄)"/>
      <sheetName val="부대공사총괄"/>
      <sheetName val="2공구하도급내역서"/>
      <sheetName val="설계예산서"/>
      <sheetName val="빗물받이(910-510-410)"/>
      <sheetName val="설계서을"/>
      <sheetName val="APT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원인원"/>
      <sheetName val="요율"/>
      <sheetName val="연결관암거"/>
      <sheetName val="3.공통공사대비"/>
      <sheetName val="자재단가"/>
      <sheetName val="Sheet5"/>
      <sheetName val="TOTAL_BOQ"/>
      <sheetName val="입력란"/>
      <sheetName val="97노임단가"/>
      <sheetName val="본선차로수량집계표"/>
      <sheetName val="날개벽수량표"/>
      <sheetName val="옹벽일반수량"/>
      <sheetName val="산출근거"/>
      <sheetName val="범례표"/>
      <sheetName val="품셈집계표"/>
      <sheetName val="자재조사표"/>
      <sheetName val="환경기계공정표 (3)"/>
      <sheetName val="3BL공동구_수량"/>
      <sheetName val="총투입계"/>
      <sheetName val="맨홀수량"/>
      <sheetName val="대치판정"/>
      <sheetName val="견적"/>
      <sheetName val="조명율표"/>
      <sheetName val="준검 내역서"/>
      <sheetName val="대창(함평)"/>
      <sheetName val="대창(장성)"/>
      <sheetName val="대창(함평)-창열"/>
      <sheetName val="안정검토"/>
      <sheetName val="단면설계"/>
      <sheetName val="6PILE  (돌출)"/>
      <sheetName val="공사기본내용입력"/>
      <sheetName val="연습"/>
      <sheetName val="데이타"/>
      <sheetName val="원형1호맨홀토공수량"/>
      <sheetName val="절대삭제금지"/>
      <sheetName val="12호기내역서(건축분)"/>
      <sheetName val="bid"/>
      <sheetName val="빙장비사양"/>
      <sheetName val="시설물단가표"/>
      <sheetName val="노무비단가표"/>
      <sheetName val="기초자료입력"/>
      <sheetName val="WORK"/>
      <sheetName val="토사(PE)"/>
      <sheetName val="설비"/>
      <sheetName val="하조서"/>
      <sheetName val="날개벽"/>
      <sheetName val="현장경상비"/>
      <sheetName val="증감내역서"/>
      <sheetName val="파형강관집계"/>
      <sheetName val="철근량"/>
      <sheetName val="구조물터파기수량집계"/>
      <sheetName val="배수공 시멘트 및 골재량 산출"/>
      <sheetName val="공량(1월22일)"/>
      <sheetName val="측구터파기공수량집계"/>
      <sheetName val="96보완계획7.12"/>
      <sheetName val="가압장(토목)"/>
      <sheetName val="배관배선 단가조사"/>
      <sheetName val="일위대가집계"/>
      <sheetName val="을"/>
      <sheetName val="SG"/>
      <sheetName val="초기화면"/>
      <sheetName val="관급자재"/>
      <sheetName val="시선유도표지집계표"/>
      <sheetName val="70%"/>
      <sheetName val="비교1"/>
      <sheetName val="물량표"/>
      <sheetName val="Sheet4"/>
      <sheetName val="구의33고"/>
      <sheetName val="H-PILE수량집계"/>
      <sheetName val="8.PILE  (돌출)"/>
      <sheetName val="Sheet2"/>
      <sheetName val="(A)내역서"/>
      <sheetName val="2002하반기노임기준"/>
      <sheetName val="SANBAISU"/>
      <sheetName val="단가 (2)"/>
      <sheetName val="신호등일위대가"/>
      <sheetName val="실행견적"/>
      <sheetName val="중기사용료산출근거"/>
      <sheetName val="wall"/>
      <sheetName val="자료입력"/>
      <sheetName val="품셈"/>
      <sheetName val="인부임"/>
      <sheetName val="원가+내역"/>
      <sheetName val="선정요령"/>
      <sheetName val="코드표"/>
      <sheetName val="설계명세서"/>
      <sheetName val="심사공종"/>
      <sheetName val="중기사용료"/>
      <sheetName val="갑지"/>
      <sheetName val="INPUT"/>
      <sheetName val="시운전연료"/>
      <sheetName val="노임"/>
      <sheetName val="b_balju"/>
      <sheetName val="98수문일위"/>
      <sheetName val="수량증감표"/>
      <sheetName val="터파기운반비산출"/>
      <sheetName val="산적토운반비산출"/>
      <sheetName val="적용단가"/>
      <sheetName val="연장및면적(좌측)"/>
      <sheetName val="부하계산서"/>
      <sheetName val="전선 및 전선관"/>
      <sheetName val="노임이"/>
      <sheetName val="우수맨홀공제단위수량"/>
      <sheetName val="총괄내역서"/>
      <sheetName val="일반수량"/>
      <sheetName val="총집계표"/>
      <sheetName val="slurrywall설계가"/>
      <sheetName val="1차 내역서"/>
      <sheetName val="덕전리"/>
      <sheetName val="입찰안"/>
      <sheetName val="할증"/>
      <sheetName val="실행내역서"/>
      <sheetName val="확약서"/>
      <sheetName val="SORCE1"/>
      <sheetName val="물가대비표"/>
      <sheetName val="Sheet2 (2)"/>
      <sheetName val="변경비교-을"/>
      <sheetName val="배수공"/>
      <sheetName val="일위대가표"/>
      <sheetName val="TYPE-A"/>
      <sheetName val="건축내역서 (경제상무실)"/>
      <sheetName val="마산월령동골조물량변경"/>
      <sheetName val="수산(당)"/>
      <sheetName val="을지"/>
      <sheetName val="설계예시"/>
      <sheetName val="식재인부"/>
      <sheetName val="뚝토공"/>
      <sheetName val="대로근거"/>
      <sheetName val="중로근거"/>
      <sheetName val="단면 (2)"/>
      <sheetName val="금액내역서"/>
      <sheetName val="용산1(해보)"/>
      <sheetName val="Sheet3"/>
      <sheetName val="화설내"/>
      <sheetName val="기초코드"/>
      <sheetName val="danga"/>
      <sheetName val="ilch"/>
      <sheetName val="목차"/>
      <sheetName val="본사공가현황"/>
      <sheetName val="토목검측서"/>
      <sheetName val="9811"/>
      <sheetName val="위치조서"/>
      <sheetName val="흄관기초"/>
      <sheetName val="내역서단가산출용"/>
      <sheetName val="단가산출"/>
      <sheetName val="교대(A1)"/>
      <sheetName val="마산방향"/>
      <sheetName val="진주방향"/>
      <sheetName val="대비"/>
      <sheetName val="database"/>
      <sheetName val="15"/>
      <sheetName val="준공평가"/>
      <sheetName val="98NS-N"/>
      <sheetName val="200"/>
      <sheetName val="몰탈"/>
      <sheetName val="집수정(600-700)"/>
      <sheetName val="부대내역"/>
      <sheetName val="내역서01"/>
      <sheetName val="1.수인터널"/>
      <sheetName val="기초단가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BSD (2)"/>
      <sheetName val="파일의이용"/>
      <sheetName val="MAT"/>
      <sheetName val="연도별cash"/>
      <sheetName val="데리네이타현황"/>
      <sheetName val="VXXXXXX"/>
      <sheetName val="직접경비"/>
      <sheetName val="직접인건비"/>
      <sheetName val="옹벽수량집계"/>
      <sheetName val="기둥(원형)"/>
      <sheetName val="간지"/>
      <sheetName val="직노"/>
      <sheetName val="품셈TABLE"/>
      <sheetName val="낙찰표"/>
      <sheetName val="배수철근"/>
      <sheetName val="s"/>
      <sheetName val="용역비내역-진짜"/>
      <sheetName val="이름정의"/>
      <sheetName val="Sheet1 (2)"/>
      <sheetName val="내역서(전기)"/>
      <sheetName val="COPING"/>
      <sheetName val="이토변실(A3-LINE)"/>
      <sheetName val="일위단위"/>
      <sheetName val="계양가시설"/>
      <sheetName val="원형맨홀수량"/>
      <sheetName val="단가조사-2"/>
      <sheetName val="설계"/>
      <sheetName val="실행내역"/>
      <sheetName val="현금흐름"/>
      <sheetName val="DATA"/>
      <sheetName val="상 부"/>
      <sheetName val="실행대비"/>
      <sheetName val="N賃率-職"/>
      <sheetName val="다곡2교"/>
      <sheetName val="하수급견적대비"/>
      <sheetName val="일위대가(가설)"/>
      <sheetName val="관급자재대"/>
      <sheetName val="단가 및 재료비"/>
      <sheetName val="계수시트"/>
      <sheetName val="시점교대"/>
      <sheetName val="건축공사실행"/>
      <sheetName val="역T형교대(말뚝기초)"/>
      <sheetName val="입력DATA"/>
      <sheetName val="바닥판"/>
      <sheetName val="Macro1"/>
      <sheetName val="수로단위수량"/>
      <sheetName val="내역갑지"/>
      <sheetName val="교각계산"/>
      <sheetName val="우각부보강"/>
      <sheetName val="EACT10"/>
      <sheetName val="교대철근집계"/>
      <sheetName val="노임단가"/>
      <sheetName val="내역서1999.8최종"/>
      <sheetName val="고유코드_설계"/>
      <sheetName val="PROJECT BRIEF(EX.NEW)"/>
      <sheetName val="Site Expenses"/>
      <sheetName val="수입"/>
      <sheetName val="추가예산"/>
      <sheetName val="단중표"/>
      <sheetName val="현장관리비참조"/>
      <sheetName val="교각1"/>
      <sheetName val="전기"/>
      <sheetName val="포장복구집계"/>
      <sheetName val="1000 DB구축 부표"/>
      <sheetName val="Baby일위대가"/>
      <sheetName val="환율CHANGE"/>
      <sheetName val="9-1차이내역"/>
      <sheetName val="단가"/>
      <sheetName val="현장소운반"/>
      <sheetName val="관구보호몰탈"/>
      <sheetName val="수주추정"/>
      <sheetName val="차선도색-연장,수량(1)"/>
      <sheetName val="청 구"/>
      <sheetName val="설계산출기초"/>
      <sheetName val="지중자재단가"/>
      <sheetName val="전기단가조사서"/>
      <sheetName val="2호맨홀공제수량"/>
      <sheetName val="guard(mac)"/>
      <sheetName val="수량집계"/>
      <sheetName val="옹벽공 수량집계표"/>
      <sheetName val="실행간접비용"/>
      <sheetName val="물가시세"/>
      <sheetName val="일반수량총괄집계"/>
      <sheetName val="공내역"/>
      <sheetName val="7.PILE  (돌출)"/>
      <sheetName val="사  업  비  수  지  예  산  서"/>
      <sheetName val="단위수량산출"/>
      <sheetName val="호프"/>
      <sheetName val="내역표지"/>
      <sheetName val="관경별내역서"/>
      <sheetName val="토공(우물통,기타) "/>
      <sheetName val="차액보증"/>
      <sheetName val="흙쌓기도수로설치현황"/>
      <sheetName val="11.1 단면hwp"/>
      <sheetName val="우수공"/>
      <sheetName val="설계가"/>
      <sheetName val="단위단가"/>
      <sheetName val="Customer Databas"/>
      <sheetName val="GI-LIST"/>
      <sheetName val="해평견적"/>
      <sheetName val="건축공사"/>
      <sheetName val="간접"/>
      <sheetName val="공사설명서"/>
      <sheetName val="앵커구조계산"/>
      <sheetName val="예가표"/>
      <sheetName val="수안보-MBR1"/>
      <sheetName val="관접합및부설"/>
      <sheetName val="표지"/>
      <sheetName val="토목(용인)"/>
      <sheetName val="노무비"/>
      <sheetName val="재료비단가"/>
      <sheetName val="공사비증감"/>
      <sheetName val="산출내역서집계표"/>
      <sheetName val="음성방향"/>
      <sheetName val="산출기준자료"/>
      <sheetName val="구역화물"/>
      <sheetName val="단위목록"/>
      <sheetName val="시험비"/>
      <sheetName val="일위대가목록"/>
      <sheetName val="건축내역"/>
      <sheetName val="배수통관(좌)"/>
      <sheetName val="INPUT(덕도방향-시점)"/>
      <sheetName val="사통"/>
      <sheetName val="금액"/>
      <sheetName val="배수공 주요자재 집계표"/>
      <sheetName val="내역_FILE"/>
      <sheetName val="A-8 PD(도로중앙)"/>
      <sheetName val="중요"/>
      <sheetName val="총내역서"/>
      <sheetName val="도기류"/>
      <sheetName val="날개벽(TYPE2)"/>
      <sheetName val="단양 00 아파트-세부내역"/>
      <sheetName val="공사"/>
      <sheetName val="일위대가_가설_"/>
      <sheetName val="정부노임단가"/>
      <sheetName val="입찰견적보고서"/>
      <sheetName val="tggwan(mac)"/>
      <sheetName val="총괄내역"/>
      <sheetName val="공사비 증감 내역서"/>
      <sheetName val="내역서 (2)"/>
      <sheetName val="갑지1"/>
      <sheetName val="기본일위"/>
      <sheetName val="수량산출서-2"/>
      <sheetName val="날개벽(시점좌측)"/>
      <sheetName val="계림(함평)"/>
      <sheetName val="계림(장성)"/>
      <sheetName val="공량산출서"/>
      <sheetName val="인부노임"/>
      <sheetName val="하도급 검토"/>
      <sheetName val="3.하중계산"/>
      <sheetName val="단"/>
      <sheetName val="원유_BANK"/>
      <sheetName val="공사분석"/>
      <sheetName val="총괄서"/>
      <sheetName val="총괄표"/>
      <sheetName val="슬래브수량"/>
      <sheetName val="가로등내역서"/>
      <sheetName val="견적서"/>
      <sheetName val="교사기준면적(중)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터파기단면도(보도)"/>
      <sheetName val="4.2.1 마루높이 검토"/>
      <sheetName val="반포2차"/>
      <sheetName val="첨"/>
      <sheetName val="6공구(당초)"/>
      <sheetName val="1.CB"/>
      <sheetName val="변수"/>
      <sheetName val="산근"/>
      <sheetName val="시설물기초"/>
      <sheetName val="SLAB&quot;1&quot;"/>
      <sheetName val="특수선일위대가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시점경사로"/>
      <sheetName val="남양내역"/>
      <sheetName val="MAIN_TABLE"/>
      <sheetName val="1.설계조건"/>
      <sheetName val="원가서"/>
      <sheetName val="일위대가(1)"/>
      <sheetName val="출장내역"/>
      <sheetName val="포장물량집계"/>
      <sheetName val="표지 (2)"/>
      <sheetName val="VII-2현장경비"/>
      <sheetName val="Ⅴ-2.공종별내역"/>
      <sheetName val="우수"/>
      <sheetName val="입력"/>
      <sheetName val="산수배수"/>
      <sheetName val="내역(신례)"/>
      <sheetName val="인원투입"/>
      <sheetName val="연결임시"/>
      <sheetName val="포장공자재집계표"/>
      <sheetName val="세부내역서"/>
      <sheetName val="감액총괄표"/>
      <sheetName val="입력시트"/>
      <sheetName val="유림골조"/>
      <sheetName val="수목표준대가"/>
      <sheetName val="6호기"/>
      <sheetName val="플랜트 설치"/>
      <sheetName val="용역단가"/>
      <sheetName val="효성CB 1P기초"/>
      <sheetName val="조견표"/>
      <sheetName val="전차선로 물량표"/>
      <sheetName val="공용(현대건설공구)"/>
      <sheetName val="현대건설공구(UNIT)"/>
      <sheetName val="부표총괄"/>
      <sheetName val="내역서적용수량"/>
      <sheetName val="갑지(추정)"/>
      <sheetName val="출력X"/>
      <sheetName val="06 일위대가목록"/>
      <sheetName val="nys"/>
      <sheetName val="대림경상68억"/>
      <sheetName val="GR"/>
      <sheetName val="보차도경계석"/>
      <sheetName val="각형맨홀"/>
      <sheetName val="구조물공집계"/>
      <sheetName val="상행-교대(A1-A2)"/>
      <sheetName val="조경"/>
      <sheetName val="4.내진설계"/>
      <sheetName val=" ｹ-ﾌﾞﾙ"/>
      <sheetName val="노임단가 (2)"/>
      <sheetName val="집수A"/>
      <sheetName val="1.설계기준"/>
      <sheetName val="산출내역서"/>
      <sheetName val="평내중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(당평)자재"/>
      <sheetName val="당초명세(평)"/>
      <sheetName val="PI"/>
      <sheetName val="원가계산하도"/>
      <sheetName val="입력자료"/>
      <sheetName val="설내역서 "/>
      <sheetName val="낙석방지수량"/>
      <sheetName val="GAEYO"/>
      <sheetName val="자재"/>
      <sheetName val="경비_원본"/>
      <sheetName val="토목공사"/>
      <sheetName val="특별교실"/>
      <sheetName val="도장수량(하1)"/>
      <sheetName val="주형"/>
      <sheetName val="수량집계표"/>
      <sheetName val="탄성1"/>
      <sheetName val="유림총괄"/>
      <sheetName val="단가표"/>
      <sheetName val="기존포장깨기"/>
      <sheetName val="석축헐기"/>
      <sheetName val="폐기물"/>
      <sheetName val="1"/>
      <sheetName val="공사품의서"/>
      <sheetName val="단가(1)"/>
      <sheetName val="중강당 내역"/>
      <sheetName val="부대tu"/>
      <sheetName val="단가조정표"/>
      <sheetName val="참고자료"/>
      <sheetName val="단 box"/>
      <sheetName val="포장공수량집계표"/>
      <sheetName val="pier-1"/>
      <sheetName val="공사현황"/>
      <sheetName val="토목주소"/>
      <sheetName val="코드"/>
      <sheetName val="개요"/>
      <sheetName val="설계내역"/>
      <sheetName val="상호참고자료"/>
      <sheetName val="발주처자료입력"/>
      <sheetName val="회사기본자료"/>
      <sheetName val="하자보증자료"/>
      <sheetName val="기술자관련자료"/>
      <sheetName val="가열로SW"/>
      <sheetName val="99노임단가"/>
      <sheetName val="unitpric"/>
      <sheetName val="noyim"/>
      <sheetName val="45,46"/>
      <sheetName val="2공구산출내역"/>
      <sheetName val="단가조건(02년)"/>
      <sheetName val="보도포장연장조서-표준차도부"/>
      <sheetName val="표준차도부연장조서-ASP"/>
      <sheetName val=" 상부공통집계(총괄)"/>
      <sheetName val="순공사비"/>
      <sheetName val="List"/>
      <sheetName val="내역전기"/>
      <sheetName val="기계"/>
      <sheetName val="sub"/>
      <sheetName val="sst,stl창호"/>
      <sheetName val="역T형"/>
      <sheetName val="ETC"/>
      <sheetName val="A4"/>
      <sheetName val="기안"/>
      <sheetName val="2-1. 경관조명 내역총괄표"/>
      <sheetName val="1차설계변경내역"/>
      <sheetName val="고창방향"/>
      <sheetName val="1.우편집중내역서"/>
      <sheetName val="ⴭⴭⴭⴭⴭ"/>
      <sheetName val="노면및방향"/>
      <sheetName val="03전반노무비"/>
      <sheetName val="경영상태"/>
      <sheetName val="Sheet1_(2)"/>
      <sheetName val="청_구"/>
      <sheetName val="1_수인터널"/>
      <sheetName val="상_부"/>
      <sheetName val="공사비_증감_내역서"/>
      <sheetName val="Sheet2_(2)"/>
      <sheetName val="참조"/>
      <sheetName val="견적대비"/>
      <sheetName val="Customer_Databas"/>
      <sheetName val="PROJECT_BRIEF(EX_NEW)"/>
      <sheetName val="Site_Expenses"/>
      <sheetName val="제경비율"/>
      <sheetName val="공사명입력"/>
      <sheetName val="근로자자료입력"/>
      <sheetName val="기초일위"/>
      <sheetName val="수목단가"/>
      <sheetName val="시설수량표"/>
      <sheetName val="시설일위"/>
      <sheetName val="식재수량표"/>
      <sheetName val="결과조달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사각맨홀"/>
      <sheetName val="공비현2"/>
      <sheetName val="도급내역"/>
      <sheetName val="물집"/>
      <sheetName val="도급금액"/>
      <sheetName val="재노경"/>
      <sheetName val="참고사항"/>
      <sheetName val="총 원가계산"/>
      <sheetName val="전 기"/>
      <sheetName val="맨홀수량산출(A-LINE)"/>
      <sheetName val="단면치수"/>
      <sheetName val="콘크리트타설집계표"/>
      <sheetName val="원하도급내역서(당초)"/>
      <sheetName val="사유서제출현황-2"/>
      <sheetName val="시화점실행"/>
      <sheetName val="해외(원화)"/>
      <sheetName val="1차"/>
      <sheetName val="실행"/>
      <sheetName val="2_단면가정"/>
      <sheetName val="Y-WORK"/>
      <sheetName val="BJJIN"/>
      <sheetName val="연속벽현황"/>
      <sheetName val="세금자료"/>
      <sheetName val="5수지"/>
      <sheetName val="수질정화시설"/>
      <sheetName val="전기혼잡제경비(45)"/>
      <sheetName val="예산명세서"/>
      <sheetName val="돌담교 상부수량"/>
      <sheetName val="쇠(1)"/>
      <sheetName val="가격(3)"/>
      <sheetName val="CAT_5"/>
      <sheetName val="도급"/>
      <sheetName val="J형측구단위수량"/>
      <sheetName val="관경"/>
      <sheetName val="도로경계단위"/>
      <sheetName val="이음개소"/>
      <sheetName val="공통가설"/>
      <sheetName val="단가산출서(기계)"/>
      <sheetName val="배관단가조사서"/>
      <sheetName val="DB"/>
      <sheetName val="설계명세서(종합)"/>
      <sheetName val="소요자재"/>
      <sheetName val="노무산출서"/>
      <sheetName val="건축내역서"/>
      <sheetName val="조명일위"/>
      <sheetName val="2"/>
      <sheetName val="3"/>
      <sheetName val="4"/>
      <sheetName val="6"/>
      <sheetName val="횡배수관집현황(2공구)"/>
      <sheetName val="설-원가"/>
      <sheetName val="일위대가-1"/>
      <sheetName val="토공"/>
      <sheetName val="수량명세서"/>
      <sheetName val="가계부"/>
      <sheetName val="제품목록"/>
      <sheetName val="매입매출관리"/>
      <sheetName val="Sheet22"/>
      <sheetName val="계산서(곡선부)"/>
      <sheetName val="포장재료집계표"/>
      <sheetName val="-치수표(곡선부)"/>
      <sheetName val="안전시설"/>
      <sheetName val="철근단면적"/>
      <sheetName val="05-원가계산"/>
      <sheetName val="인건비"/>
      <sheetName val="I一般比"/>
      <sheetName val="금호"/>
      <sheetName val="구조물철거타공정이월"/>
      <sheetName val="공통비(전체)"/>
      <sheetName val="전체내역서"/>
      <sheetName val="배수공수집"/>
      <sheetName val="08-공사비총괄표"/>
      <sheetName val="01-적용기준"/>
      <sheetName val="산근(1)"/>
      <sheetName val="setup"/>
      <sheetName val="단위수량"/>
      <sheetName val="달서천-대비"/>
      <sheetName val="현장관리비"/>
      <sheetName val="소방"/>
      <sheetName val="지장물 철거 물량 산출서"/>
      <sheetName val="단위중량"/>
      <sheetName val="포장공수량집계"/>
      <sheetName val="P4-C"/>
      <sheetName val="민감도"/>
      <sheetName val="일위_파일"/>
      <sheetName val="협력업체"/>
      <sheetName val="산출내역(K2)"/>
      <sheetName val="단가목록"/>
      <sheetName val="계측제어설비"/>
      <sheetName val="ELECTRIC"/>
      <sheetName val="HRSG SMALL07220"/>
      <sheetName val="아파트 내역"/>
      <sheetName val="우수받이"/>
      <sheetName val="99총공사내역서"/>
      <sheetName val="교대(A1-A2)"/>
      <sheetName val="화해(함평)"/>
      <sheetName val="화해(장성)"/>
      <sheetName val="투찰추정"/>
      <sheetName val="토목"/>
      <sheetName val="집수정"/>
      <sheetName val="투입비"/>
      <sheetName val="pier(각형)"/>
      <sheetName val="A 견적"/>
      <sheetName val="공통가설(기준안)"/>
      <sheetName val="A4288"/>
      <sheetName val="일위집계표"/>
      <sheetName val="중기손료"/>
      <sheetName val="7-2"/>
      <sheetName val="중기손료집계(1209)"/>
      <sheetName val="기계경비및산출근거서"/>
      <sheetName val="신축(단위)"/>
      <sheetName val="말뚝기초(안정검토)-외측"/>
      <sheetName val="가도공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구성비"/>
      <sheetName val="토공정보"/>
      <sheetName val="관로토공"/>
      <sheetName val="지급(1)"/>
      <sheetName val="집행안"/>
      <sheetName val="공종집계"/>
      <sheetName val="하도급계획"/>
      <sheetName val="기본"/>
      <sheetName val="견적대비표"/>
      <sheetName val="골막이(야매)"/>
      <sheetName val="적용(기계)"/>
      <sheetName val="배수관토공산출"/>
      <sheetName val="기자재비"/>
      <sheetName val="물가시세표"/>
      <sheetName val="노임 및 중기단가"/>
      <sheetName val="J直材4"/>
      <sheetName val="공정data"/>
      <sheetName val="약전설비"/>
      <sheetName val="원가계산"/>
      <sheetName val="별표 "/>
      <sheetName val="미드수량"/>
      <sheetName val="본문"/>
      <sheetName val="화전내"/>
      <sheetName val="중단원본"/>
      <sheetName val="업체별담당"/>
      <sheetName val="가설"/>
      <sheetName val="일람표"/>
      <sheetName val="업무처리전"/>
      <sheetName val="노단"/>
      <sheetName val="단산"/>
      <sheetName val="명세"/>
      <sheetName val="일대"/>
      <sheetName val="단가조사표"/>
      <sheetName val="설계내역서(기계)"/>
      <sheetName val="금전출납"/>
      <sheetName val="직영명부"/>
      <sheetName val="1-1평균터파기고(1)"/>
      <sheetName val="법면단"/>
      <sheetName val="설계내역2"/>
      <sheetName val="공종단가"/>
      <sheetName val="증감대비"/>
      <sheetName val="옥룡잡비"/>
      <sheetName val="흙막이 개산견적"/>
      <sheetName val="본체"/>
      <sheetName val="코스모공장 (어음)"/>
      <sheetName val="금속및금속창호"/>
      <sheetName val="인건비 "/>
      <sheetName val="적용토목"/>
      <sheetName val="소방사항"/>
      <sheetName val="일위목록"/>
      <sheetName val="영동(D)"/>
      <sheetName val="가로등설치"/>
      <sheetName val="제잡비"/>
      <sheetName val="설계기준"/>
      <sheetName val="내역1"/>
      <sheetName val="99노임기준"/>
      <sheetName val="단가대비표"/>
      <sheetName val="몰탈재료산출"/>
      <sheetName val="비품"/>
      <sheetName val="90.03실행 "/>
      <sheetName val="1차기성"/>
      <sheetName val="자재표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시중노임단가"/>
      <sheetName val="어음수표추가테스트"/>
      <sheetName val="보안등"/>
      <sheetName val="gyun"/>
      <sheetName val="수토공단위당"/>
      <sheetName val="개별직종노임단가(2005.1)"/>
      <sheetName val="4차원가계산서"/>
      <sheetName val="관일"/>
      <sheetName val="직재"/>
      <sheetName val="재집"/>
      <sheetName val="3.하중산정4.지지력"/>
      <sheetName val="제경비최종"/>
      <sheetName val="지구단위계획"/>
      <sheetName val="심사물량"/>
      <sheetName val="공사설계"/>
      <sheetName val="품종별월계"/>
      <sheetName val="전신환매도율"/>
      <sheetName val="깨기"/>
      <sheetName val="토공개요"/>
      <sheetName val="토공(1)"/>
      <sheetName val="건축명"/>
      <sheetName val="기계명"/>
      <sheetName val="전기명"/>
      <sheetName val="원가계산서 "/>
      <sheetName val="철거산출근거"/>
      <sheetName val="계약내역서"/>
      <sheetName val="앵커설치(590)"/>
      <sheetName val="자재 집계표"/>
      <sheetName val="4 공통갑지"/>
      <sheetName val="6차2회변경내역서"/>
      <sheetName val="스톱로그내역"/>
      <sheetName val="AS포장복구 "/>
      <sheetName val="기초계산(Pmax)"/>
      <sheetName val="찍기"/>
      <sheetName val="2.관대집계표"/>
      <sheetName val="공사비_NDE"/>
      <sheetName val="(2)자금(신용)"/>
      <sheetName val="TOSHIBA-Structure"/>
      <sheetName val="포집"/>
      <sheetName val="기기리스트"/>
      <sheetName val="FOOTING단면력"/>
      <sheetName val="자재비"/>
      <sheetName val="FAB별"/>
      <sheetName val="15-1)VE제안서(유형2,4)"/>
      <sheetName val="설계명세"/>
      <sheetName val="01"/>
      <sheetName val="97년 추정"/>
      <sheetName val="배수관산출"/>
      <sheetName val="細目"/>
      <sheetName val="지장물헐기조서"/>
      <sheetName val="준공조서"/>
      <sheetName val="공사준공계"/>
      <sheetName val="준공검사보고서"/>
      <sheetName val="8.석축단위(H=1.5M)"/>
      <sheetName val="입출재고현황 (2)"/>
      <sheetName val="은행"/>
      <sheetName val="연부97-1"/>
      <sheetName val="설비내역서"/>
      <sheetName val="전기내역서"/>
      <sheetName val="공사비예산서(토목분)"/>
      <sheetName val="수량산출서"/>
      <sheetName val="예정공정표"/>
      <sheetName val="spiral"/>
      <sheetName val="물량표S"/>
      <sheetName val="PAINT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부대공"/>
      <sheetName val="구조물공"/>
      <sheetName val="중기일위대가"/>
      <sheetName val="배수공1"/>
      <sheetName val="일반부표"/>
      <sheetName val="전기일위대가"/>
      <sheetName val="토목품셈"/>
      <sheetName val="음료실행"/>
      <sheetName val="마산방향철근집계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개산공사비"/>
      <sheetName val="Pier 3"/>
      <sheetName val="집계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A-4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type-F"/>
      <sheetName val="수량산출근거"/>
      <sheetName val="XL4Poppy"/>
      <sheetName val="소업1교"/>
      <sheetName val="변경후-SHEET"/>
      <sheetName val="단가조사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가시설수량"/>
      <sheetName val="POL6차-PIPING"/>
      <sheetName val="b_balju_cho"/>
      <sheetName val="토목명"/>
      <sheetName val="견적단가"/>
      <sheetName val="노무비단가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운임료"/>
      <sheetName val="골조시행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단가산출2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실행(ALT1)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준공정산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교통대책내역"/>
      <sheetName val="단가산출서 (2)"/>
      <sheetName val="1.1설계기준"/>
      <sheetName val="inputdata"/>
      <sheetName val="DATA입력"/>
      <sheetName val="암거단위-1련"/>
      <sheetName val="쌍송교"/>
      <sheetName val="대총괄"/>
      <sheetName val="목록"/>
      <sheetName val="방화도료"/>
      <sheetName val="형질변경"/>
      <sheetName val="난방방식분류"/>
      <sheetName val="공사정보입력"/>
      <sheetName val="종단계산"/>
      <sheetName val="배지거총재료집계표"/>
      <sheetName val="cal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일위산출"/>
      <sheetName val="토공(본관-토사)"/>
      <sheetName val="토공(분기관-토사)"/>
      <sheetName val="토공(분기관-암)"/>
      <sheetName val="토공(본관-암)"/>
      <sheetName val="분전함신설"/>
      <sheetName val="접지1종"/>
      <sheetName val="1공구내역서(1)"/>
      <sheetName val="기초자료"/>
      <sheetName val="2.대외공문"/>
      <sheetName val="포장면적산출"/>
      <sheetName val="포장수량집계"/>
      <sheetName val="1.3.1절점좌표"/>
      <sheetName val="토공사B동추가"/>
      <sheetName val="1.RAMP-A"/>
      <sheetName val="BOJUNGGM"/>
      <sheetName val="나.설계조건"/>
      <sheetName val="ESC (공정표기준)"/>
      <sheetName val="일위대가 "/>
      <sheetName val="36+45-113-18+19+20I"/>
      <sheetName val="골조"/>
      <sheetName val="203"/>
      <sheetName val="중기조종사 단위단가"/>
      <sheetName val="이름"/>
      <sheetName val="급여표"/>
      <sheetName val="직원투입계획"/>
      <sheetName val="견적보고"/>
      <sheetName val="정부노임"/>
      <sheetName val="용소리교"/>
      <sheetName val="서울대규장각(가시설흙막이)"/>
      <sheetName val="사본 _ b_balju"/>
      <sheetName val="입력장소"/>
      <sheetName val="값"/>
      <sheetName val="인사자료총집계"/>
      <sheetName val="공정추가"/>
      <sheetName val="투입비분석표"/>
      <sheetName val="전통건설"/>
      <sheetName val="산출"/>
      <sheetName val="S.중기사용료"/>
      <sheetName val="공통자료"/>
      <sheetName val="공사내역서(을)실행"/>
      <sheetName val="국공유지및사유지"/>
      <sheetName val="수량간지코드"/>
      <sheetName val="수량목차코드"/>
      <sheetName val="물류최종8월7"/>
      <sheetName val="작성"/>
      <sheetName val="기초입력 DATA"/>
      <sheetName val="일위(PN)"/>
      <sheetName val="공통갑지"/>
      <sheetName val="기성청구조서"/>
      <sheetName val="10동"/>
      <sheetName val="주요재료비(원본)"/>
      <sheetName val="2000.05"/>
      <sheetName val="9509"/>
      <sheetName val="-배수구조물공토공"/>
      <sheetName val="계산서(직선부)"/>
      <sheetName val="횡배수관재료-"/>
      <sheetName val="콘크리트측구연장"/>
      <sheetName val="수불계획서(전체)"/>
      <sheetName val="CONCRETE"/>
      <sheetName val="지수980731이후"/>
      <sheetName val="신푝지1"/>
      <sheetName val="Requirement(Work Crew)"/>
      <sheetName val="대포2교접속"/>
      <sheetName val="천방교접속"/>
      <sheetName val="형식 - 1-2-3"/>
      <sheetName val="적요"/>
      <sheetName val="1. 총괄 집계표"/>
      <sheetName val="역T형옹벽(3.0)"/>
      <sheetName val="모래기초"/>
      <sheetName val="계정"/>
      <sheetName val="표지(예시)"/>
      <sheetName val="2.건축"/>
      <sheetName val="99노임단_x0007_"/>
      <sheetName val="99노임단쌇"/>
      <sheetName val="식생블럭"/>
      <sheetName val="터널조도"/>
      <sheetName val="길어깨단위"/>
      <sheetName val="STEEL BOX 단면설계(SEC.8)"/>
      <sheetName val="판매시설"/>
      <sheetName val="부경대총괄내역서"/>
      <sheetName val="포장공총괄수량집계표"/>
      <sheetName val="유효폭의 계산"/>
      <sheetName val="도체종-상수표"/>
      <sheetName val="토목내역서(변경1)"/>
      <sheetName val="본선 토공 분배표"/>
      <sheetName val="위치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49"/>
      <sheetName val="수리결과"/>
      <sheetName val="절대건들지마시오"/>
      <sheetName val="케이블트레이"/>
      <sheetName val="설계서"/>
      <sheetName val="본댐설계"/>
      <sheetName val="SCHE"/>
      <sheetName val="목표세부명세"/>
      <sheetName val="DHEQSUPT"/>
      <sheetName val="전국현황"/>
      <sheetName val="CABLE SIZE-1"/>
      <sheetName val="기계설비품셈"/>
      <sheetName val="CABLE"/>
      <sheetName val="품목납기"/>
      <sheetName val="1.취수장"/>
      <sheetName val="총괄-1"/>
      <sheetName val="SANTOGO"/>
      <sheetName val="견적가"/>
      <sheetName val="공종목록표"/>
      <sheetName val="총수량집계표"/>
      <sheetName val="전력간선(신설)"/>
      <sheetName val="한일양산"/>
      <sheetName val="공조기휀"/>
      <sheetName val="공정자료2"/>
      <sheetName val="아파트"/>
      <sheetName val="C.배수관공"/>
      <sheetName val="콘크스"/>
      <sheetName val="HC-04"/>
      <sheetName val="개소별수량산출"/>
      <sheetName val="노임산출서"/>
      <sheetName val="돈암사업"/>
      <sheetName val="單價表단가표"/>
      <sheetName val="FAB消防报警"/>
      <sheetName val="工程量计算书"/>
      <sheetName val="FAB计算式"/>
      <sheetName val="기시공토적"/>
      <sheetName val="내역단위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자동제어"/>
      <sheetName val="스파이더산출근거"/>
      <sheetName val="2012노임단가"/>
      <sheetName val="입찰품의서"/>
      <sheetName val="5.장비(안)"/>
      <sheetName val="공사품旼ã"/>
      <sheetName val="(참고)지급수수료"/>
      <sheetName val="화산경계"/>
      <sheetName val="잡비계산"/>
      <sheetName val="내역서 (변경단가)"/>
      <sheetName val="연속벽¼_x0000_"/>
      <sheetName val="개비온집계"/>
      <sheetName val="개비온 단위"/>
      <sheetName val="0"/>
      <sheetName val="상부"/>
      <sheetName val="취수탑"/>
      <sheetName val="신평리 권리자명부"/>
      <sheetName val="계획집계"/>
      <sheetName val="수주현황2월"/>
      <sheetName val="PIPE(UG)내역"/>
      <sheetName val="3.2주형지지보"/>
      <sheetName val="상수도내역서"/>
      <sheetName val="점검총괄"/>
      <sheetName val="공사내역서"/>
      <sheetName val="LOPCALC"/>
      <sheetName val="표준내역"/>
      <sheetName val="차수공개요"/>
      <sheetName val="PILE"/>
      <sheetName val="맨홀공수량집계"/>
      <sheetName val="1호맨홀수량집계"/>
      <sheetName val="2호맨홀수량집계"/>
      <sheetName val="3호맨홀수량집계"/>
      <sheetName val="맨홀뚜껑단위수량"/>
      <sheetName val="전산output"/>
      <sheetName val="설계공통자료입력"/>
      <sheetName val="품셈표"/>
      <sheetName val="공사개별자료입력"/>
      <sheetName val="공사비예산서"/>
      <sheetName val="Quantity"/>
      <sheetName val="변수값"/>
      <sheetName val="구분자"/>
      <sheetName val="실행내역서 "/>
      <sheetName val="현장청취복명서"/>
      <sheetName val="국소별공정"/>
      <sheetName val="협력업체기성(첨부)"/>
      <sheetName val="2006계약"/>
      <sheetName val="변경당시노임단가표"/>
      <sheetName val="작업 반복"/>
      <sheetName val="상세"/>
      <sheetName val="상하차비용(기계상차)"/>
      <sheetName val="수간보호"/>
      <sheetName val="운반비"/>
      <sheetName val=" "/>
      <sheetName val="도면명"/>
      <sheetName val="제잡비계산"/>
      <sheetName val="토공 total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시설물일위"/>
      <sheetName val="단면A-A(TR)"/>
      <sheetName val="매출현황"/>
      <sheetName val="입력정보"/>
      <sheetName val="조_x0000__x0000__x0005_"/>
      <sheetName val="설계총괄표"/>
      <sheetName val="100만평"/>
      <sheetName val="참고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1,2공구원가계산서"/>
      <sheetName val="1공구산출내역서"/>
      <sheetName val="경비2내역"/>
      <sheetName val="설계예산서(2_소천우회토목)"/>
      <sheetName val="당진1,2호기전선관설치및접지4차공사내역서-을지"/>
      <sheetName val="상촌2교-일반수량집계"/>
      <sheetName val="일 위 대 가 표"/>
      <sheetName val="1SPAN"/>
      <sheetName val="사본___b_balju"/>
      <sheetName val="개별직종노임단가(2005_1)"/>
      <sheetName val="(당氐⿾_x0000__x0000_"/>
      <sheetName val="(당_x0000__x0000__x0005__x0000_"/>
      <sheetName val="일용직내역"/>
      <sheetName val="고상실행"/>
      <sheetName val="분전반계산서(석관)"/>
      <sheetName val="sum1 (2)"/>
      <sheetName val="도급양식"/>
      <sheetName val="주소"/>
      <sheetName val="현황판"/>
      <sheetName val="토공유동표"/>
      <sheetName val="2_단면_x0000__x0000_"/>
      <sheetName val="상수구조화편집부표"/>
      <sheetName val="1袼ࣉ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노무비 근거"/>
      <sheetName val="수량집"/>
      <sheetName val="MAIN"/>
      <sheetName val="개인"/>
      <sheetName val="도수로수량산출"/>
      <sheetName val="ATM기초철가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내역서(폐기물) 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U형개거"/>
      <sheetName val="1.설계기준 "/>
      <sheetName val="재료값"/>
      <sheetName val="자재집게표 "/>
      <sheetName val="인건-측정"/>
      <sheetName val="포장절단"/>
      <sheetName val="백호우계수"/>
      <sheetName val="적용단가표"/>
      <sheetName val="90.0_x0000_"/>
      <sheetName val="직접시공계획서"/>
      <sheetName val="공사기본자료"/>
      <sheetName val="시멘,골재"/>
      <sheetName val="콘크집계"/>
      <sheetName val="낙차공"/>
      <sheetName val="자재집계1"/>
      <sheetName val="측구날개벽"/>
      <sheetName val="설계서(7)"/>
      <sheetName val="5.2.6~7공사요율"/>
      <sheetName val="일위집계"/>
      <sheetName val="노무비지급명세"/>
      <sheetName val="기성내역서"/>
      <sheetName val="퇴직금(울산천상)"/>
      <sheetName val="정산"/>
      <sheetName val="SLAB"/>
      <sheetName val="배수공 내역서 적용수량"/>
      <sheetName val="광장"/>
      <sheetName val="공종구간"/>
      <sheetName val="건공요율"/>
      <sheetName val="의뢰서"/>
      <sheetName val="전체공내역서"/>
      <sheetName val="부대집계"/>
      <sheetName val="간지1"/>
      <sheetName val="1.사유서"/>
      <sheetName val="간지2"/>
      <sheetName val="간지3"/>
      <sheetName val="부재별집계표"/>
      <sheetName val="도면"/>
      <sheetName val="3_공통공사_x0000_隒"/>
      <sheetName val="13후반노무비"/>
      <sheetName val="제수변수량"/>
      <sheetName val="Project Brief"/>
      <sheetName val="BEND LOSS"/>
      <sheetName val="C1.공사개요"/>
      <sheetName val="A1.스케쥴"/>
      <sheetName val="15)VE제안서(유형1)"/>
      <sheetName val="12)아이디어 목록 및 개략평가"/>
      <sheetName val="11)VE 예비검토서"/>
      <sheetName val="15-3)VE제안서(가치향상 등)"/>
      <sheetName val="98지급계획"/>
      <sheetName val="산출근거#2-3"/>
      <sheetName val="공정율"/>
      <sheetName val="본장"/>
      <sheetName val="지지력"/>
      <sheetName val="5"/>
      <sheetName val="이름표"/>
      <sheetName val="투자비"/>
      <sheetName val="사업비"/>
      <sheetName val="조성원가DATA"/>
      <sheetName val="마포토정"/>
      <sheetName val="사업량총괄"/>
      <sheetName val="중사"/>
      <sheetName val="공문"/>
      <sheetName val="기단"/>
      <sheetName val="10"/>
      <sheetName val="11"/>
      <sheetName val="12"/>
      <sheetName val="13"/>
      <sheetName val="14"/>
      <sheetName val="16"/>
      <sheetName val="7"/>
      <sheetName val="8"/>
      <sheetName val="9"/>
      <sheetName val="90_03실행_"/>
      <sheetName val="흙막이_개산견적"/>
      <sheetName val="A_견적"/>
      <sheetName val="코스모공장_(어음)"/>
      <sheetName val="1_3_1절점좌표"/>
      <sheetName val="1_1설계기준"/>
      <sheetName val="97년_추정"/>
      <sheetName val="자재_집계표"/>
      <sheetName val="원가계산서_"/>
      <sheetName val="일위대가_"/>
      <sheetName val="입출재고현황_(2)"/>
      <sheetName val="A"/>
      <sheetName val="수자재단위당"/>
      <sheetName val="5월급여"/>
      <sheetName val="Code03"/>
      <sheetName val="Constant"/>
      <sheetName val="명단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봉양~조차장간고하개명(신설)"/>
      <sheetName val="청구내역(9807)"/>
      <sheetName val="노원열병합  건축공사기성내역서"/>
      <sheetName val="유동표(변경)"/>
      <sheetName val="가설건물"/>
      <sheetName val="공통(20-91)"/>
      <sheetName val="공용시설내역"/>
      <sheetName val="변경실행(2차) "/>
      <sheetName val="L-type"/>
      <sheetName val="비교표"/>
      <sheetName val="부하(성남)"/>
      <sheetName val="외천교"/>
      <sheetName val="Sheet17"/>
      <sheetName val="자재수량"/>
      <sheetName val="간접비"/>
      <sheetName val="Macro(AT)"/>
      <sheetName val="동력부하(도산)"/>
      <sheetName val="MACRO(MCC)"/>
      <sheetName val="토공A"/>
      <sheetName val="5. 차단기 용량계산"/>
      <sheetName val="BLOCK(1)"/>
      <sheetName val="CA지입"/>
      <sheetName val="관리사무소"/>
      <sheetName val="다이꾸"/>
      <sheetName val="cost"/>
      <sheetName val="품의서"/>
      <sheetName val="FEXS"/>
      <sheetName val="7.1유효폭"/>
      <sheetName val="TRE TABLE"/>
      <sheetName val="기계실"/>
      <sheetName val="입고장부 (4)"/>
      <sheetName val="EJ"/>
      <sheetName val="W-현원가"/>
      <sheetName val="조명율데이타"/>
      <sheetName val="도담구내 개소별 명세"/>
      <sheetName val="매크로"/>
      <sheetName val="외주가공"/>
      <sheetName val="대구실행"/>
      <sheetName val="현장지지물물량"/>
      <sheetName val="현장관리비내역서"/>
      <sheetName val="예산서"/>
      <sheetName val="c_balju"/>
      <sheetName val="J"/>
      <sheetName val="협조전"/>
      <sheetName val="지진시"/>
      <sheetName val="맨홀수량집계"/>
      <sheetName val="MBR9"/>
      <sheetName val="4)유동표"/>
      <sheetName val="I.설계조건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배수관공"/>
      <sheetName val="Cost bd-&quot;A&quot;"/>
      <sheetName val="조도계산서 (도서)"/>
      <sheetName val="L_RPTA05_목록"/>
      <sheetName val="IMP(MAIN)"/>
      <sheetName val="IMP (REACTOR)"/>
      <sheetName val="TABLE"/>
      <sheetName val="BQ"/>
      <sheetName val="환률"/>
      <sheetName val="RAHMEN"/>
      <sheetName val="Languages"/>
      <sheetName val="명단원자료(이전)"/>
      <sheetName val="옹벽기초자료"/>
      <sheetName val="경상비"/>
      <sheetName val="말뚝물량"/>
      <sheetName val="산거각호표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설산1.나"/>
      <sheetName val="본사S"/>
      <sheetName val="96작생능"/>
      <sheetName val="접속도로1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견"/>
      <sheetName val="설계서(설치)"/>
      <sheetName val="Picture"/>
      <sheetName val="직원동원SCH"/>
      <sheetName val="전압강하계산"/>
      <sheetName val="양식"/>
      <sheetName val="TYPE-1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DA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하중계산"/>
      <sheetName val="비대칭계수"/>
      <sheetName val="전동기 SPEC"/>
      <sheetName val="일반맨홀수량집계(A-7 LINE)"/>
      <sheetName val="I_설계조건"/>
      <sheetName val="변경실행(2차)_"/>
      <sheetName val="토공계산서(부체도로)"/>
      <sheetName val="토공산출(주차장)"/>
      <sheetName val="현장관리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LEGEND"/>
      <sheetName val="PROJECT COST ESTIMATE (cont)"/>
      <sheetName val="할증 "/>
      <sheetName val="일위대가(원본)"/>
      <sheetName val="집행(2-1)"/>
      <sheetName val="LG제품"/>
      <sheetName val="환율"/>
      <sheetName val="횡배위치"/>
      <sheetName val="조명율"/>
      <sheetName val="Cost_bd-&quot;A&quot;"/>
      <sheetName val="TRE_TABLE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5.정산서"/>
      <sheetName val="아파트 "/>
      <sheetName val="잡비"/>
      <sheetName val="전기일위목록"/>
      <sheetName val="SE-611"/>
      <sheetName val="1을"/>
      <sheetName val="장비당단가 (1)"/>
      <sheetName val="선로정수계산"/>
      <sheetName val="관세,통관수수료,운반비"/>
      <sheetName val="동원(3)"/>
      <sheetName val="경영혁신본부"/>
      <sheetName val="nomi "/>
      <sheetName val="현장"/>
      <sheetName val="3-1.CB"/>
      <sheetName val="MCC제원"/>
      <sheetName val="SUM (INQNO."/>
      <sheetName val="99.6"/>
      <sheetName val="자료(통합)"/>
      <sheetName val="대상공사(조달청)"/>
      <sheetName val="가시설단위수량"/>
      <sheetName val="토목변경"/>
      <sheetName val="집수정단"/>
      <sheetName val="총계"/>
      <sheetName val="FD"/>
      <sheetName val="99관저"/>
      <sheetName val="FB25JN"/>
      <sheetName val="NAI"/>
      <sheetName val="관람석제출"/>
      <sheetName val="노무"/>
      <sheetName val="시설C"/>
      <sheetName val="사진"/>
      <sheetName val="조직표"/>
      <sheetName val="2.내역서"/>
      <sheetName val="BOX 본체"/>
      <sheetName val="6.교좌면보강"/>
      <sheetName val="수로집계"/>
      <sheetName val="1차증가원가계산"/>
      <sheetName val="STORAGE"/>
      <sheetName val="TYPE-U800"/>
      <sheetName val="구동"/>
      <sheetName val="안정검토(온1)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간접경상비"/>
      <sheetName val="전기설계변경"/>
      <sheetName val="참조(2)"/>
      <sheetName val="BR.1(원)"/>
      <sheetName val="농로수량집계"/>
      <sheetName val="농로토공집계"/>
      <sheetName val="예산서(6)"/>
      <sheetName val="COMPRESSOR"/>
      <sheetName val="WIND-EQ"/>
      <sheetName val="견적업체"/>
      <sheetName val="AS복구"/>
      <sheetName val="중기터파기"/>
      <sheetName val="중기상차"/>
      <sheetName val="수문일1"/>
      <sheetName val="02 SLAB"/>
      <sheetName val="05 BOX"/>
      <sheetName val="---FAB#1업무일지---"/>
      <sheetName val="빙축열"/>
      <sheetName val="화재 탐지 설비"/>
      <sheetName val="영업소실적"/>
      <sheetName val="06_공정표"/>
      <sheetName val="D-3503"/>
      <sheetName val="물량산출근거"/>
      <sheetName val="FACTOR"/>
      <sheetName val="GRDBS"/>
      <sheetName val="EQT-ESTN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적정심사"/>
      <sheetName val="4b Consolidated PL"/>
      <sheetName val="Proposal"/>
      <sheetName val="변수2"/>
      <sheetName val="저항"/>
      <sheetName val="Oper Amount"/>
      <sheetName val="DATA(BAC)"/>
      <sheetName val="주형지지보"/>
      <sheetName val="Data&amp;Result"/>
      <sheetName val="현황CODE"/>
      <sheetName val="손익현황"/>
      <sheetName val="PLAN_FEB97"/>
      <sheetName val="LAB"/>
      <sheetName val="노원열병합__건축공사기성내역서1"/>
      <sheetName val="전차선로_물량표1"/>
      <sheetName val="배수공_주요자재_집계표1"/>
      <sheetName val="조도계산서_(도서)"/>
      <sheetName val="입고장부_(4)"/>
      <sheetName val="IMP_(REACTOR)"/>
      <sheetName val="7_1유효폭"/>
      <sheetName val="5__차단기_용량계산"/>
      <sheetName val="도담구내_개소별_명세"/>
      <sheetName val="가로등제어반_설치공사(수량)"/>
      <sheetName val="E_P_T수량산출서"/>
      <sheetName val="단가표_"/>
      <sheetName val="3-1_CB"/>
      <sheetName val="설산1_나"/>
      <sheetName val="2F_회의실견적(5_14_일대)"/>
      <sheetName val="CHITIET_VL-NC-TT_-1p"/>
      <sheetName val="2월가격표-ESG-1월"/>
      <sheetName val="SPEC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Macro(전동기)"/>
      <sheetName val="횡배수관단위수량"/>
      <sheetName val="L형옹벽(key)"/>
      <sheetName val="가시설(TYPE-A)"/>
      <sheetName val="샘플표지"/>
      <sheetName val="총공사집계"/>
      <sheetName val="대가집계(1)"/>
      <sheetName val="대가집계"/>
      <sheetName val="집계(1)"/>
      <sheetName val="단가산출(1)"/>
      <sheetName val="물가"/>
      <sheetName val="대가표"/>
      <sheetName val="대가"/>
      <sheetName val="사토정산현황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예산M12A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B"/>
      <sheetName val="1월"/>
      <sheetName val="사토(발파)_(2)"/>
      <sheetName val="10월철근공_"/>
      <sheetName val="9월목공_"/>
      <sheetName val="10월목공_"/>
      <sheetName val="공사별_사정분석표-ㅌ"/>
      <sheetName val="Project_Brief"/>
      <sheetName val="CI_GL_Mapping"/>
      <sheetName val="운영_비용(Infra)-원가"/>
      <sheetName val="최초침전지집계표"/>
      <sheetName val="Macro1 (2)"/>
      <sheetName val="건축원가계산서"/>
      <sheetName val="중간부"/>
      <sheetName val="단가(마감)"/>
      <sheetName val="01후반노무비"/>
      <sheetName val="3BL공동구_수량3"/>
      <sheetName val="준검_내역서2"/>
      <sheetName val="3_공통공사대비2"/>
      <sheetName val="방배동내역_(총괄)2"/>
      <sheetName val="9_정착구_보강2"/>
      <sheetName val="Sheet1_(2)2"/>
      <sheetName val="배관배선_단가조사2"/>
      <sheetName val="전선_및_전선관2"/>
      <sheetName val="6PILE__(돌출)2"/>
      <sheetName val="상_부2"/>
      <sheetName val="환경기계공정표_(3)2"/>
      <sheetName val="1차_내역서2"/>
      <sheetName val="배수공_시멘트_및_골재량_산출2"/>
      <sheetName val="96보완계획7_122"/>
      <sheetName val="청_구2"/>
      <sheetName val="단가_및_재료비2"/>
      <sheetName val="사__업__비__수__지__예__산__서2"/>
      <sheetName val="단가_(2)2"/>
      <sheetName val="8_PILE__(돌출)2"/>
      <sheetName val="DATA_입력란2"/>
      <sheetName val="1__설계조건_2_단면가정_3__하중계산2"/>
      <sheetName val="내역서_(2)1"/>
      <sheetName val="Customer_Databas2"/>
      <sheetName val="1_설계조건2"/>
      <sheetName val="Sheet2_(2)2"/>
      <sheetName val="단양_00_아파트-세부내역1"/>
      <sheetName val="BSD_(2)2"/>
      <sheetName val="1_수인터널2"/>
      <sheetName val="PROJECT_BRIEF(EX_NEW)2"/>
      <sheetName val="Site_Expenses2"/>
      <sheetName val="내역서1999_8최종2"/>
      <sheetName val="11_1_단면hwp1"/>
      <sheetName val="옹벽공_수량집계표2"/>
      <sheetName val="7_PILE__(돌출)2"/>
      <sheetName val="A-8_PD(도로중앙)2"/>
      <sheetName val="공사비_증감_내역서2"/>
      <sheetName val="Ⅴ-2_공종별내역1"/>
      <sheetName val="토공(우물통,기타)_1"/>
      <sheetName val="표지_(2)1"/>
      <sheetName val="06_일위대가목록1"/>
      <sheetName val="4_내진설계1"/>
      <sheetName val="_ｹ-ﾌﾞﾙ1"/>
      <sheetName val="노임단가_(2)1"/>
      <sheetName val="단면_(2)1"/>
      <sheetName val="플랜트_설치1"/>
      <sheetName val="지구_리스트1"/>
      <sheetName val="1000_DB구축_부표1"/>
      <sheetName val="효성CB_1P기초1"/>
      <sheetName val="하도급_검토1"/>
      <sheetName val="3_하중계산1"/>
      <sheetName val="_상부공통집계(총괄)1"/>
      <sheetName val="1_설계기준2"/>
      <sheetName val="1_CB2"/>
      <sheetName val="Flaer_Area2"/>
      <sheetName val="건축내역서_(경제상무실)2"/>
      <sheetName val="설내역서_2"/>
      <sheetName val="단_box1"/>
      <sheetName val="4_2_1_마루높이_검토1"/>
      <sheetName val="2-1__경관조명_내역총괄표1"/>
      <sheetName val="중강당_내역1"/>
      <sheetName val="1_우편집중내역서1"/>
      <sheetName val="전_기1"/>
      <sheetName val="총_원가계산1"/>
      <sheetName val="돌담교_상부수량2"/>
      <sheetName val="지장물_철거_물량_산출서1"/>
      <sheetName val="HRSG_SMALL072201"/>
      <sheetName val="인건비_1"/>
      <sheetName val="8_석축단위(H=1_5M)1"/>
      <sheetName val="단가산출서_(2)"/>
      <sheetName val="3_하중산정4_지지력1"/>
      <sheetName val="아파트_내역1"/>
      <sheetName val="노임_및_중기단가1"/>
      <sheetName val="내역서_2"/>
      <sheetName val="내역서_제출1"/>
      <sheetName val="설명서_1"/>
      <sheetName val="2_대외공문1"/>
      <sheetName val="1_RAMP-A"/>
      <sheetName val="별표_1"/>
      <sheetName val="2_관대집계표"/>
      <sheetName val="S_중기사용료"/>
      <sheetName val="형식_-_1-2-3"/>
      <sheetName val="4_공통갑지"/>
      <sheetName val="ESC_(공정표기준)"/>
      <sheetName val="중기조종사_단위단가"/>
      <sheetName val="역T형옹벽(3_0)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STEEL_BOX_단면설계(SEC_8)"/>
      <sheetName val="신규_수주분(사용자_정의)1"/>
      <sheetName val="plan&amp;section_of_foundation2"/>
      <sheetName val="pile_bearing_capa_&amp;_arrenge1"/>
      <sheetName val="design_load2"/>
      <sheetName val="working_load_at_the_btm_ft_2"/>
      <sheetName val="stability_check2"/>
      <sheetName val="design_criteria2"/>
      <sheetName val="COMPARISON_TABLE1"/>
      <sheetName val="crude_SLAB_RE-bar1"/>
      <sheetName val="CRUDE_RE-bar1"/>
      <sheetName val="2_입력sheet1"/>
      <sheetName val="(3_품질관리_시험_총괄표)1"/>
      <sheetName val="2_가정단면1"/>
      <sheetName val="Pier_31"/>
      <sheetName val="수량산출서_갑지1"/>
      <sheetName val="1062-X방향_1"/>
      <sheetName val="표__지1"/>
      <sheetName val="BOX(1_5X1_5)1"/>
      <sheetName val="1_2_1_마루높이결정1"/>
      <sheetName val="단면__2_1"/>
      <sheetName val="Dike_for_49T03_&amp;_49T041"/>
      <sheetName val="Dike_for_49T02,_05~07,_19_(1)1"/>
      <sheetName val="_냉각수펌프1"/>
      <sheetName val="ENE-CAL_11"/>
      <sheetName val="ITB_COST1"/>
      <sheetName val="2011_(4)1"/>
      <sheetName val="설계기준_및_하중계산1"/>
      <sheetName val="11_자재단가1"/>
      <sheetName val="PAD_TR보호대기초1"/>
      <sheetName val="각사별공사비분개_1"/>
      <sheetName val="역T형(H=6_0)_(2)1"/>
      <sheetName val="2_토목공사1"/>
      <sheetName val="AS포장복구_1"/>
      <sheetName val="개별직종노임단가(2003_9)1"/>
      <sheetName val="3련_BOX1"/>
      <sheetName val="내역-_CCTV1"/>
      <sheetName val="EQUIP_LIST1"/>
      <sheetName val="실행내역(10_13)1"/>
      <sheetName val="기존건물_깨기원단위1"/>
      <sheetName val="철근량_산정1"/>
      <sheetName val="노_표-조1"/>
      <sheetName val="슬래브_-연속(3경간)1"/>
      <sheetName val="4_2유효폭의_계산1"/>
      <sheetName val="참여현황_(직원)1"/>
      <sheetName val="유효폭의_계산"/>
      <sheetName val="기초입력_DATA"/>
      <sheetName val="2000_05"/>
      <sheetName val="99노임단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2_건축"/>
      <sheetName val="3_2주형지지보"/>
      <sheetName val="C_배수관공"/>
      <sheetName val="1_취수장"/>
      <sheetName val="실행내역서_"/>
      <sheetName val="작업_반복"/>
      <sheetName val="하도급Ć_x0000__x0000_"/>
      <sheetName val=" 갑  지 "/>
      <sheetName val="3_공통공사_x0000_庘"/>
      <sheetName val="노䀜"/>
      <sheetName val="노飔"/>
      <sheetName val="노뛰"/>
      <sheetName val="___________hb___1_____________2"/>
      <sheetName val="우배수"/>
      <sheetName val="포장(수량)-관로부"/>
      <sheetName val="공구원가계산"/>
      <sheetName val="수목데이타"/>
      <sheetName val="FORM-0"/>
      <sheetName val="BM"/>
      <sheetName val="Bldg Brkdown"/>
      <sheetName val="수배전반"/>
      <sheetName val="교대"/>
      <sheetName val="Elec LG"/>
      <sheetName val="TOYO"/>
      <sheetName val="D_MUC"/>
      <sheetName val="Cst Pkg-Eden"/>
      <sheetName val="보고"/>
      <sheetName val="5.2코핑"/>
      <sheetName val="입력그림"/>
      <sheetName val="Ⅶ-2.현장경비산출"/>
      <sheetName val="토질조사"/>
      <sheetName val="CODE(2)"/>
      <sheetName val="★도급내역"/>
      <sheetName val="2_단면ﾈȋ"/>
      <sheetName val="keyword"/>
      <sheetName val="배수공_시멘트_및_골재량__x0000_辴"/>
      <sheetName val="단가결정"/>
      <sheetName val="그레이더"/>
      <sheetName val="조사금액"/>
      <sheetName val="토공대비"/>
      <sheetName val="철콘대비"/>
      <sheetName val="견적토갑"/>
      <sheetName val="견적토공(경동)"/>
      <sheetName val="견적철갑"/>
      <sheetName val="견적철콘(경동)"/>
      <sheetName val="하도급사항"/>
      <sheetName val="하도급사항(빈)"/>
      <sheetName val="내역 (7)"/>
      <sheetName val="내역 (3)"/>
      <sheetName val="견적토공"/>
      <sheetName val="견적철콘"/>
      <sheetName val="키스톤옹벽"/>
      <sheetName val="파일공,가시설"/>
      <sheetName val="강교설치"/>
      <sheetName val="안전시설공"/>
      <sheetName val="내역 (4)"/>
      <sheetName val="내역 (5)"/>
      <sheetName val="증감내용"/>
      <sheetName val="JJ"/>
      <sheetName val="밀양(투찰)"/>
      <sheetName val="총공사내역서"/>
      <sheetName val="3차토목내역"/>
      <sheetName val="기본자료"/>
      <sheetName val="매원개착터널총괄"/>
      <sheetName val="공정분류"/>
      <sheetName val="일H35Y4"/>
      <sheetName val="공사설계서"/>
      <sheetName val="3국민주택채권_부동산등기"/>
      <sheetName val="상부집계표"/>
      <sheetName val="관급"/>
      <sheetName val="초기화면1"/>
      <sheetName val="archi(본사)"/>
      <sheetName val="유별자산배수"/>
      <sheetName val="2.2.2입적표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SR97-1"/>
      <sheetName val="건설기술표준원"/>
      <sheetName val="건축내역(동해조인)"/>
      <sheetName val="별표집계"/>
      <sheetName val="2)관접합"/>
      <sheetName val="부대공수량산출"/>
      <sheetName val="unitx_x0000__x0000__x0000_"/>
      <sheetName val="공수관리"/>
      <sheetName val="작업지시"/>
      <sheetName val="하부철근수량"/>
      <sheetName val="물건조서"/>
      <sheetName val="사기성 (2)"/>
      <sheetName val="공사예산하조서(O.K)"/>
      <sheetName val="수정시산표"/>
      <sheetName val="1.시험비"/>
      <sheetName val="지급어음(일별)"/>
      <sheetName val="___________hb___1_____________3"/>
      <sheetName val="건물"/>
      <sheetName val="15 문제점"/>
      <sheetName val="Summary Sheets"/>
      <sheetName val="입력데이타"/>
      <sheetName val="도로경계ꆾᶩ"/>
      <sheetName val="3_공통공사_x0000__x0000_"/>
      <sheetName val="용수간선"/>
      <sheetName val="각형우수맨홀"/>
      <sheetName val="신고분기설정참고"/>
      <sheetName val="건축원가"/>
      <sheetName val="공종별예산조서"/>
      <sheetName val="공종별 집계표"/>
      <sheetName val="11.인공산출"/>
      <sheetName val="6.일위대가목록"/>
      <sheetName val="회사정보"/>
      <sheetName val="PARAMETER"/>
      <sheetName val="조건입력"/>
      <sheetName val="조건입력(2)"/>
      <sheetName val="장비선정"/>
      <sheetName val="1호인버트수량"/>
      <sheetName val="석축설면"/>
      <sheetName val="문10"/>
      <sheetName val="(당"/>
      <sheetName val="4.장비손료"/>
      <sheetName val="배관배선__x0000__x0000_Ԁ_x0000_"/>
      <sheetName val="내역서을지"/>
      <sheetName val="일위대가9803.xls"/>
      <sheetName val="기준"/>
      <sheetName val="상반기손익차2총괄"/>
      <sheetName val="아주기계"/>
      <sheetName val="대림산업"/>
      <sheetName val="3_2_집기비품교체주기"/>
      <sheetName val="공사현황표"/>
      <sheetName val="1차 매출원가"/>
      <sheetName val="내역서(우)"/>
      <sheetName val="조"/>
      <sheetName val="변실"/>
      <sheetName val="이음부"/>
      <sheetName val="배수개거"/>
      <sheetName val="종배수관"/>
      <sheetName val="주소록2000(전화번호부)"/>
      <sheetName val="중간간지 (2)"/>
      <sheetName val="기초수량산출서"/>
      <sheetName val="피벗테이블데이터분석"/>
      <sheetName val="특수기호강도거푸집"/>
      <sheetName val=" 안전관리비 작성(협력사용).xlsx"/>
      <sheetName val="99노임단_x005f_x0007_"/>
      <sheetName val="sand토적"/>
      <sheetName val="WELDING"/>
      <sheetName val="범한여행"/>
      <sheetName val="D7(1)"/>
      <sheetName val="조선용암면"/>
      <sheetName val="2__x0000__x0000__x0000__x0000_"/>
      <sheetName val="슬래브일반"/>
      <sheetName val="산출근거-배전"/>
      <sheetName val="계획금액"/>
      <sheetName val="분석대장"/>
      <sheetName val="base"/>
      <sheetName val="가스내역서"/>
      <sheetName val="내역서-토목"/>
      <sheetName val="2__x0000__x0000_Ԁ_x0000_"/>
      <sheetName val="재료할증"/>
      <sheetName val="48전력선로일위"/>
      <sheetName val="율촌법률사무소2내역"/>
      <sheetName val="원가계산서구조조정"/>
      <sheetName val="AIR SHOWER(3인용)"/>
      <sheetName val="기타 정보통신공사"/>
      <sheetName val="노임,기계경비"/>
      <sheetName val="재료단가"/>
      <sheetName val="기존단가 (2)"/>
      <sheetName val="우수공,맨홀,집수정"/>
      <sheetName val="일위-1"/>
      <sheetName val="중기근거"/>
      <sheetName val="특별땅고르기"/>
      <sheetName val="노무비명세서"/>
      <sheetName val="교수설계"/>
      <sheetName val="국도접속 차도부수량"/>
      <sheetName val="암거날개벽"/>
      <sheetName val="연결관수량 (2)"/>
      <sheetName val="사다리"/>
      <sheetName val="철집"/>
      <sheetName val="앵커(3안)"/>
      <sheetName val="차압계산"/>
      <sheetName val="봉방동근생"/>
      <sheetName val="CALCULATION"/>
      <sheetName val="상수도토공집계표"/>
      <sheetName val="1.수량집계"/>
      <sheetName val="알맹이"/>
      <sheetName val="수습"/>
      <sheetName val="40총괄"/>
      <sheetName val="40집계"/>
      <sheetName val="영창26"/>
      <sheetName val="산출근거1"/>
      <sheetName val="대전(세창동)"/>
      <sheetName val="주차장(T4)"/>
      <sheetName val="공사직종별노임"/>
      <sheetName val="라멘수량"/>
      <sheetName val="면적산출근거(실측)"/>
      <sheetName val="내역기준"/>
      <sheetName val="변경내역"/>
      <sheetName val="포장공사"/>
      <sheetName val="토공집계(rp)"/>
      <sheetName val="입상내역"/>
      <sheetName val="FAB4생산"/>
      <sheetName val="직원자료입력"/>
      <sheetName val="환경보전비B"/>
      <sheetName val="가옥철거(지장물조서)"/>
      <sheetName val="도근좌표"/>
      <sheetName val="보도공제면적"/>
      <sheetName val="계약서"/>
      <sheetName val="수량산출표"/>
      <sheetName val="자재일람"/>
      <sheetName val="1호토공"/>
      <sheetName val="증감대비표"/>
      <sheetName val="4.하중산정"/>
      <sheetName val="종배수관설치현황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검사원"/>
      <sheetName val="주공 갑지"/>
      <sheetName val="3-구교-오리지날"/>
      <sheetName val="단가(자재)"/>
      <sheetName val="단가(노임)"/>
      <sheetName val="기초목록"/>
      <sheetName val="자재단가_사급"/>
      <sheetName val="중기적산목록"/>
      <sheetName val="1.토공"/>
      <sheetName val="01노임적용기준"/>
      <sheetName val="철근총괄집계표"/>
      <sheetName val="실행예산-변경분"/>
      <sheetName val="DK-KH"/>
      <sheetName val="NNgung"/>
      <sheetName val="SPL4"/>
      <sheetName val="BIDDING-SUM"/>
      <sheetName val="Cash2"/>
      <sheetName val="발안전력구"/>
      <sheetName val="차선도색수량집계"/>
      <sheetName val="시중노임"/>
      <sheetName val="신평리_권리자명부"/>
      <sheetName val="추정공사비_산출내역1_xlsx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IMPEADENCE_MAP_취수장"/>
      <sheetName val="일위대가_호표_(계약)"/>
      <sheetName val="2__공원조도"/>
      <sheetName val="대3류_"/>
      <sheetName val="건설사업관리_공제요율"/>
      <sheetName val="건설공사_감리원_배치기준"/>
      <sheetName val="책임감리_공제요율"/>
      <sheetName val="1~9_하중계산"/>
      <sheetName val="_"/>
      <sheetName val="개비온_단위"/>
      <sheetName val="내역서_(변경단가)"/>
      <sheetName val="5_2_6~7공사요율"/>
      <sheetName val="구조해석"/>
      <sheetName val="산출서"/>
      <sheetName val="선금급신청서"/>
      <sheetName val="FRP PIPING 일위대가"/>
      <sheetName val="배합비(99-05-25)"/>
      <sheetName val="Field2"/>
      <sheetName val="Field1"/>
      <sheetName val="150227 Master"/>
      <sheetName val="ANCHOR1단"/>
      <sheetName val="시설장비"/>
      <sheetName val="토공사(흙막이)"/>
      <sheetName val="현장조사"/>
      <sheetName val="배수공_시멘트_및_골재량_"/>
      <sheetName val="배관배선_"/>
      <sheetName val="설비비4"/>
      <sheetName val="(당평)자_x0000_"/>
      <sheetName val="(당평)자ꙭ"/>
      <sheetName val="식자재사용량(4월20일)"/>
      <sheetName val="1ၒ_x0000_"/>
      <sheetName val="SAL"/>
      <sheetName val="CAMPO &amp; PC_BC"/>
      <sheetName val="교각(P1)수량"/>
      <sheetName val="원가 (2)"/>
      <sheetName val="공종별(전체)"/>
      <sheetName val="소야공정계획표"/>
      <sheetName val="9902"/>
      <sheetName val="구조물_x0000__x0000__x0005_"/>
      <sheetName val="공정자료"/>
      <sheetName val="6-1.보오링(1)"/>
      <sheetName val="6-8.공내수압탄성자연"/>
      <sheetName val="직접데이타입력"/>
      <sheetName val="토목순공사비1차분"/>
      <sheetName val="재무가정"/>
      <sheetName val="공사일위대가"/>
      <sheetName val="현장식당(1)"/>
      <sheetName val="BREAKDOWN(철거설치)"/>
      <sheetName val="신림자금"/>
      <sheetName val="앉음벽 (2)"/>
      <sheetName val="전체_1설계"/>
      <sheetName val="단가비교"/>
      <sheetName val="공정증감대ㅈ표"/>
      <sheetName val="단면계수(상부)"/>
      <sheetName val="휴지통"/>
      <sheetName val="E총"/>
      <sheetName val="Resource2"/>
      <sheetName val="표준건축비"/>
      <sheetName val="우석문틀"/>
      <sheetName val="토사절취"/>
      <sheetName val="수량산출서집계"/>
      <sheetName val="4.전기"/>
      <sheetName val="작성방법"/>
      <sheetName val="기성갑지"/>
      <sheetName val="P.M 별"/>
      <sheetName val="인버트단위수량"/>
      <sheetName val="치수표"/>
      <sheetName val="옹벽철근집계표"/>
      <sheetName val="8설7발"/>
      <sheetName val="내역서2안"/>
      <sheetName val="패널"/>
      <sheetName val="2.1  노무비 평균단가산출"/>
      <sheetName val="반중력식옹벽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적점"/>
      <sheetName val="접속도수량집계표"/>
      <sheetName val="동물이동통로"/>
      <sheetName val="편입토지조서"/>
      <sheetName val="내역(가지)"/>
      <sheetName val="YOEMAGUM"/>
      <sheetName val="토공사"/>
      <sheetName val="포장공집"/>
      <sheetName val="DB구축"/>
      <sheetName val="원"/>
      <sheetName val="8.3해석단면 선정"/>
      <sheetName val="관경결정"/>
      <sheetName val="관보호공단위수량"/>
      <sheetName val="공사원가 (3)"/>
      <sheetName val="내역서-2"/>
      <sheetName val="오수표시테이프단위수량"/>
      <sheetName val="공사비증감(P4) "/>
      <sheetName val="2월 노임대장"/>
      <sheetName val="터파기_x0000__x0000_료"/>
      <sheetName val="출력표-본사"/>
      <sheetName val="현관비DATA"/>
      <sheetName val="소분류목록"/>
      <sheetName val="기자재수량"/>
      <sheetName val="REACTION(USE평시)"/>
      <sheetName val="REACTION(USD지진시)"/>
      <sheetName val="울산자금"/>
      <sheetName val="설비비3"/>
      <sheetName val="본실행경비"/>
      <sheetName val="산근1"/>
      <sheetName val="강관 및 부속"/>
      <sheetName val="TOTAL3"/>
      <sheetName val="2@ BOX"/>
      <sheetName val="비탈면보호공수량산출"/>
      <sheetName val="STAND20"/>
      <sheetName val="배수관토공"/>
      <sheetName val="준공정산보고서"/>
      <sheetName val="부대"/>
      <sheetName val="도로구조물산근"/>
      <sheetName val="기계경비집계"/>
      <sheetName val="단가산출 (2)"/>
      <sheetName val="건축일"/>
      <sheetName val="수납장배치도"/>
      <sheetName val="맨홀접합조서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Output"/>
      <sheetName val="중기목록"/>
      <sheetName val="터파기"/>
      <sheetName val="관로수량총괄집계표"/>
      <sheetName val="L집(수평부)"/>
      <sheetName val="L집(성토부)"/>
      <sheetName val="타공종포장공제집계표"/>
      <sheetName val="기본사항"/>
      <sheetName val="48일위"/>
      <sheetName val="공틀공사"/>
      <sheetName val="공통"/>
      <sheetName val="유리"/>
      <sheetName val="5-3.지급자재수불현황"/>
      <sheetName val="옹벽1"/>
      <sheetName val="건축(을)"/>
      <sheetName val="자단"/>
      <sheetName val="L_RPTB~1"/>
      <sheetName val="기성부분액내역서(국고)"/>
      <sheetName val="조직"/>
      <sheetName val="설치자재"/>
      <sheetName val="단중"/>
      <sheetName val="견적기준"/>
      <sheetName val="배력철근"/>
      <sheetName val="FPA"/>
      <sheetName val="순수개발"/>
      <sheetName val="내역(중앙)"/>
      <sheetName val="내역(창신)"/>
      <sheetName val="터파기_x005f_x0000__x005f_x0000_료"/>
      <sheetName val="합계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목차_"/>
      <sheetName val="4__주형설계"/>
      <sheetName val="세골재__T2_변경_현황"/>
      <sheetName val="0_단가"/>
      <sheetName val="6월 출고 일일보고"/>
      <sheetName val="1Month+Sheet2!"/>
      <sheetName val="수량분배표"/>
      <sheetName val="DATA 입력부"/>
      <sheetName val="내역서(중수)"/>
      <sheetName val="공기압축기실"/>
      <sheetName val="제수변 수량집계표(보통)"/>
      <sheetName val="현장설명"/>
      <sheetName val="기성부분 내역집계표-기계공사"/>
      <sheetName val="접합수량(피벗)"/>
      <sheetName val="노임DB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경율산정.XLS"/>
      <sheetName val="GT 1050x650"/>
      <sheetName val="총정리"/>
      <sheetName val="기초수량자료"/>
      <sheetName val="검사원"/>
      <sheetName val="과거자료"/>
      <sheetName val="간이(갑)"/>
      <sheetName val="노임자재단가"/>
      <sheetName val="내역서(도급)"/>
      <sheetName val="BS2"/>
      <sheetName val="1.견적보고서"/>
      <sheetName val="준공조서갑지"/>
      <sheetName val="설계서(동안동)"/>
      <sheetName val="대창토공"/>
      <sheetName val="노임단가표"/>
      <sheetName val="5사남"/>
      <sheetName val="가로등"/>
      <sheetName val="15-2)VE제안서(유형3)"/>
      <sheetName val="단위집계표"/>
      <sheetName val="노임단가(직종번호 순)"/>
      <sheetName val="포장수량"/>
      <sheetName val="기구조직"/>
      <sheetName val="TOTAL1"/>
      <sheetName val=" 토목 처리장도급내역서 "/>
      <sheetName val="수목보호틀연장조서"/>
      <sheetName val="콘크리트포장철거"/>
      <sheetName val="공종검토(1순위4공종)"/>
      <sheetName val="공종검토(4순위8공종) "/>
      <sheetName val="공종검토(7순위3공종)"/>
      <sheetName val="공종검토(8순위9공종)"/>
      <sheetName val="공종검토(27순위24공종)"/>
      <sheetName val="도로포장면적산출(1)"/>
      <sheetName val="제원입력"/>
      <sheetName val="인상효1"/>
      <sheetName val="재"/>
      <sheetName val="자"/>
      <sheetName val="실적(휴양)"/>
      <sheetName val="투찰내역서"/>
      <sheetName val="터널패턴구성"/>
      <sheetName val="Macro(조도)"/>
      <sheetName val="받이700"/>
      <sheetName val="분기관표식단위수량"/>
      <sheetName val="토목수량(공정)"/>
      <sheetName val="자금청구"/>
      <sheetName val="5정거장"/>
      <sheetName val="1-3길내기"/>
      <sheetName val="新철폐복2"/>
      <sheetName val="新철폐복3"/>
      <sheetName val="주공기준"/>
      <sheetName val="99 조정금액"/>
      <sheetName val="동일리 권리자명부"/>
      <sheetName val="면적평당공사비"/>
      <sheetName val="면적입력"/>
      <sheetName val="말고개터널조명전압강하"/>
      <sheetName val="부관맨홀조서"/>
      <sheetName val="신대방33(적용)"/>
      <sheetName val="터널전기"/>
      <sheetName val="시멘트 및 골재량산출"/>
      <sheetName val="노견단위수량"/>
      <sheetName val="영업권조서"/>
      <sheetName val="토지조서"/>
      <sheetName val="배수량"/>
      <sheetName val="변압기 및 발전기 용량"/>
      <sheetName val="노임단"/>
      <sheetName val="증명지번목록"/>
      <sheetName val="3연box"/>
      <sheetName val="성곽내역서"/>
      <sheetName val="계정별실적"/>
      <sheetName val="투찰금액"/>
      <sheetName val="BDATA"/>
      <sheetName val="추정설계"/>
      <sheetName val="2설계 (웅촌고연)"/>
      <sheetName val="토목내역서"/>
      <sheetName val="작업금지"/>
      <sheetName val="가압장구체수량산출서"/>
      <sheetName val="우수받이수량산출"/>
      <sheetName val="집수정수량집계"/>
      <sheetName val="각종측구수량집계"/>
      <sheetName val="401"/>
      <sheetName val="유입수문철근집계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D-3109"/>
      <sheetName val="7급줄떼공"/>
      <sheetName val="옥외등신설"/>
      <sheetName val="저케CV22신설"/>
      <sheetName val="저케CV38신설"/>
      <sheetName val="저케CV8신설"/>
      <sheetName val="접지3종"/>
      <sheetName val="하도급원가계산총괄표(식재)"/>
      <sheetName val="기본파일"/>
      <sheetName val="당정동공통이수"/>
      <sheetName val="당정동경상이수"/>
      <sheetName val="지하"/>
      <sheetName val="단가파주4"/>
      <sheetName val="건축공사집계"/>
      <sheetName val="(C)원내역"/>
      <sheetName val="Eq. Mobilization"/>
      <sheetName val="Toolbox"/>
      <sheetName val="양수장(기계)"/>
      <sheetName val="중간"/>
      <sheetName val="7-1.인건비"/>
      <sheetName val="전기내역"/>
      <sheetName val="전동기"/>
      <sheetName val="지역"/>
      <sheetName val="자재집계 (2)"/>
      <sheetName val="(1)본선수량집계"/>
      <sheetName val="정거장 설계조건"/>
      <sheetName val="오수공수량집계표"/>
      <sheetName val="일위총괄"/>
      <sheetName val="기초도면제작"/>
      <sheetName val="load"/>
      <sheetName val="#4 PSV"/>
      <sheetName val="노면표지 수량"/>
      <sheetName val="토목내역서_(도급단가)"/>
      <sheetName val="내역_ver1_0"/>
      <sheetName val="RAMP_단면(R2)"/>
      <sheetName val="바닥판의_설계"/>
      <sheetName val="노무비_근거"/>
      <sheetName val="_총괄표"/>
      <sheetName val="토공_total"/>
      <sheetName val="암거_제원표"/>
      <sheetName val="암거_제원표-1단계"/>
      <sheetName val="AIR_SHOWER(3인용)"/>
      <sheetName val="시간당중기사용료"/>
      <sheetName val="asd"/>
      <sheetName val="참조자료"/>
      <sheetName val="시설국장자료"/>
      <sheetName val="상부수량"/>
      <sheetName val="산출집계표"/>
      <sheetName val="산출서-1"/>
      <sheetName val="산출서-수식"/>
      <sheetName val="기계경비산출기준"/>
      <sheetName val="기계경비목록"/>
      <sheetName val="건설기계가격1"/>
      <sheetName val="회사기초자료"/>
      <sheetName val="01 Summary"/>
      <sheetName val="CW,HW,NW"/>
      <sheetName val="SAN"/>
      <sheetName val="03 Rev.Log"/>
      <sheetName val="설비(제출)"/>
      <sheetName val="48수량"/>
      <sheetName val="22수량"/>
      <sheetName val="49일위"/>
      <sheetName val="22일위"/>
      <sheetName val="49수량"/>
      <sheetName val="출력"/>
      <sheetName val="근로자명단"/>
      <sheetName val="주요자재집계"/>
      <sheetName val="내역(포장)"/>
      <sheetName val="횡배수관수량집계"/>
      <sheetName val="횡배수관기초"/>
      <sheetName val="7월천안현장 집계표"/>
      <sheetName val="장비.자재"/>
      <sheetName val="장비명세서"/>
      <sheetName val=" 노무집계"/>
      <sheetName val="일용노무비"/>
      <sheetName val="NN"/>
      <sheetName val="식재(예송)"/>
      <sheetName val="동일대내"/>
      <sheetName val="2.재료비"/>
      <sheetName val="12.보오링"/>
      <sheetName val="18.공내수압탄성자연"/>
      <sheetName val="산업"/>
      <sheetName val="노임목록"/>
      <sheetName val="수량산출(음암)"/>
      <sheetName val="공사요율"/>
      <sheetName val="매인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1호맨홀수량산출"/>
      <sheetName val="7급줄떼"/>
      <sheetName val="별첨4_전담운영PM(1)"/>
      <sheetName val="보호공"/>
      <sheetName val="7단가"/>
      <sheetName val="부안일위"/>
      <sheetName val="원가계산 (2)"/>
      <sheetName val="주현(해보)"/>
      <sheetName val="주현(영광)"/>
      <sheetName val="포장총괄집계표"/>
      <sheetName val="이설도로유용토"/>
      <sheetName val="1호맨홀가감수량"/>
      <sheetName val="구간별"/>
      <sheetName val="자가"/>
      <sheetName val="공양식"/>
      <sheetName val="토지가격산출기초"/>
      <sheetName val="공시지가"/>
      <sheetName val="내역서(기성청구)"/>
      <sheetName val="5지진시"/>
      <sheetName val="여비"/>
      <sheetName val="규격"/>
      <sheetName val="교각"/>
      <sheetName val="2공종별예산조서"/>
      <sheetName val="노무단가"/>
      <sheetName val="호안공재료집계표"/>
      <sheetName val="A1(토공)"/>
      <sheetName val="A1(구조물)"/>
      <sheetName val="수량집계(1)"/>
      <sheetName val="철근집계표"/>
      <sheetName val="토공산근"/>
      <sheetName val="봉산운반"/>
      <sheetName val="24분기"/>
      <sheetName val="인공산출"/>
      <sheetName val="제경비산출서"/>
      <sheetName val="선수금"/>
      <sheetName val="환경평가"/>
      <sheetName val="인구"/>
      <sheetName val="SHEET"/>
      <sheetName val="집 계 표"/>
      <sheetName val="내역서1"/>
      <sheetName val="eq_data"/>
      <sheetName val="안양동교 1안"/>
      <sheetName val="1단계 (2)"/>
      <sheetName val="지하시설물작성"/>
      <sheetName val="252K444"/>
      <sheetName val="Multi-dims"/>
      <sheetName val="PAINT (2)"/>
      <sheetName val="BG"/>
      <sheetName val="수로교총재료집계"/>
      <sheetName val="수문보고"/>
      <sheetName val="현금및현금등가물1"/>
      <sheetName val="지장물총괄표"/>
      <sheetName val="노임단가기준"/>
      <sheetName val="암거공"/>
      <sheetName val="6.단면검토"/>
      <sheetName val="2.단면가정 "/>
      <sheetName val="제수"/>
      <sheetName val="STRA2"/>
      <sheetName val="dnc4"/>
      <sheetName val="D-철근총괄"/>
      <sheetName val="자재단가대비표"/>
      <sheetName val="Bìa"/>
      <sheetName val="Bảng KLHT"/>
      <sheetName val="RC WORK"/>
      <sheetName val="2_2_S-Curve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Thuc_thanh"/>
      <sheetName val="D&amp;W_def_"/>
      <sheetName val="4-Lane_bridge"/>
      <sheetName val="PKKK"/>
      <sheetName val="Kính"/>
      <sheetName val="Bảng Phân Tích Chi Phí"/>
      <sheetName val="1.폐기물집계표"/>
      <sheetName val="단가산출총괄표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현황"/>
      <sheetName val="BOX"/>
      <sheetName val="EQUIP-H"/>
      <sheetName val="AILC004"/>
      <sheetName val="내역서(토목)"/>
      <sheetName val="1.일반수량산출근거"/>
      <sheetName val="배수공BOQ"/>
      <sheetName val="CAUDIT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부재치수입력"/>
      <sheetName val="공사계약현황"/>
      <sheetName val="97 사업추정(WEKI)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static.cal"/>
      <sheetName val="Total Progress (2)"/>
      <sheetName val="대전노은1차_조적_집계표"/>
      <sheetName val="運転条件一覧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Currency Rate"/>
      <sheetName val="MTO REV.2(ARMOR)"/>
      <sheetName val="TEN CONG TRINH"/>
      <sheetName val="D+W"/>
      <sheetName val="INFOR-ST"/>
      <sheetName val="kpxlc"/>
      <sheetName val="kpxld"/>
      <sheetName val="VTu"/>
      <sheetName val="Unit price"/>
      <sheetName val="p"/>
      <sheetName val="Define finishing"/>
      <sheetName val="SEX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DANHMUC"/>
      <sheetName val="電気設備表"/>
      <sheetName val="1.R18 BF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Costmaster"/>
      <sheetName val="Cash Flow bulanan"/>
      <sheetName val="Isolasi Luar Dalam"/>
      <sheetName val="Isolasi Luar"/>
      <sheetName val="8521"/>
      <sheetName val="Y_WORK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배수관접합및부설  "/>
      <sheetName val="5지구단위"/>
      <sheetName val="판"/>
      <sheetName val="计算稿"/>
      <sheetName val="남양시작동자105노65기1.3화1.2"/>
      <sheetName val="카니발(자105노60)"/>
      <sheetName val="FAB"/>
      <sheetName val="백암비스타내역"/>
      <sheetName val="Hydrant"/>
      <sheetName val="총괄설계내역서"/>
      <sheetName val="노동부"/>
      <sheetName val="Financial impact"/>
      <sheetName val="Sch7a (토요일)"/>
      <sheetName val="거래처자료등록"/>
      <sheetName val="1.일위대가"/>
      <sheetName val="절단표"/>
      <sheetName val="총괄내역서(도급)"/>
      <sheetName val="PIER토수량"/>
      <sheetName val="직접비"/>
      <sheetName val="결재란"/>
      <sheetName val="2.견적조건 정보"/>
      <sheetName val="공간분류체계"/>
      <sheetName val="부위별항목"/>
      <sheetName val="영향요인"/>
      <sheetName val="설명"/>
      <sheetName val="6.7현장운영"/>
      <sheetName val="Lr"/>
      <sheetName val="친환경주택"/>
      <sheetName val="산근cad용"/>
      <sheetName val="산근(계단)"/>
      <sheetName val="12)아이디어_목록_및_개략평가"/>
      <sheetName val="11)VE_예비검토서"/>
      <sheetName val="15-3)VE제안서(가치향상_등)"/>
      <sheetName val="일반수량산출"/>
      <sheetName val="건설기계가격"/>
      <sheetName val="보고서"/>
      <sheetName val="현장관리비 산출내역"/>
      <sheetName val="중기가격"/>
      <sheetName val="RDP2"/>
      <sheetName val="신공항A-9(원가수정)"/>
      <sheetName val="산출근거(9)"/>
      <sheetName val="산림조사비"/>
      <sheetName val="요율표"/>
      <sheetName val="건설기계"/>
      <sheetName val="폐기물발생(처리)내역-1"/>
      <sheetName val="신당동집계표"/>
      <sheetName val="UNIT"/>
      <sheetName val="결재"/>
      <sheetName val="00임금"/>
      <sheetName val="집"/>
      <sheetName val="총괄BOQ"/>
      <sheetName val="물푸기"/>
      <sheetName val="실행(1)"/>
      <sheetName val="C3"/>
      <sheetName val="유림콘도"/>
      <sheetName val="직접노무"/>
      <sheetName val="직접재료"/>
      <sheetName val="직종표"/>
      <sheetName val=" FURNACE현설"/>
      <sheetName val="진입로 지세할증산출(다사분기)"/>
      <sheetName val="산출근거(수정)"/>
      <sheetName val="인원배치"/>
      <sheetName val="교통안전시설집계표"/>
      <sheetName val="인입관수량총괄"/>
      <sheetName val="지역별수출"/>
      <sheetName val="효동종합건설(주)"/>
      <sheetName val="산출서양식01"/>
      <sheetName val="설원"/>
      <sheetName val="공사비예"/>
      <sheetName val="6.간접공사비 外"/>
      <sheetName val="부하자료"/>
      <sheetName val="RE9604"/>
      <sheetName val="Manmonth(입력)"/>
      <sheetName val="1안"/>
      <sheetName val="기본가정"/>
      <sheetName val="참조 (2)"/>
      <sheetName val="조경수목"/>
      <sheetName val="퇴직공제부금"/>
      <sheetName val="평균노임"/>
      <sheetName val="기별(종합)"/>
      <sheetName val="직접경비호표"/>
      <sheetName val="일용노무비지급명세서(7)"/>
      <sheetName val="중기가동(7)"/>
      <sheetName val="지장물조서"/>
      <sheetName val="1공구 건정토건 토공"/>
      <sheetName val="발주참고#"/>
      <sheetName val="토목-물가"/>
      <sheetName val="일용노임단가"/>
      <sheetName val="간접비 총괄표"/>
      <sheetName val="16-1"/>
      <sheetName val="1공구원가계산서"/>
      <sheetName val="복주일위대가"/>
      <sheetName val="8.1.에너지"/>
      <sheetName val="규준틀"/>
      <sheetName val="덧씌우기구간수량산출1"/>
      <sheetName val="Xunit (단위환산)"/>
      <sheetName val="고객사 관리 코드"/>
      <sheetName val="Xunit_(단위환산)"/>
      <sheetName val="고객사_관리_코드"/>
      <sheetName val="DTCT"/>
      <sheetName val="2.1 受電設備棟"/>
      <sheetName val="2.2 受・防火水槽"/>
      <sheetName val="新철폐복"/>
      <sheetName val="2.3 排水処理設備棟"/>
      <sheetName val="깨기수량집계"/>
      <sheetName val="Tool"/>
      <sheetName val="TOWER 12TON"/>
      <sheetName val="JIB CRANE,HOIST"/>
      <sheetName val="TOWER 10TON"/>
      <sheetName val="재료집계(분수관)"/>
      <sheetName val="폐기물집계표"/>
      <sheetName val="Cover (x)"/>
      <sheetName val="SORT"/>
      <sheetName val="Cor Apt"/>
      <sheetName val="2.4 倉庫棟"/>
      <sheetName val="2.5 守衛棟"/>
      <sheetName val="daf-3(OK)"/>
      <sheetName val="daf-7(OK)"/>
      <sheetName val="Cash Flow"/>
      <sheetName val="Yield"/>
      <sheetName val="CPBTXM-THUONG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설명서_2"/>
      <sheetName val="COMPARISON_TABLE2"/>
      <sheetName val="crude_SLAB_RE-bar2"/>
      <sheetName val="CRUDE_RE-bar2"/>
      <sheetName val="신규_수주분(사용자_정의)2"/>
      <sheetName val="1_2_1_마루높이결정2"/>
      <sheetName val="3_하중산정4_지지력2"/>
      <sheetName val="표지_(2)2"/>
      <sheetName val="2_입력sheet2"/>
      <sheetName val="1_우편집중내역서2"/>
      <sheetName val="Pier_32"/>
      <sheetName val="2_가정단면2"/>
      <sheetName val="pile_bearing_capa_&amp;_arrenge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Cash_Flow_bulanan"/>
      <sheetName val="Currency_Rate"/>
      <sheetName val="MU"/>
      <sheetName val="tra VL"/>
      <sheetName val="KLDT DIEN"/>
      <sheetName val="PTVT DIEN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Cấu tạo giá"/>
      <sheetName val="Cover page"/>
      <sheetName val="Phu cap"/>
      <sheetName val="CE(E)"/>
      <sheetName val="CE(M)"/>
      <sheetName val="Project Data"/>
      <sheetName val="GI"/>
      <sheetName val="EE (3)"/>
      <sheetName val="PAVEMENT"/>
      <sheetName val="TRAFFIC"/>
      <sheetName val="Lookups"/>
      <sheetName val="NOTE"/>
      <sheetName val="StaffList-OLD"/>
      <sheetName val="Budget Code"/>
      <sheetName val="마감사양"/>
      <sheetName val="KUNGDEVI"/>
      <sheetName val="Add cost08"/>
      <sheetName val="SumBricks08"/>
      <sheetName val="SCOPE OF WORK"/>
      <sheetName val="Gia"/>
      <sheetName val="PH 5"/>
      <sheetName val="Dầm -4.7m"/>
      <sheetName val="삼홍테크"/>
      <sheetName val="DFA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Inputs_Sens"/>
      <sheetName val="IS_Sum_CM"/>
      <sheetName val="Daf 1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표 지"/>
      <sheetName val="도장수량"/>
      <sheetName val="안정성검토"/>
      <sheetName val="조은나오스빌"/>
      <sheetName val="당초토량산출서"/>
      <sheetName val="변경토량산출서"/>
      <sheetName val="INTRO.(X)"/>
      <sheetName val="2000_x0000__x0000__x0005__x0000_"/>
      <sheetName val="공사원가"/>
      <sheetName val="수량이동"/>
      <sheetName val="허용전류"/>
      <sheetName val="일반수량총괄집계표"/>
      <sheetName val="견적및기타"/>
      <sheetName val="단가산출목록"/>
      <sheetName val="정화조"/>
      <sheetName val="Item-DATA"/>
      <sheetName val="NSA fr Revit"/>
      <sheetName val="PTdam"/>
      <sheetName val="Bang gia"/>
      <sheetName val="HRG BHN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2. 2공구"/>
      <sheetName val="PROCURE"/>
      <sheetName val="공조"/>
      <sheetName val="L_RPTB16_05"/>
      <sheetName val="맨홀토_x0000__x0000__x0005_"/>
      <sheetName val="전체 내역서(통합)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Bill No.01"/>
      <sheetName val="Breakdown (B)"/>
      <sheetName val="THVT"/>
      <sheetName val="현장별"/>
      <sheetName val="IBASE"/>
      <sheetName val="NKC6"/>
      <sheetName val="DeluxeVilla 4"/>
      <sheetName val="Summary - Budget"/>
      <sheetName val="Khoi luong"/>
      <sheetName val="BQ-E20-02(Rp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광통신 견적내역서1"/>
      <sheetName val="투찰(하수)"/>
      <sheetName val="케이블수량재료"/>
      <sheetName val="Actual data"/>
      <sheetName val="4.경비 5.영업외수지"/>
      <sheetName val="IW-LIST"/>
      <sheetName val="8. 안정검토"/>
      <sheetName val="산근(목록)"/>
      <sheetName val="이형관중량"/>
      <sheetName val="5CHBDC"/>
      <sheetName val="수량분개내역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BOX(1_5X1_5)2"/>
      <sheetName val="표__지2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Currency_Rate1"/>
      <sheetName val="Cash_Flow_bulanan1"/>
      <sheetName val="Isolasi_Luar_Dalam"/>
      <sheetName val="Isolasi_Luar"/>
      <sheetName val="Cash_Flow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1000_DB구축_부표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97년_추정1"/>
      <sheetName val="내역_ver1_01"/>
      <sheetName val="RAMP_단면(R2)1"/>
      <sheetName val="토목내역서_(도급단가)1"/>
      <sheetName val="목차_1"/>
      <sheetName val="세골재__T2_변경_현황1"/>
      <sheetName val="0_단가1"/>
      <sheetName val="토공_total1"/>
      <sheetName val="4__주형설계1"/>
      <sheetName val="2_단면가정1"/>
      <sheetName val="노무비_근거1"/>
      <sheetName val="_총괄표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공사개요-C"/>
      <sheetName val="노무DB"/>
      <sheetName val="Variable"/>
      <sheetName val="정보매체A동"/>
      <sheetName val="N10(미지급)_2"/>
      <sheetName val="1_폐기물집계표"/>
      <sheetName val="PAINT_(2)"/>
      <sheetName val="static_cal"/>
      <sheetName val="Total_Progress_(2)"/>
      <sheetName val="1_일반수량산출근거"/>
      <sheetName val="DI_전처리_단가집(GP1_실적가)"/>
      <sheetName val="Financial_impact"/>
      <sheetName val="Sch7a_(토요일)"/>
      <sheetName val="남양시작동자105노65기1_3화1_2"/>
      <sheetName val="97_사업추정(WEKI)"/>
      <sheetName val="RCMinput"/>
      <sheetName val="HSA"/>
      <sheetName val="VXXXXXXX"/>
      <sheetName val="CAP"/>
      <sheetName val="Var."/>
      <sheetName val="R"/>
      <sheetName val="정리"/>
      <sheetName val="dV&amp;Cl"/>
      <sheetName val="F4-F7"/>
      <sheetName val="출하생산일보"/>
      <sheetName val="COA-17"/>
      <sheetName val="C-18"/>
      <sheetName val="목공사품의서"/>
      <sheetName val="IMPEADENCE H_x0000_Ԁ_x0000_怀ȅ㨍"/>
      <sheetName val="IMPEADENCE é_x0000_Ԁ_x0000__x0000_ᛅ_xde17_"/>
      <sheetName val="DATA-2 장비LIST"/>
      <sheetName val="D200"/>
      <sheetName val="name"/>
      <sheetName val="PC, G.Slab"/>
      <sheetName val="documentation"/>
      <sheetName val="CB"/>
      <sheetName val="XZLC004_PART2"/>
      <sheetName val="자재(원원+원대)"/>
      <sheetName val="MATRLDATA"/>
      <sheetName val="INPUT_TABLE"/>
      <sheetName val="CODE1"/>
      <sheetName val="CODE2"/>
      <sheetName val="무근깨기"/>
      <sheetName val="견적의뢰"/>
      <sheetName val="CostDB"/>
      <sheetName val="계산중"/>
      <sheetName val="자  재"/>
      <sheetName val="건축외주"/>
      <sheetName val="electrical"/>
      <sheetName val="방송(체육관)"/>
      <sheetName val="전압강하"/>
      <sheetName val="상부공"/>
      <sheetName val="공비대비"/>
      <sheetName val="4.1DNR기계(공법)"/>
      <sheetName val="아스팔트 포장총괄집계표"/>
      <sheetName val="단가 "/>
      <sheetName val="일위총괄표"/>
      <sheetName val="간지(5.04)"/>
      <sheetName val="흄관수량"/>
      <sheetName val="식대장부"/>
      <sheetName val="부가세별도"/>
      <sheetName val="업체자료"/>
      <sheetName val="97(US,EP,PCT,KR)"/>
      <sheetName val="블록(들고리8개)"/>
      <sheetName val="CUB结算式"/>
      <sheetName val="FAB B01计算式"/>
      <sheetName val="室外计算式"/>
      <sheetName val="5.물량산출서"/>
      <sheetName val="입력용"/>
      <sheetName val="입력용집계"/>
      <sheetName val="단가조사표(노무비)"/>
      <sheetName val="주공_갑지"/>
      <sheetName val="경율산정_XLS"/>
      <sheetName val="1_토공"/>
      <sheetName val="GT_1050x650"/>
      <sheetName val="Bldg_Brkdown"/>
      <sheetName val="junggi"/>
      <sheetName val="수목조서 "/>
      <sheetName val="제수,우수,통신,소화전물건조서"/>
      <sheetName val="한전주물건조서"/>
      <sheetName val="지장물적용유무"/>
      <sheetName val="SP-B1"/>
      <sheetName val="기준비용"/>
      <sheetName val="MAT_N048"/>
      <sheetName val="견적(02.07)"/>
      <sheetName val="개인토지"/>
      <sheetName val="12CGOU"/>
      <sheetName val="IMF Code"/>
      <sheetName val="Gia VLNCMTC"/>
      <sheetName val="WT-LIST"/>
      <sheetName val="스케즐"/>
      <sheetName val="VALUATESheet13"/>
      <sheetName val="노임단가(직종번호_순)"/>
      <sheetName val="L형집계"/>
      <sheetName val="전도금정산집계"/>
      <sheetName val="은행코드"/>
      <sheetName val="게비온"/>
      <sheetName val="관정"/>
      <sheetName val="배수관 날개벽"/>
      <sheetName val="box날개"/>
      <sheetName val="방호벽"/>
      <sheetName val="절단"/>
      <sheetName val="아스팔트포장"/>
      <sheetName val="U형측구"/>
      <sheetName val="J형측구"/>
      <sheetName val="진입로"/>
      <sheetName val="판매.DAT"/>
      <sheetName val="4.04건축(건축-주계약내역서)"/>
      <sheetName val="예정공정표 "/>
      <sheetName val="지수적용공사비내역서"/>
      <sheetName val="4.고용보험"/>
      <sheetName val="암센터"/>
      <sheetName val="수정계획3"/>
      <sheetName val="부재별산출서"/>
      <sheetName val="구체단위"/>
      <sheetName val="수목일위"/>
      <sheetName val="1호맨홀자연토공"/>
      <sheetName val="G2설비도급"/>
      <sheetName val="월별수입"/>
      <sheetName val="k2 foundation"/>
      <sheetName val="노면표시1"/>
      <sheetName val="산출3-전등"/>
      <sheetName val="산출4-조명제어"/>
      <sheetName val="산출5-전열"/>
      <sheetName val="산출7-유도등"/>
      <sheetName val="15-3)VE제안서(가치향_x0000_隒_x0000__x0000_"/>
      <sheetName val="2F_회의실견적(5_14_일대)1"/>
      <sheetName val="대3류_1"/>
      <sheetName val="1~9_하중계산1"/>
      <sheetName val="1_견적보고서"/>
      <sheetName val="건설사업관리_공제요율1"/>
      <sheetName val="건설공사_감리원_배치기준1"/>
      <sheetName val="책임감리_공제요율1"/>
      <sheetName val="단가산출서_(2)1"/>
      <sheetName val="01_Summary"/>
      <sheetName val="03_Rev_Log"/>
      <sheetName val="FAB_B01计算式"/>
      <sheetName val="5_물량산출서"/>
      <sheetName val="2_재료비"/>
      <sheetName val="12_보오링"/>
      <sheetName val="18_공내수압탄성자연"/>
      <sheetName val="2_견적조건_정보"/>
      <sheetName val="슬래브일반(포항방향_B=12_3m)"/>
      <sheetName val="6_7현장운영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면(RW1)"/>
      <sheetName val="YES"/>
      <sheetName val="DATA1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2000.11월설계내역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7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주상도"/>
      <sheetName val="수목데이타 "/>
      <sheetName val="일위대가(목록)"/>
      <sheetName val="- INFORMATION -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설 계"/>
      <sheetName val="ASP포장"/>
      <sheetName val="에너지동"/>
      <sheetName val="견적조건(을지)"/>
      <sheetName val="3차설계"/>
      <sheetName val="3.바닥판설계"/>
      <sheetName val="일위대가표 (2)"/>
      <sheetName val="Testing"/>
      <sheetName val="IP좌표"/>
      <sheetName val="부재력정리"/>
      <sheetName val="NEYOK"/>
      <sheetName val="NOMUBI"/>
      <sheetName val="원가계산서 (총괄)"/>
      <sheetName val="원가계산서 (건축)"/>
      <sheetName val="(총괄집계)"/>
      <sheetName val="단위세대"/>
      <sheetName val="가설공사내역"/>
      <sheetName val="General Data"/>
      <sheetName val="차도조도계산"/>
      <sheetName val="자재단가표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0.집계"/>
      <sheetName val="가로등부표"/>
      <sheetName val="매립"/>
      <sheetName val="본공사"/>
      <sheetName val="BID-도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돌망태단위수량"/>
      <sheetName val="공사원가계산서)"/>
      <sheetName val="내역집계표"/>
      <sheetName val="대가집계표"/>
      <sheetName val="대가전기"/>
      <sheetName val="집계표(관급)"/>
      <sheetName val="전기내역관급"/>
      <sheetName val="도급예정1199"/>
      <sheetName val="외주대비"/>
      <sheetName val="수정실행"/>
      <sheetName val="단가산출근거"/>
      <sheetName val="현장인원투입"/>
      <sheetName val="장비투입계획"/>
      <sheetName val="외주대비-구조물"/>
      <sheetName val="외주대비 -석축"/>
      <sheetName val="외주대비-구조물 (2)"/>
      <sheetName val="견적표지 (3)"/>
      <sheetName val="정태현"/>
      <sheetName val="입찰결과(DATA)"/>
      <sheetName val="발주설계서(당초)"/>
      <sheetName val="일위대가 집계표"/>
      <sheetName val="횡배수관토공수량"/>
      <sheetName val="제원.설계조건"/>
      <sheetName val="가공비"/>
      <sheetName val="가설공사"/>
      <sheetName val="투자효율분석"/>
      <sheetName val="단락전류-A"/>
      <sheetName val="DPRKMHDT"/>
      <sheetName val="출력-내역서"/>
      <sheetName val="날개벽(TYPE1)"/>
      <sheetName val="견적서세부내용"/>
      <sheetName val="견적내용입력"/>
      <sheetName val="집1"/>
      <sheetName val="일반맨홀수량집계"/>
      <sheetName val="EUPDAT2"/>
      <sheetName val="공사비내역서"/>
      <sheetName val="공사비 내역 (가)"/>
      <sheetName val="Top PO"/>
      <sheetName val="공종"/>
      <sheetName val="방송노임"/>
      <sheetName val="날개벽(좌,우=45도,75도)"/>
      <sheetName val="모델링"/>
      <sheetName val="mcc일위대가"/>
      <sheetName val="원본"/>
      <sheetName val="2006기계경비산출표"/>
      <sheetName val="총괄집계표"/>
      <sheetName val="고창터널(고창방향)"/>
      <sheetName val="아파트기별"/>
      <sheetName val="공리일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내역구성"/>
      <sheetName val="4원가"/>
      <sheetName val="임시급식"/>
      <sheetName val="옥외가스"/>
      <sheetName val="임시급식 (2)"/>
      <sheetName val="unit 4"/>
      <sheetName val="일위목록-기"/>
      <sheetName val="6동"/>
      <sheetName val="Chart1"/>
      <sheetName val="단위내역목록"/>
      <sheetName val="원가(1)"/>
      <sheetName val="원가(2)"/>
      <sheetName val="통장출금액"/>
      <sheetName val="VA_code"/>
      <sheetName val="공종별원가계산"/>
      <sheetName val="연결관산출조서"/>
      <sheetName val="외주"/>
      <sheetName val="BASIC (2)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일집"/>
      <sheetName val="Tot-sum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2.노무비명세서(난간대)"/>
      <sheetName val="2.사진대지"/>
      <sheetName val=" 견적서"/>
      <sheetName val="(2)"/>
      <sheetName val="3.사진대지"/>
      <sheetName val="22단가(철거)"/>
      <sheetName val="49단가"/>
      <sheetName val="49단가(철거)"/>
      <sheetName val="22단가"/>
      <sheetName val="적용공정"/>
      <sheetName val="금리계산"/>
      <sheetName val="맨홀"/>
      <sheetName val="49-119"/>
      <sheetName val="관로"/>
      <sheetName val="공기변수량"/>
      <sheetName val="PO-BOQ"/>
      <sheetName val="의왕내역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실적보고"/>
      <sheetName val="표준안전집계"/>
      <sheetName val="표준안전내역"/>
      <sheetName val="A갑지"/>
      <sheetName val="공정"/>
      <sheetName val="보도경계블럭"/>
      <sheetName val="L형옹벽"/>
      <sheetName val="내부부하"/>
      <sheetName val="Mc1"/>
      <sheetName val="2000,9월 일위"/>
      <sheetName val="과천MAIN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고등학교"/>
      <sheetName val="제1장"/>
      <sheetName val="제2장"/>
      <sheetName val="제3장"/>
      <sheetName val="견적내역"/>
      <sheetName val="주관사업"/>
      <sheetName val="진우+대광"/>
      <sheetName val="옥외"/>
      <sheetName val="가드레일산근"/>
      <sheetName val="적용2002"/>
      <sheetName val="본선토량운반계산서(1)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설계변경내역서"/>
      <sheetName val="배"/>
      <sheetName val="단위별 일위대가표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KETCH"/>
      <sheetName val="배수문수량산출(3)"/>
      <sheetName val="기본단가"/>
      <sheetName val="LP-S"/>
      <sheetName val="보합"/>
      <sheetName val="토량산출서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12월31일"/>
      <sheetName val="EQUIPMENT -2"/>
      <sheetName val="고분전시관"/>
      <sheetName val="전기2005"/>
      <sheetName val="통신2005"/>
      <sheetName val="계산식"/>
      <sheetName val="1._x0018_변전설비"/>
      <sheetName val="Macro3"/>
      <sheetName val="대구-교대(A1-A2)"/>
      <sheetName val="3.자재비(총괄)"/>
      <sheetName val="실행갑지"/>
      <sheetName val="LD일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적상기초자료"/>
      <sheetName val="효동"/>
      <sheetName val="전체철근집계"/>
      <sheetName val="CIVIL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사전공사"/>
      <sheetName val="소포내역 (2)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경산(을)"/>
      <sheetName val="정화조방수미장"/>
      <sheetName val="접속슬라브"/>
      <sheetName val="공사별 가중치 산출근거(토목)"/>
      <sheetName val="가중치근거(조경)"/>
      <sheetName val="Inquiry"/>
      <sheetName val="제진기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적현로"/>
      <sheetName val="산출(전주P7)"/>
      <sheetName val="H PILE수량"/>
      <sheetName val="철근량 검토"/>
      <sheetName val="TC표지"/>
      <sheetName val="유기공정"/>
      <sheetName val="변경서식"/>
      <sheetName val="STBOX"/>
      <sheetName val="공사진행"/>
      <sheetName val="Piping Design Data"/>
      <sheetName val="연습장소"/>
      <sheetName val="MACRO(전선관)"/>
      <sheetName val="기준액"/>
      <sheetName val="상세내역,전력산출서"/>
      <sheetName val="Ampecity Data"/>
      <sheetName val="3_바닥판설계"/>
      <sheetName val="교통량조사"/>
      <sheetName val="EQ-R1"/>
      <sheetName val="품목"/>
      <sheetName val="기성"/>
      <sheetName val="기성내역 진짜"/>
      <sheetName val="2회기성사정"/>
      <sheetName val="3회기성갑지"/>
      <sheetName val="3회총괄"/>
      <sheetName val="3회기성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일위대가(출입)"/>
      <sheetName val="현장관리비 "/>
      <sheetName val="aa"/>
      <sheetName val="시멘트"/>
      <sheetName val="과세표준율-2"/>
      <sheetName val="면적분양가"/>
      <sheetName val="분양면적(1123)"/>
      <sheetName val="출력소스"/>
      <sheetName val="평교-내역"/>
      <sheetName val="노임(1차)"/>
      <sheetName val="관리,부대비"/>
      <sheetName val="실행(표지,갑,을)"/>
      <sheetName val="basic"/>
      <sheetName val="메서,변+증"/>
      <sheetName val="공사별 가중치 산출근거(건축)"/>
      <sheetName val="FAX"/>
      <sheetName val="건축개요"/>
      <sheetName val="버스운행안내"/>
      <sheetName val="예방접종계획"/>
      <sheetName val="근태계획서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대,유,램"/>
      <sheetName val="목동1절주.bh01"/>
      <sheetName val="송우내역서"/>
      <sheetName val="증감분석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T6-6(2)"/>
      <sheetName val="Upgrades pricing"/>
      <sheetName val="주방환기"/>
      <sheetName val="경상직원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사원등록"/>
      <sheetName val="호봉 (2)"/>
      <sheetName val="하도급변경대비표"/>
      <sheetName val="경상"/>
      <sheetName val="3.내역서"/>
      <sheetName val="통신물량"/>
      <sheetName val="매입세"/>
      <sheetName val="표층포설및다짐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S2"/>
      <sheetName val="실행예산서"/>
      <sheetName val="급명"/>
      <sheetName val="단  가  대  비  표"/>
      <sheetName val="일  위  대  가  목  록"/>
      <sheetName val="2000년 공정표"/>
      <sheetName val="교각별철근수량집계표"/>
      <sheetName val="const."/>
      <sheetName val="변경내역을"/>
      <sheetName val="펌프장수량산출(토)"/>
      <sheetName val="남양구조시험동"/>
      <sheetName val="본부소개"/>
      <sheetName val="통합내역"/>
      <sheetName val="대외공문"/>
      <sheetName val="DWPM"/>
      <sheetName val="자재집계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TOT"/>
      <sheetName val="가시설흙막이"/>
      <sheetName val="전선"/>
      <sheetName val="강북라우터"/>
      <sheetName val="노무비산출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01AC"/>
      <sheetName val="평균높이산출근거"/>
      <sheetName val="횡배수관위치조서"/>
      <sheetName val="기본설계도급항목"/>
      <sheetName val="8.현장관리비"/>
      <sheetName val="7.안전관리비"/>
      <sheetName val="견적율"/>
      <sheetName val="승용"/>
      <sheetName val="Recovered_Sheet1"/>
      <sheetName val="원가상세내역"/>
      <sheetName val="2004경영(비목별)"/>
      <sheetName val="2004경영"/>
      <sheetName val="입적표"/>
      <sheetName val="단가조사-1"/>
      <sheetName val="Man Power &amp; Comp"/>
      <sheetName val="손익집계(공장별)"/>
      <sheetName val="설계명세서(선로)"/>
      <sheetName val="현장관리비데이타"/>
      <sheetName val="1)fs"/>
      <sheetName val="구조     ."/>
      <sheetName val="본부장"/>
      <sheetName val="공조기"/>
      <sheetName val="EKOG10건축"/>
      <sheetName val="내역서(전체)"/>
      <sheetName val="내역(토목)"/>
      <sheetName val="5.공종별예산내역서"/>
      <sheetName val="두앙"/>
      <sheetName val="깨기수량"/>
      <sheetName val="하중산정"/>
      <sheetName val="세부견적서(DAS Call Back)"/>
      <sheetName val="단중표-ST"/>
      <sheetName val="PIPE"/>
      <sheetName val="VALVE"/>
      <sheetName val="투찰내역"/>
      <sheetName val="COVER-P"/>
      <sheetName val="Piping(Methanol)"/>
      <sheetName val="재료집계"/>
      <sheetName val="인수공총괄"/>
      <sheetName val="덕소내역"/>
      <sheetName val="종합기별"/>
      <sheetName val="개보수공사BM"/>
      <sheetName val="장문교(대전)"/>
      <sheetName val="CLAUSE"/>
      <sheetName val="약품설︀"/>
      <sheetName val="1공구 건정토건 철콘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P-산#1-1(WOWA1)"/>
      <sheetName val="인공(100P,배선반)"/>
      <sheetName val="전기공사"/>
      <sheetName val="납부서"/>
      <sheetName val="일위대가(여기까지)"/>
      <sheetName val="단위_xdc00_ὗ␀"/>
      <sheetName val="수성페인트도장 내역서"/>
      <sheetName val="도급내역5+800"/>
      <sheetName val="변경내역서"/>
      <sheetName val="전체도급"/>
      <sheetName val="입찰"/>
      <sheetName val="현경"/>
      <sheetName val="전화번호DATA (2001)"/>
      <sheetName val="106C0300"/>
      <sheetName val="통로box전기"/>
      <sheetName val="밧데리"/>
      <sheetName val="진접"/>
      <sheetName val="사급자재(1단계)"/>
      <sheetName val="조명투자및환수계획"/>
      <sheetName val="제조중간결과"/>
      <sheetName val="J01"/>
      <sheetName val="공내ᰖ"/>
      <sheetName val="단면"/>
      <sheetName val="탑(을지)"/>
      <sheetName val="열린교실"/>
      <sheetName val="경산锼_x0013_閄"/>
      <sheetName val="단면瑌)"/>
      <sheetName val="22단"/>
      <sheetName val="22단锼"/>
      <sheetName val="기초자료입력및 K치 확인"/>
      <sheetName val="AS_x0005__x0000_"/>
      <sheetName val="진주䈀ᅪ"/>
      <sheetName val="사업수지"/>
      <sheetName val="기계경비단가"/>
      <sheetName val="지주설치제원"/>
      <sheetName val="퍼스트"/>
      <sheetName val="역집계1"/>
      <sheetName val="삼보지질"/>
      <sheetName val="7.전산해석결과"/>
      <sheetName val="4.하중"/>
      <sheetName val="우각부검토"/>
      <sheetName val="기초입력"/>
      <sheetName val="공주-교대(A1)"/>
      <sheetName val="보호"/>
      <sheetName val="성남여성복지내역"/>
      <sheetName val="안양1공구_건축"/>
      <sheetName val="기술자료 (연수)"/>
      <sheetName val="등록업체"/>
      <sheetName val="esc"/>
      <sheetName val="영흥TL(UP,DOWN) "/>
      <sheetName val="sheets"/>
      <sheetName val="내역아"/>
      <sheetName val="울타리"/>
      <sheetName val="2002계약현황"/>
      <sheetName val="w't table"/>
      <sheetName val="UR2-Calculation"/>
      <sheetName val="노임변동률"/>
      <sheetName val="품종별-이름"/>
      <sheetName val="부서현황"/>
      <sheetName val="Option"/>
      <sheetName val="사업계획1안"/>
      <sheetName val="VENDOR LIST"/>
      <sheetName val="공통비"/>
      <sheetName val="도장 및 용접 수량"/>
      <sheetName val="경율산정"/>
      <sheetName val="위성"/>
      <sheetName val="Vari by Vendor"/>
      <sheetName val="원내역서3"/>
      <sheetName val="3도로"/>
      <sheetName val="세동별비상"/>
      <sheetName val="대비내역"/>
      <sheetName val="9."/>
      <sheetName val="견적서1"/>
      <sheetName val="가CP"/>
      <sheetName val="기초및구체공"/>
      <sheetName val="금긋기 및 절단"/>
      <sheetName val="변경품셈총괄"/>
      <sheetName val="내역."/>
      <sheetName val="기계설비"/>
      <sheetName val="콘_재료분리(1)"/>
      <sheetName val="설계변경내역 98"/>
      <sheetName val="공제구간조서"/>
      <sheetName val="설계일반"/>
      <sheetName val="수압집계"/>
      <sheetName val="결합부검토"/>
      <sheetName val="신규 품"/>
      <sheetName val="변수데이타"/>
      <sheetName val="15100"/>
      <sheetName val="예산M6-B"/>
      <sheetName val="동원인원산출"/>
      <sheetName val="품셈기준"/>
      <sheetName val="총(신설)"/>
      <sheetName val="대,怀፵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22단헾"/>
      <sheetName val="단가적용(터널)"/>
      <sheetName val="단위가격_할증"/>
      <sheetName val="전선_및_전선ࠝ"/>
      <sheetName val="연동내역서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적용(기尜_x0013_"/>
      <sheetName val="1-11조직표"/>
      <sheetName val="96.12"/>
      <sheetName val="22단丵"/>
      <sheetName val="광혁기성"/>
      <sheetName val="일반부표집계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제품"/>
      <sheetName val="3련 B姨#"/>
      <sheetName val="경로,구간현황"/>
      <sheetName val="자탐수량산출서"/>
      <sheetName val="CAPVC"/>
      <sheetName val="일반수량집계"/>
      <sheetName val="OCM"/>
      <sheetName val="AH-1 "/>
      <sheetName val="OHU"/>
      <sheetName val="형식별 개략공사비"/>
      <sheetName val="01_ 원가계산서"/>
      <sheetName val="등록׃】"/>
      <sheetName val="등록_x0010__x0000_"/>
      <sheetName val="PART_DISCOUNT"/>
      <sheetName val="등록_x0000__x0000_"/>
      <sheetName val="소상 &quot;1&quot;"/>
      <sheetName val="원가총괄"/>
      <sheetName val="매입세율"/>
      <sheetName val="회로내역(승인)"/>
      <sheetName val="»êÃ렀䡟ԯ_x0000_缀"/>
      <sheetName val="»êÃ︀ᇕ԰_x0000_缀"/>
      <sheetName val="갈현동"/>
      <sheetName val="4/_x0000_䠀"/>
      <sheetName val="4쌇栅/"/>
      <sheetName val="4က_x0000_က"/>
      <sheetName val="증栀ᙿ가"/>
      <sheetName val="수안보-헾】_x0005__x0000_"/>
      <sheetName val="일위목차"/>
      <sheetName val="견적사양비교표"/>
      <sheetName val="송전재료비"/>
      <sheetName val="FIN TUBE"/>
      <sheetName val="HED. &amp; PIPE"/>
      <sheetName val="PUMP SHT"/>
      <sheetName val="한전고리-을"/>
      <sheetName val="MW-BM"/>
      <sheetName val="평가내역"/>
      <sheetName val="-15.0"/>
      <sheetName val="사리부설"/>
      <sheetName val="임대견적서"/>
      <sheetName val="36신丵〒_x0005_"/>
      <sheetName val="물량집계"/>
      <sheetName val="현장설က_x0000_蠀ᛟ"/>
      <sheetName val="환"/>
      <sheetName val="적용기준표(98년상반기)"/>
      <sheetName val="설계명세_x0005_"/>
      <sheetName val="DATA 입᠒ᎍ"/>
      <sheetName val="설계명세揄"/>
      <sheetName val="설계명세䡲"/>
      <sheetName val="견적서(1)"/>
      <sheetName val="2234"/>
      <sheetName val="조립1부실적"/>
      <sheetName val="5월"/>
      <sheetName val="능률"/>
      <sheetName val="Despacho (c.civil)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거푸집물량"/>
      <sheetName val="UPDATA"/>
      <sheetName val="원가계산서(남측)"/>
      <sheetName val="제조 경영"/>
      <sheetName val="금광1터널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2터널시점"/>
      <sheetName val="짉譥"/>
      <sheetName val="ᣉᎍ"/>
      <sheetName val="금액내렀቟"/>
      <sheetName val="금액내԰_x0000_"/>
      <sheetName val="성내동"/>
      <sheetName val="인원계획"/>
      <sheetName val="시행예산"/>
      <sheetName val="자압1"/>
      <sheetName val="조경내역"/>
      <sheetName val="물墸᎟鰀"/>
      <sheetName val="화재 탐지_x0005__x0000_"/>
      <sheetName val="전신환매도徸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산#2-1 (2)"/>
      <sheetName val="자재목록표"/>
      <sheetName val="2002상반기노임기준"/>
      <sheetName val="단중聀"/>
      <sheetName val="예산조서(무선)"/>
      <sheetName val="사급자재총괄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내역서(삼호)"/>
      <sheetName val="지하1층"/>
      <sheetName val="공비대䠚"/>
      <sheetName val="금액내㔀቎"/>
      <sheetName val="본사인상전"/>
      <sheetName val="단가산출-기,교"/>
      <sheetName val="당사"/>
      <sheetName val="내역총괄2"/>
      <sheetName val="내역총괄3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건축토목내역"/>
      <sheetName val="STD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전압"/>
      <sheetName val="가공2원도"/>
      <sheetName val="일(4)"/>
      <sheetName val="1F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정산내역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REINF.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DATA-UPS"/>
      <sheetName val="건설장비기초단가"/>
      <sheetName val="Macro"/>
      <sheetName val="9-1차이내역."/>
      <sheetName val="총괄표(1)"/>
      <sheetName val="공종별집계표"/>
      <sheetName val="부산4"/>
      <sheetName val="계약표지"/>
      <sheetName val="내역서-전체낙찰율"/>
      <sheetName val="개봉3동하수관"/>
      <sheetName val="장비부하"/>
      <sheetName val="내역5"/>
      <sheetName val="역간(덕_동)"/>
      <sheetName val="역간(의-덕)"/>
      <sheetName val="단가대비표(SYS)"/>
      <sheetName val="제조노임"/>
      <sheetName val="변품8-37"/>
      <sheetName val="현장일보"/>
      <sheetName val="보집계표"/>
      <sheetName val="ISBL-CIV"/>
      <sheetName val="단가대비"/>
      <sheetName val="전류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sum1_(2)"/>
      <sheetName val="원가계산서_(총괄)"/>
      <sheetName val="원가계산서_(건축)"/>
      <sheetName val="제원_설계조건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일위대가_집계표"/>
      <sheetName val="공사비_내역_(가)"/>
      <sheetName val="임시급식_(2)"/>
      <sheetName val="unit_4"/>
      <sheetName val="Summary_Sheets"/>
      <sheetName val="5_정산서"/>
      <sheetName val="맨홀물량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정보"/>
      <sheetName val="현대물량"/>
      <sheetName val="한화 둔산 내역서"/>
      <sheetName val="적격점수&lt;300억미만&gt;"/>
      <sheetName val="간이영수증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pbs_lambda"/>
      <sheetName val="Matériel embarqué PVC"/>
      <sheetName val="기지국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총괄집桶青"/>
      <sheetName val="01상노임"/>
      <sheetName val="Instruction"/>
      <sheetName val="22단가(철完9"/>
      <sheetName val="T1"/>
      <sheetName val="총체보활공정표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울진항공등화 내역서"/>
      <sheetName val="단가견적조사표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공작물조직표(용배수)"/>
      <sheetName val="투찰가"/>
      <sheetName val="구조대가"/>
      <sheetName val="포설대가1"/>
      <sheetName val="부대대가"/>
      <sheetName val="홈통받이수량"/>
      <sheetName val="공사수행방안"/>
      <sheetName val="Data2"/>
      <sheetName val="참조 DATA"/>
      <sheetName val="program"/>
      <sheetName val="studbolt no."/>
      <sheetName val="studbolt size"/>
      <sheetName val="item sort no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조정내역"/>
      <sheetName val="조정_x0014__x0008_"/>
      <sheetName val="_x0000__x0008__x0000__x0008__x0000__x0006__x0000__x0004_"/>
      <sheetName val="상가지급현황"/>
      <sheetName val="13LPMCC"/>
      <sheetName val="마장"/>
      <sheetName val="3_바닥판설계1"/>
      <sheetName val="Piping_Design_Data"/>
      <sheetName val="H_PILE수량"/>
      <sheetName val="Ampecity_Data"/>
      <sheetName val="BASIC_(2)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결재판"/>
      <sheetName val="변경총괄지(1)"/>
      <sheetName val="기계경비(旉る_x0000__x0000_"/>
      <sheetName val="기계경비(贘_x0013_짘ࣅ"/>
      <sheetName val="MANUFACTORY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선택"/>
      <sheetName val="총괄원가 "/>
      <sheetName val="TG9504"/>
      <sheetName val="1995년 섹터별 매출"/>
      <sheetName val="master(total)"/>
      <sheetName val="99년신청"/>
      <sheetName val="대가목록"/>
      <sheetName val="아수배전(1회)"/>
      <sheetName val="인건비_조사"/>
      <sheetName val="일위1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ndition"/>
      <sheetName val="choose"/>
      <sheetName val="별표(48~75)"/>
      <sheetName val="공사내역(2003년)"/>
      <sheetName val="제3장 기술업무"/>
      <sheetName val="일반전기C"/>
      <sheetName val="POOM_MOTO"/>
      <sheetName val="기초코徸"/>
      <sheetName val="예산조서(︀ᇕ԰"/>
      <sheetName val="205동"/>
      <sheetName val="과세면세표"/>
      <sheetName val="세부내역(직접인건비)"/>
      <sheetName val="현장지䀀ኀ㠀ኃ"/>
      <sheetName val="집계(세부총괄)"/>
      <sheetName val="물가변동잔여물량세부내역서"/>
      <sheetName val="신규(방류시설)"/>
      <sheetName val="덤프트럭계수"/>
      <sheetName val="미지급내역"/>
      <sheetName val="첨부1"/>
      <sheetName val="재료표"/>
      <sheetName val="금액결揄"/>
      <sheetName val="공사비 내역"/>
      <sheetName val="매입내역 "/>
      <sheetName val="거래처별지출내역"/>
      <sheetName val="㩷"/>
      <sheetName val="렀ⵘ"/>
      <sheetName val="֭_x0000_"/>
      <sheetName val="Param"/>
      <sheetName val="입찰보Ⳡ"/>
      <sheetName val="총(철거)"/>
      <sheetName val="RangeObject"/>
      <sheetName val="등록자료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노무비(첨부4-4)"/>
      <sheetName val="왕십리방향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전부인쇄"/>
      <sheetName val="1.외주공사"/>
      <sheetName val="2.직영공사"/>
      <sheetName val="첨부"/>
      <sheetName val="계산DATA입력"/>
      <sheetName val="계좌번호"/>
      <sheetName val="청하배수"/>
      <sheetName val="원가집계"/>
      <sheetName val="교량전기"/>
      <sheetName val="파이프류"/>
      <sheetName val="점검내역서(data) (2)"/>
      <sheetName val="2.주요계수총괄"/>
      <sheetName val="입찰사유서 제4공종 (흙깎기)"/>
      <sheetName val="D16"/>
      <sheetName val="D25"/>
      <sheetName val="D22"/>
      <sheetName val="자판실행"/>
      <sheetName val="단위세대물량"/>
      <sheetName val="변경품셈"/>
      <sheetName val="OCT.FDN"/>
      <sheetName val="HANDHOLE(2)"/>
      <sheetName val="N頀ᚃ"/>
      <sheetName val="N"/>
      <sheetName val="AHU집계"/>
      <sheetName val="삼성전기"/>
      <sheetName val="B부대공"/>
      <sheetName val="분양가격표"/>
      <sheetName val="일목"/>
      <sheetName val="기준표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전체내ﰀ⁗"/>
      <sheetName val="제수변䊱ᅪ"/>
      <sheetName val="A(Rev.3)"/>
      <sheetName val="부총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부대공집계표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평균터파기고(1-2,ASP)"/>
      <sheetName val="남양주부대"/>
      <sheetName val="단위목헾"/>
      <sheetName val="지입집계"/>
      <sheetName val="11+040(통로)"/>
      <sheetName val="일별1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공사비명세서"/>
      <sheetName val="사용성검토"/>
      <sheetName val="PAC"/>
      <sheetName val="행거,슈,볼트,펌프,잡재"/>
      <sheetName val="을-ATYPE"/>
      <sheetName val="동력부하계산"/>
      <sheetName val="단가표 (2)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시초1교"/>
      <sheetName val="대구-교대(A1)"/>
      <sheetName val="ꀀ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단위_x0000__x0000_尀"/>
      <sheetName val="단위ࠀᎄ䰀"/>
      <sheetName val="단위倀❹缀"/>
      <sheetName val="단위耀ὡ"/>
      <sheetName val="호표"/>
      <sheetName val="B767"/>
      <sheetName val="0.갑지"/>
      <sheetName val="건축공사 집계표"/>
      <sheetName val="토공대가"/>
      <sheetName val="B.O.M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5.동별횡주관경"/>
      <sheetName val="154TW"/>
      <sheetName val="수주실적0709"/>
      <sheetName val="제4절-1"/>
      <sheetName val="PANEL"/>
      <sheetName val="일위(시설)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허용전류-IEC DATA"/>
      <sheetName val="배관내역"/>
      <sheetName val="POWER"/>
      <sheetName val="교대일반수량"/>
      <sheetName val="WO"/>
      <sheetName val="비용"/>
      <sheetName val="적용환율"/>
      <sheetName val="DS-최종"/>
      <sheetName val="PREFACE"/>
      <sheetName val="DATA-1"/>
      <sheetName val="간접총괄"/>
      <sheetName val="960318-1"/>
      <sheetName val="2006기계䈌ᅪ԰_x0000_缀"/>
      <sheetName val="기타공"/>
      <sheetName val="재원표"/>
      <sheetName val="FCU (2)"/>
      <sheetName val="장비분석"/>
      <sheetName val="석재장조사"/>
      <sheetName val="기성청구현황"/>
      <sheetName val="JUCK֕_x0000_缀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공정표(전체)"/>
      <sheetName val="무전표"/>
      <sheetName val="NOTE ALL"/>
      <sheetName val="내역서(당초변경)"/>
      <sheetName val="2.조명기구철거(일괄철거분)"/>
      <sheetName val="대운반(철재)"/>
      <sheetName val="설계수량"/>
      <sheetName val="3.2.1 마루높이결정"/>
      <sheetName val="제품橂"/>
      <sheetName val="피스표"/>
      <sheetName val="산업개발안내서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관헾"/>
      <sheetName val="원가(1︀"/>
      <sheetName val="원가(1䠀"/>
      <sheetName val="관聈"/>
      <sheetName val="관_x0005_"/>
      <sheetName val="제수午_x0013_ὐ"/>
      <sheetName val="수안보-墰5壼5"/>
      <sheetName val="5.3 단면가정"/>
      <sheetName val="시추주상도"/>
      <sheetName val="일위집계(기존)"/>
      <sheetName val="북제주-표지"/>
      <sheetName val="COVERSHEET"/>
      <sheetName val="[YES.XLS][YES.XLS]4/_x0000_䠀"/>
      <sheetName val="[YES.XLS][YES.XLS]4쌇栅/"/>
      <sheetName val="05년"/>
      <sheetName val="내역서(총괄)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일위대가표(무)"/>
      <sheetName val="일위대가산출기초"/>
      <sheetName val="장비명"/>
      <sheetName val="cable-data"/>
      <sheetName val="1._x005f_x0018_변전설비"/>
      <sheetName val="입렀"/>
      <sheetName val="입栀"/>
      <sheetName val="입ꠀ"/>
      <sheetName val="평균환율-USD"/>
      <sheetName val="인원동원계획"/>
      <sheetName val="입︀"/>
      <sheetName val=" 소방공사 산출근거"/>
      <sheetName val="YES.XLS"/>
      <sheetName val="물량증감"/>
      <sheetName val="적격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흙쌓기도수로설치현황(1)"/>
      <sheetName val="식재-외주 (2)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작용하중산정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??????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Macro(부하)"/>
      <sheetName val="밀양노선별공사비명세서"/>
      <sheetName val="일위산출근거"/>
      <sheetName val="적격심사표"/>
      <sheetName val="실내건축일위대가"/>
      <sheetName val="5.전사투자계획종함안"/>
      <sheetName val="기성신청"/>
      <sheetName val="방음벽 기초 일반헾】"/>
      <sheetName val="단가비교표 (계측제어)"/>
      <sheetName val="카렌스센터계량기설치공사"/>
      <sheetName val="지입자재"/>
      <sheetName val="배전반용량계산"/>
      <sheetName val="세정탑 설계"/>
      <sheetName val="기계설비-물가변동"/>
      <sheetName val="[YES.XLS][YES.XLS][YES.XLS]4/_x0000_䠀"/>
      <sheetName val="[YES.XLS][YES.XLS][YES.XLS]4쌇栅/"/>
      <sheetName val="교사기준면적(초등)"/>
      <sheetName val="새공통"/>
      <sheetName val="3절_CheckList_구분"/>
      <sheetName val="적정성평가표(8번)(1순위)"/>
      <sheetName val="적정성평가표(12번)(6순위)"/>
      <sheetName val="가옥조"/>
      <sheetName val="기계경비산출"/>
      <sheetName val="1_x0005_"/>
      <sheetName val="도면자료제출일정"/>
      <sheetName val="시공계_x0005_"/>
      <sheetName val="변경비_x0005__x0000_"/>
      <sheetName val="교대시점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견적 (2)"/>
      <sheetName val="수곡내역"/>
      <sheetName val="전체내역 (2)"/>
      <sheetName val="Formulas &amp; Tables"/>
      <sheetName val="±âÀÚÀç´ëºñÇ¥"/>
      <sheetName val="¿¬°áÀÓ½Ã"/>
      <sheetName val="°ü±Þ"/>
      <sheetName val="일위대가 (PM)"/>
      <sheetName val="임시전기공사설계서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도급단가-아파트"/>
      <sheetName val="변경후원본2"/>
      <sheetName val="LABTOTAL"/>
      <sheetName val="경성자금"/>
      <sheetName val="SUB일위대가"/>
      <sheetName val="평자재단가"/>
      <sheetName val="95년12월말"/>
      <sheetName val="DRAIN DRUM PIT D-301"/>
      <sheetName val="목록1"/>
      <sheetName val="목록2"/>
      <sheetName val="요약"/>
      <sheetName val="전체총괄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CAL(1).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6.2.1 지하차도 조도계산"/>
      <sheetName val="8공구 강재 수량"/>
      <sheetName val="EVALUATE물량산출서"/>
      <sheetName val="스라브"/>
      <sheetName val="Stem Footing"/>
      <sheetName val="변경_x0005__x0006__x0004__x0004_"/>
      <sheetName val="_x0000__x0002__x0000__x0007__x0000__x0004__x0000__x0007__x0000_"/>
      <sheetName val="(14)전기품셈정산"/>
      <sheetName val="(12)전기경비"/>
      <sheetName val="8. _x0005__x0000__x0000_"/>
      <sheetName val="바이오"/>
      <sheetName val="잡철물"/>
      <sheetName val="도급내역서"/>
      <sheetName val="지급자재대"/>
      <sheetName val="5."/>
      <sheetName val="12."/>
      <sheetName val="14."/>
      <sheetName val="7."/>
      <sheetName val="8."/>
      <sheetName val="10."/>
      <sheetName val="PI蒨9"/>
      <sheetName val="겉장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 (2)"/>
      <sheetName val="경로당내역건축"/>
      <sheetName val="노임단가(08.01)"/>
      <sheetName val="몰탈단가"/>
      <sheetName val="L_RPTB03_01"/>
      <sheetName val="기능공인적사항"/>
      <sheetName val="5.단가대비표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က_x0000_退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목창호"/>
      <sheetName val="전체내԰_x0000_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Summar헾】_x0005__x0000__x0000__x0000__x0000_"/>
      <sheetName val="부대공(집계)"/>
      <sheetName val="포장단면별단위수량"/>
      <sheetName val="공사비집_x0005_"/>
      <sheetName val="bCord공정"/>
      <sheetName val="d수량"/>
      <sheetName val="e대가"/>
      <sheetName val="g단가"/>
      <sheetName val="h집계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검색"/>
      <sheetName val="INSTR"/>
      <sheetName val="수지표"/>
      <sheetName val="셀명"/>
      <sheetName val="공통단가"/>
      <sheetName val="1.동력공사"/>
      <sheetName val="청주-교대(A1)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전체-원가분리내역"/>
      <sheetName val="계화배수(3대)"/>
      <sheetName val="익산"/>
      <sheetName val="가격표"/>
      <sheetName val="Sheet1(X)"/>
      <sheetName val="인원조직표"/>
      <sheetName val="냉천부속동"/>
      <sheetName val="국별인원"/>
      <sheetName val="산출기초"/>
      <sheetName val="DATA(광속)"/>
      <sheetName val="REACTION芨.헾⿁_x0005__x0000_"/>
      <sheetName val="REACTION鴘E鵜E헾⼼_x0005_"/>
      <sheetName val="정산내역"/>
      <sheetName val="변경ᛅ⾒_x0005_"/>
      <sheetName val="무시"/>
      <sheetName val="電磁弁LIST"/>
      <sheetName val="PLG"/>
      <sheetName val="외자배분"/>
      <sheetName val="외자내역"/>
      <sheetName val="관리비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도시가스현황"/>
      <sheetName val="2차공사"/>
      <sheetName val="Imp-Data"/>
      <sheetName val="내역서 (1차)"/>
      <sheetName val="¿¹Á¤(3က"/>
      <sheetName val="SAMPLE"/>
      <sheetName val="건축공정"/>
      <sheetName val="방진공정"/>
      <sheetName val="조경공정"/>
      <sheetName val="전자"/>
      <sheetName val="환산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가시설공(광장부)"/>
      <sheetName val="ÀÏÀ§´ë°¡Ç¥(_x0005__x0000_"/>
      <sheetName val="일위藨-헾"/>
      <sheetName val="AHU-1"/>
      <sheetName val="급탕설비"/>
      <sheetName val="화장실배기팬"/>
      <sheetName val="직급별"/>
      <sheetName val="S1099기장선행WOP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조도계산서_(도서)1"/>
      <sheetName val="3-1_CB1"/>
      <sheetName val="3_내역서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const_"/>
      <sheetName val="220_(2)"/>
      <sheetName val="1공구_건정토건_토공"/>
      <sheetName val="2000년_공정표"/>
      <sheetName val="화재_탐지_설비"/>
      <sheetName val="호봉_(2)"/>
      <sheetName val="69_03%"/>
      <sheetName val="변경내역84_52%"/>
      <sheetName val="_견적서"/>
      <sheetName val="5_공종별예산내역서"/>
      <sheetName val="단가_"/>
      <sheetName val="총괄원가_"/>
      <sheetName val="_갑__지_"/>
      <sheetName val="기성내역_진짜"/>
      <sheetName val="할증_"/>
      <sheetName val="PUMP_SHT"/>
      <sheetName val="FIN_TUBE"/>
      <sheetName val="HED__&amp;_PIPE"/>
      <sheetName val="0_Áý°è"/>
      <sheetName val="Ç¥Áö_(2)"/>
      <sheetName val="DATA_입력부"/>
      <sheetName val="기존단가_(2)"/>
      <sheetName val="9_"/>
      <sheetName val="세부견적서(DAS_Call_Back)"/>
      <sheetName val="2_펌프장(사급자재)"/>
      <sheetName val="5_"/>
      <sheetName val="12_"/>
      <sheetName val="14_"/>
      <sheetName val="7_"/>
      <sheetName val="8_"/>
      <sheetName val="10_"/>
      <sheetName val="추천서"/>
      <sheetName val="설계변경내역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5.1단가조사"/>
      <sheetName val="배수설비"/>
      <sheetName val="표준ፙ렀ᑟ"/>
      <sheetName val="7.3.1 전력간선 굵기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2.노무비명세서(수직보_x0005__x0000_"/>
      <sheetName val="2.노무비명세서(수직보丵⿰_x0005_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combi(wall)"/>
      <sheetName val="제잡비(주공종)"/>
      <sheetName val="유첨헾】"/>
      <sheetName val="철탑공사"/>
      <sheetName val="시점부교대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주재료비"/>
      <sheetName val="설계요율"/>
      <sheetName val="유첨_x0005__x0000_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PANEL 내역"/>
      <sheetName val="ALINE"/>
      <sheetName val="횡배수관설치현황"/>
      <sheetName val="96월별PL"/>
      <sheetName val="양식(직판용)"/>
      <sheetName val="본사업"/>
      <sheetName val="수장"/>
      <sheetName val="단가표(전산)"/>
      <sheetName val="2219-SPOOL BOM"/>
      <sheetName val="설명서"/>
      <sheetName val="x주형보 설계(3차로)"/>
      <sheetName val="은평작업지시대장"/>
      <sheetName val="옥외배관기본공량"/>
      <sheetName val="선우통상(을)"/>
      <sheetName val="견적서-골조공사"/>
      <sheetName val="건축2"/>
      <sheetName val="3-4호기 내역서"/>
      <sheetName val="인원계획-미화"/>
      <sheetName val="토공검토G"/>
      <sheetName val="미지급금"/>
      <sheetName val="CABdata"/>
      <sheetName val="기별수량산출서"/>
      <sheetName val="광양방향"/>
      <sheetName val="기계공사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부대토목"/>
      <sheetName val="토목공종세부"/>
      <sheetName val="견적회신"/>
      <sheetName val="1. 가로등 설비 공사(산출)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KS-301_WBS"/>
      <sheetName val="MixBed"/>
      <sheetName val="CondPol"/>
      <sheetName val="ꠀ᪘"/>
      <sheetName val="︀盕"/>
      <sheetName val="ᓈባ"/>
      <sheetName val="壈▞"/>
      <sheetName val="대창(장ԯ_x0000_"/>
      <sheetName val="전기일ꙭÀ_x0000_"/>
      <sheetName val="전체내蠀ᒗ"/>
      <sheetName val="전체내︀盕"/>
      <sheetName val="일위대가(계측︩盕ԯ_x0000_"/>
      <sheetName val="전체내壈▞"/>
      <sheetName val="1호철근량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ࠀ᎚"/>
      <sheetName val="평균물량산출서"/>
      <sheetName val="합의서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b_gunmul"/>
      <sheetName val="b_balju (2)"/>
      <sheetName val="갑(전기)"/>
      <sheetName val="갑(계장)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가속도응답스펙트럼(Sa)및속도응답스펙트럼(Sv)"/>
      <sheetName val="4,5,6,7,8"/>
      <sheetName val="설계흐름도"/>
      <sheetName val="배수및구조물공1"/>
      <sheetName val="앨범표지"/>
      <sheetName val="B1(반포1차)"/>
      <sheetName val="esc(건축)"/>
      <sheetName val="일위대가집계표"/>
      <sheetName val="공예을"/>
      <sheetName val="골재및자재집계표"/>
      <sheetName val="현장유지관리비"/>
      <sheetName val="수안보-纈!헾『"/>
      <sheetName val="수안보-丵〒_x0005__x0000_"/>
      <sheetName val="수안보-橂】_x0005__x0000_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전선관"/>
      <sheetName val="5.정산ﵠ"/>
      <sheetName val="실행내역 "/>
      <sheetName val="교량data"/>
      <sheetName val="파일구성"/>
      <sheetName val="분전반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20-25"/>
      <sheetName val="몰탈쐀/_x0000_"/>
      <sheetName val="실행ࠏE"/>
      <sheetName val="실행ဏ_x0000_"/>
      <sheetName val="시멘트,모래"/>
      <sheetName val="CHIP_O"/>
      <sheetName val="FAB_O"/>
      <sheetName val="PKG_I"/>
      <sheetName val="FT_금액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보차도경계석수량"/>
      <sheetName val="48일위(기존)"/>
      <sheetName val="옥외외등집계표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제조부문배부"/>
      <sheetName val="XREF"/>
      <sheetName val="시공업체명부"/>
      <sheetName val="Direct (공사비대비)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산출서집계"/>
      <sheetName val="집계표(수정)"/>
      <sheetName val="잔여공사월별내역"/>
      <sheetName val="대비(최종이사회)"/>
      <sheetName val="표지세로"/>
      <sheetName val="5.소모재료비"/>
      <sheetName val="က"/>
      <sheetName val="⠈ⱒ"/>
      <sheetName val="1Ø"/>
      <sheetName val="1_x0004_"/>
      <sheetName val="MEMBER"/>
      <sheetName val="공사별 가중치0_x0000_ꀀâ_x0000__x0000_鬀ӊ㰞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기타"/>
      <sheetName val="BID FORM"/>
      <sheetName val="Form of Bid"/>
      <sheetName val="이관문서목록표"/>
      <sheetName val="국내"/>
      <sheetName val="member design"/>
      <sheetName val="soil bearing check"/>
      <sheetName val="도급,하도급 예정금액"/>
      <sheetName val="산출(전기)"/>
      <sheetName val="DWG-CAB-I"/>
      <sheetName val="공감비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__HAIWOOK_____hb___1__________2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관로조서"/>
      <sheetName val="유입량"/>
      <sheetName val="기준단가현황"/>
      <sheetName val="공사개요(입력)"/>
      <sheetName val="마스터"/>
      <sheetName val="출자한도"/>
      <sheetName val="ELEC"/>
      <sheetName val="직접재료비데이타"/>
      <sheetName val="______PROJECT_hb___1__________2"/>
      <sheetName val="2004일위대가"/>
      <sheetName val="설비원가"/>
      <sheetName val="집행내역(190403)"/>
      <sheetName val="환율및유가"/>
      <sheetName val="국도접속_차도부수량"/>
      <sheetName val="연결관수량_(2)"/>
      <sheetName val="99년하반기"/>
      <sheetName val="일반전기(가설, 접지)"/>
      <sheetName val="0. 인명부"/>
      <sheetName val="TEST1"/>
      <sheetName val="총괄철근집계표"/>
      <sheetName val="제조원가"/>
      <sheetName val="주안3차A-A"/>
      <sheetName val="A5"/>
      <sheetName val="부대단위수량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데이터"/>
      <sheetName val="사업총괄"/>
      <sheetName val="전등설비"/>
      <sheetName val="LD TX"/>
      <sheetName val="YANG"/>
      <sheetName val="Team 종합"/>
      <sheetName val="수량산출서 (2)"/>
      <sheetName val="동방설계서"/>
      <sheetName val="2-2.매출분석"/>
      <sheetName val="수수료율표"/>
      <sheetName val="총중목"/>
      <sheetName val="노임 단가"/>
      <sheetName val="비주거용"/>
      <sheetName val="load(지하층)"/>
      <sheetName val="우수공,맨홀,집수_x0000_"/>
      <sheetName val="콘크리트"/>
      <sheetName val="Rate Analysis"/>
      <sheetName val="산출내역서_IWC"/>
      <sheetName val="진단세부현황"/>
      <sheetName val="임대손익"/>
      <sheetName val="토지산정"/>
      <sheetName val="구조물집계"/>
      <sheetName val="토공집계"/>
      <sheetName val="제잡비(전체)"/>
      <sheetName val="배관단가"/>
      <sheetName val="이자율"/>
      <sheetName val="기본자료 "/>
      <sheetName val="      "/>
      <sheetName val="전기실-1"/>
      <sheetName val="경비대가"/>
      <sheetName val="0.9x0.9"/>
      <sheetName val="L측형구집계"/>
      <sheetName val="suk(mac)"/>
      <sheetName val="고양동1"/>
      <sheetName val="0.9토공"/>
      <sheetName val="광양 3기 유입수"/>
      <sheetName val="SHEET PILE단가"/>
      <sheetName val="노 무 비"/>
      <sheetName val="양식기준표"/>
      <sheetName val="자재_계약일(2013_09_16)"/>
      <sheetName val="공통_계약일(2013_09_16)"/>
      <sheetName val="암거_제원표-1단계1"/>
      <sheetName val="C_배수관공1"/>
      <sheetName val="1_수량집계"/>
      <sheetName val="기타_정보통신공사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노임대장"/>
      <sheetName val="승인도Main"/>
      <sheetName val="unitx_x0000_Ԁ_x0000_"/>
      <sheetName val="노_x0000_"/>
      <sheetName val="일위대가(가설_x0005_"/>
      <sheetName val="근로자자료_x0000__x0000_"/>
      <sheetName val="중강당 내跀"/>
      <sheetName val="-철근집푘"/>
      <sheetName val="-철근집"/>
      <sheetName val="-철근집쉨"/>
      <sheetName val="철근(전기호)"/>
      <sheetName val="일위대가(당초)"/>
      <sheetName val="-흄관က_x0000_"/>
      <sheetName val="거리&amp;요금표"/>
      <sheetName val="4원가계산"/>
      <sheetName val="총괄집계표(통합)"/>
      <sheetName val="일식견적목록표"/>
      <sheetName val="단가산출_(2)"/>
      <sheetName val="A1"/>
      <sheetName val="보완토적"/>
      <sheetName val="CCS"/>
      <sheetName val="역T형옹벽단위수량"/>
      <sheetName val="슬래브(PF)(하류)"/>
      <sheetName val="수로교"/>
      <sheetName val="심사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한성교회 신축공사(050713)_CheckList"/>
      <sheetName val="그림모음"/>
      <sheetName val="설계서SC"/>
      <sheetName val="공유"/>
      <sheetName val="DC DIST"/>
      <sheetName val="RTU-DI"/>
      <sheetName val="RTU-DO"/>
      <sheetName val="모자익"/>
      <sheetName val="73BF"/>
      <sheetName val="74BF"/>
      <sheetName val="4379VCB"/>
      <sheetName val="4375DS"/>
      <sheetName val="AC DIST"/>
      <sheetName val="6065BUS-PRO"/>
      <sheetName val="6344BAY(#3MTR)"/>
      <sheetName val="6PT집"/>
      <sheetName val="변압기절체반"/>
      <sheetName val="43GPT"/>
      <sheetName val="70BUS-PRO"/>
      <sheetName val="75BUS-PRO"/>
      <sheetName val="7CT집"/>
      <sheetName val="74BAY"/>
      <sheetName val="7FR"/>
      <sheetName val="7PT집"/>
      <sheetName val="RTU-TD"/>
      <sheetName val="MTR3-TCC"/>
      <sheetName val="MTR3"/>
      <sheetName val="MTR3-PRO3"/>
      <sheetName val="MTR SP"/>
      <sheetName val="건축공사이월"/>
      <sheetName val="공사비총"/>
      <sheetName val="대비2"/>
      <sheetName val="SH-F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우수관연장및터파기고"/>
      <sheetName val="구조물토적"/>
      <sheetName val="견적산출"/>
      <sheetName val="3.1.1 마루높이결정"/>
      <sheetName val="내역-1"/>
      <sheetName val="기성 (2)"/>
      <sheetName val="노임단가자료"/>
      <sheetName val="정보요약"/>
      <sheetName val="BEND_LOSS"/>
      <sheetName val="2월_노임대장"/>
      <sheetName val="강관_및_부속"/>
      <sheetName val="2@_BOX"/>
      <sheetName val="3.바닥판  "/>
      <sheetName val="C_DATA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-1안전관리비상세"/>
      <sheetName val="8.간접노무비"/>
      <sheetName val="9.기타경비"/>
      <sheetName val="기타경비 세부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상호있는갑지"/>
      <sheetName val="중기기초자료"/>
      <sheetName val="배명(단가)"/>
      <sheetName val="石炭性状"/>
      <sheetName val="관세구분시트"/>
      <sheetName val="라인업-1"/>
      <sheetName val="라인업-2"/>
      <sheetName val="라인업-3"/>
      <sheetName val="근로자자³_x0000_Ԁ"/>
      <sheetName val="확인서"/>
      <sheetName val="용집"/>
      <sheetName val="14灩"/>
      <sheetName val="코스모공장_(어음)1"/>
      <sheetName val="원가계산서_1"/>
      <sheetName val="개별직종노임단가(2005_1)1"/>
      <sheetName val="90_03실행_1"/>
      <sheetName val="1_1설계기준1"/>
      <sheetName val="입출재고현황_(2)1"/>
      <sheetName val="A_견적1"/>
      <sheetName val="흙막이_개산견적1"/>
      <sheetName val="1_3_1절점좌표1"/>
      <sheetName val="일위대가_1"/>
      <sheetName val="사본___b_balju1"/>
      <sheetName val="일위대가9803_xls"/>
      <sheetName val="일_위_대_가_표"/>
      <sheetName val="배수공_내역서_적용수량"/>
      <sheetName val="90_0"/>
      <sheetName val="1_사유서"/>
      <sheetName val="2019_단가내역"/>
      <sheetName val="본관_관리동_공동구_1순위"/>
      <sheetName val="3계열_침전지_공동구_1순위"/>
      <sheetName val="착수정_공동구_1순위"/>
      <sheetName val="송수실_공동구_1순위"/>
      <sheetName val="1_설계기준_"/>
      <sheetName val="날개1_5"/>
      <sheetName val="날개토공1_5"/>
      <sheetName val="날개수량1_5"/>
      <sheetName val="C1_공사개요"/>
      <sheetName val="A1_스케쥴"/>
      <sheetName val="선급금"/>
      <sheetName val="단가_x0000__x0000__x0005_"/>
      <sheetName val="내부마감"/>
      <sheetName val="노임단가 "/>
      <sheetName val="투찰판"/>
      <sheetName val="사당"/>
      <sheetName val="설계기별"/>
      <sheetName val="공토공단위당"/>
      <sheetName val="가시설상세수량"/>
      <sheetName val="단재적표"/>
      <sheetName val="연속벽¼_x005f_x0000_"/>
      <sheetName val="2_단면_x005f_x0000__x005f_x0000_"/>
      <sheetName val="조_x005f_x0000__x005f_x0000__x005f_x0005_"/>
      <sheetName val="(당氐⿾_x005f_x0000__x005f_x0000_"/>
      <sheetName val="(당_x005f_x0000__x005f_x0000__x005f_x0005__x005f_x0000_"/>
      <sheetName val="하도급Ć_x005f_x0000__x005f_x0000_"/>
      <sheetName val="3_공통공사_x005f_x0000_隒"/>
      <sheetName val="90.0_x005f_x0000_"/>
      <sheetName val="3_공통공사_x005f_x0000_庘"/>
      <sheetName val="수지예산서"/>
      <sheetName val="배수관조서"/>
      <sheetName val="설계비"/>
      <sheetName val="2공구산출내ၒ"/>
      <sheetName val="투입및미불현황"/>
      <sheetName val="건설용"/>
      <sheetName val="작성기준"/>
      <sheetName val="06년(예)"/>
      <sheetName val="설계내역서(전체)"/>
      <sheetName val="Production(New proj)"/>
      <sheetName val="Advertising(New proj)"/>
      <sheetName val="Editorial(New proj)"/>
      <sheetName val="Online(New proj)"/>
      <sheetName val="임대료산정(자동계산)"/>
      <sheetName val="가설사무실"/>
      <sheetName val="부대t薐"/>
      <sheetName val="기준데이타"/>
      <sheetName val="직원"/>
      <sheetName val="평가대상조서"/>
      <sheetName val="변경조서"/>
      <sheetName val="배수공_주요자재_집계표2"/>
      <sheetName val="Project_Brief1"/>
      <sheetName val="노원열병합__건축공사기성내역서2"/>
      <sheetName val="변경실행(2차)_1"/>
      <sheetName val="5__차단기_용량계산1"/>
      <sheetName val="7_1유효폭1"/>
      <sheetName val="TRE_TABLE1"/>
      <sheetName val="입고장부_(4)1"/>
      <sheetName val="도담구내_개소별_명세1"/>
      <sheetName val="I_설계조건1"/>
      <sheetName val="Cost_bd-&quot;A&quot;1"/>
      <sheetName val="IMP_(REACTOR)1"/>
      <sheetName val="E_P_T수량산출서1"/>
      <sheetName val="설산1_나1"/>
      <sheetName val="가로등제어반_설치공사(수량)1"/>
      <sheetName val="단가표_1"/>
      <sheetName val="TYPE-B_평균H"/>
      <sheetName val="전동기_SPEC"/>
      <sheetName val="일반맨홀수량집계(A-7_LINE)"/>
      <sheetName val="토공산출_(아파트)"/>
      <sheetName val="8__내진해석"/>
      <sheetName val="PROJECT_COST_ESTIMATE_(cont)"/>
      <sheetName val="아파트_"/>
      <sheetName val="장비당단가_(1)"/>
      <sheetName val="nomi_"/>
      <sheetName val="SUM_(INQNO_"/>
      <sheetName val="99_6"/>
      <sheetName val="2_내역서"/>
      <sheetName val="6_교좌면보강"/>
      <sheetName val="Design_Q'ty"/>
      <sheetName val="BR_1(원)"/>
      <sheetName val="02_SLAB"/>
      <sheetName val="05_BOX"/>
      <sheetName val="G_R300경비"/>
      <sheetName val="_내역"/>
      <sheetName val="4b_Consolidated_PL"/>
      <sheetName val="Oper_Amount"/>
      <sheetName val="Sheet16_(2)"/>
      <sheetName val="5__설계명세서"/>
      <sheetName val="공종별_집계"/>
      <sheetName val="사토(발파)_(2)1"/>
      <sheetName val="10월철근공_1"/>
      <sheetName val="9월목공_1"/>
      <sheetName val="10월목공_1"/>
      <sheetName val="공사별_사정분석표-ㅌ1"/>
      <sheetName val="CI_GL_Mapping1"/>
      <sheetName val="운영_비용(Infra)-원가1"/>
      <sheetName val="영업_일"/>
      <sheetName val="제출내역_(2)"/>
      <sheetName val="영업_일1"/>
      <sheetName val="CC_Down_load_0716"/>
      <sheetName val="Macro1_(2)"/>
      <sheetName val="4월분"/>
      <sheetName val="7IFS-5A"/>
      <sheetName val="10-Sewer"/>
      <sheetName val="9-Drains"/>
      <sheetName val="8A-Road"/>
      <sheetName val="6-DW &amp; SC"/>
      <sheetName val="Step-Down"/>
      <sheetName val="SECT15-N- Builder's W &amp; S"/>
      <sheetName val="SECT8-Upper Floor"/>
      <sheetName val="SECT9-Roof"/>
      <sheetName val="calc_menu_déroulant"/>
      <sheetName val="CBD-PRICE"/>
      <sheetName val="sub sturc"/>
      <sheetName val="steel works"/>
      <sheetName val="Key Assumptions"/>
      <sheetName val="PAYWORK"/>
      <sheetName val="Block"/>
      <sheetName val="Carparks"/>
      <sheetName val="Sp Wks (Sub)"/>
      <sheetName val="css_inpatient_day_surg_sub"/>
      <sheetName val="DW ok"/>
      <sheetName val="0000"/>
      <sheetName val="주요물량"/>
      <sheetName val="F 월별기성수금현황 "/>
      <sheetName val="受注エクセル作成クエリ（１月）"/>
      <sheetName val="解析データ（５月用の５月）"/>
      <sheetName val="受注エクセル作成クエリ（１２月）"/>
      <sheetName val="96-08모음"/>
      <sheetName val="뚝_x0000__x0000_"/>
      <sheetName val="2_단면穀&amp;"/>
      <sheetName val="2_단면헾⽧"/>
      <sheetName val="2_단면宔&amp;"/>
      <sheetName val="2_단면莈"/>
      <sheetName val="7.공정표"/>
      <sheetName val="予算実績データ"/>
      <sheetName val="Door&amp; Window"/>
      <sheetName val="물푸기(용수로) (소요시간)"/>
      <sheetName val="공구비품"/>
      <sheetName val="기계장치"/>
      <sheetName val="임차시설"/>
      <sheetName val="차량운반구"/>
      <sheetName val="시산표"/>
      <sheetName val="배수공_시멘트_및_골재량_x0000__x0000_Ā"/>
      <sheetName val="토적단위"/>
      <sheetName val="착공계"/>
      <sheetName val="3.보유토지 신규공급 조사표"/>
      <sheetName val="사용자입력"/>
      <sheetName val="건설산출"/>
      <sheetName val="미반영 목표"/>
      <sheetName val="공문(신)"/>
      <sheetName val="04노무비"/>
      <sheetName val="길어깨(현황)"/>
      <sheetName val="단가-"/>
      <sheetName val="대비집계장(견적)"/>
      <sheetName val="보차도Hᬝ_xd900_"/>
      <sheetName val="보차도턠˩㥎"/>
      <sheetName val="예산내역서(총괄)"/>
      <sheetName val="기존배수구조물깨기-단위수량"/>
      <sheetName val="업무량"/>
      <sheetName val="하도급대비"/>
      <sheetName val="명세서(소방전기)"/>
      <sheetName val="외부EV"/>
      <sheetName val="품셈단가"/>
      <sheetName val="④애자"/>
      <sheetName val="배치1"/>
      <sheetName val="보조부문비배부"/>
      <sheetName val="신설단가"/>
      <sheetName val="부대비율"/>
      <sheetName val="하중조건(평상시)"/>
      <sheetName val="가Ç_x0000_"/>
      <sheetName val="가勇_x0010_"/>
      <sheetName val="TmpSet1"/>
      <sheetName val="1-7(재가공내역)"/>
      <sheetName val="99노임단 "/>
      <sheetName val="측량단가"/>
      <sheetName val="공수"/>
      <sheetName val="1승인신청서"/>
      <sheetName val="측량요율"/>
      <sheetName val="2000"/>
      <sheetName val="맨홀토"/>
      <sheetName val="IMPEADENCE H"/>
      <sheetName val="IMPEADENCE é"/>
      <sheetName val="15-3)VE제안서(가치향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»êÃ렀䡟ԯ"/>
      <sheetName val="»êÃ︀ᇕ԰"/>
      <sheetName val="4/"/>
      <sheetName val="4က"/>
      <sheetName val="현장설က"/>
      <sheetName val="화재 탐지_x0005_"/>
      <sheetName val="2000.11¿ù¼³餀㢘ԯ"/>
      <sheetName val="입출재고현⩿〚_x0005_"/>
      <sheetName val="설치 일위대가(4԰"/>
      <sheetName val="신공항A-9헾】_x0005_"/>
      <sheetName val="2006기계䈌ᅪ԰"/>
      <sheetName val="JUCK֕"/>
      <sheetName val="하도급선정의뢰"/>
      <sheetName val="[YES.XLS][YES.XLS]4/"/>
      <sheetName val="방음벽 기초_x0005_"/>
      <sheetName val="실ԯ"/>
      <sheetName val="관리"/>
      <sheetName val="관리Ç"/>
      <sheetName val="변경비"/>
      <sheetName val="9-1԰"/>
      <sheetName val="[YES.XLS][YES.XLS][YES.XLS]4/"/>
      <sheetName val="변경비_x0005_"/>
      <sheetName val="8. 안"/>
      <sheetName val="건0"/>
      <sheetName val="금0"/>
      <sheetName val="8. _x0005_"/>
      <sheetName val="´_x0005_"/>
      <sheetName val="ÀÏÀ§´ë헾】_x0005_"/>
      <sheetName val="[YES.XLS]4/"/>
      <sheetName val="기က"/>
      <sheetName val="2.노무비명세서頀塔攀๦0"/>
      <sheetName val="2.노무비명세서Ç"/>
      <sheetName val="Summar헾】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REACTION芨.헾⿁_x0005_"/>
      <sheetName val="임시급식ֿ"/>
      <sheetName val="설치 일위대가(46~԰"/>
      <sheetName val="2.노무비명세서(수직보_x0005_"/>
      <sheetName val="48전력선_x0002_"/>
      <sheetName val="펌프장수량ԯ"/>
      <sheetName val="³²¾ç½ÃÀÛµ¿ÀÚ105³ë65±"/>
      <sheetName val="역T형교대栄⿇"/>
      <sheetName val="펌프장수량䈀嵪ԯ"/>
      <sheetName val="펌프장수량㔀቎԰"/>
      <sheetName val="상수도토공_x0005_"/>
      <sheetName val="9-1차_x0005_"/>
      <sheetName val="하도급선정의뢰唈_x001f_ᛅ⾠_x0005_"/>
      <sheetName val="하도급선정의뢰ᛅ⼝_x0005_"/>
      <sheetName val="공사별 가중치0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03전반노무_x0000_"/>
      <sheetName val="03전반노무刀"/>
      <sheetName val="우ퟐ"/>
      <sheetName val="공정사진"/>
      <sheetName val="폐기물내역"/>
      <sheetName val="1차네트공정"/>
      <sheetName val="(1주)"/>
      <sheetName val="(2주)"/>
      <sheetName val="(3주)"/>
      <sheetName val="(4주)"/>
      <sheetName val="(5주)"/>
      <sheetName val="공정표"/>
      <sheetName val="해외(원화ש"/>
    </sheetNames>
    <sheetDataSet>
      <sheetData sheetId="0"/>
      <sheetData sheetId="1">
        <row r="1">
          <cell r="A1" t="str">
            <v>BLPART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 refreshError="1"/>
      <sheetData sheetId="603" refreshError="1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>
        <row r="1">
          <cell r="A1" t="str">
            <v>시멘트,모래,자갈 산출표</v>
          </cell>
        </row>
      </sheetData>
      <sheetData sheetId="1502">
        <row r="1">
          <cell r="A1" t="str">
            <v>시멘트,모래,자갈 산출표</v>
          </cell>
        </row>
      </sheetData>
      <sheetData sheetId="1503"/>
      <sheetData sheetId="1504">
        <row r="1">
          <cell r="A1" t="str">
            <v>시멘트,모래,자갈 산출표</v>
          </cell>
        </row>
      </sheetData>
      <sheetData sheetId="1505"/>
      <sheetData sheetId="1506"/>
      <sheetData sheetId="1507"/>
      <sheetData sheetId="1508"/>
      <sheetData sheetId="1509"/>
      <sheetData sheetId="1510"/>
      <sheetData sheetId="1511"/>
      <sheetData sheetId="1512">
        <row r="1">
          <cell r="A1" t="str">
            <v>시멘트,모래,자갈 산출표</v>
          </cell>
        </row>
      </sheetData>
      <sheetData sheetId="1513">
        <row r="1">
          <cell r="A1" t="str">
            <v>시멘트,모래,자갈 산출표</v>
          </cell>
        </row>
      </sheetData>
      <sheetData sheetId="1514">
        <row r="1">
          <cell r="A1" t="str">
            <v>시멘트,모래,자갈 산출표</v>
          </cell>
        </row>
      </sheetData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>
        <row r="1">
          <cell r="A1" t="str">
            <v>시멘트,모래,자갈 산출표</v>
          </cell>
        </row>
      </sheetData>
      <sheetData sheetId="1546">
        <row r="1">
          <cell r="A1" t="str">
            <v>시멘트,모래,자갈 산출표</v>
          </cell>
        </row>
      </sheetData>
      <sheetData sheetId="1547"/>
      <sheetData sheetId="1548">
        <row r="1">
          <cell r="A1" t="str">
            <v>시멘트,모래,자갈 산출표</v>
          </cell>
        </row>
      </sheetData>
      <sheetData sheetId="1549"/>
      <sheetData sheetId="1550"/>
      <sheetData sheetId="1551"/>
      <sheetData sheetId="1552"/>
      <sheetData sheetId="1553"/>
      <sheetData sheetId="1554">
        <row r="1">
          <cell r="A1" t="str">
            <v>시멘트,모래,자갈 산출표</v>
          </cell>
        </row>
      </sheetData>
      <sheetData sheetId="1555">
        <row r="1">
          <cell r="A1" t="str">
            <v>시멘트,모래,자갈 산출표</v>
          </cell>
        </row>
      </sheetData>
      <sheetData sheetId="1556">
        <row r="1">
          <cell r="A1" t="str">
            <v>시멘트,모래,자갈 산출표</v>
          </cell>
        </row>
      </sheetData>
      <sheetData sheetId="1557">
        <row r="1">
          <cell r="A1" t="str">
            <v>시멘트,모래,자갈 산출표</v>
          </cell>
        </row>
      </sheetData>
      <sheetData sheetId="1558">
        <row r="1">
          <cell r="A1" t="str">
            <v>시멘트,모래,자갈 산출표</v>
          </cell>
        </row>
      </sheetData>
      <sheetData sheetId="1559">
        <row r="1">
          <cell r="A1" t="str">
            <v>시멘트,모래,자갈 산출표</v>
          </cell>
        </row>
      </sheetData>
      <sheetData sheetId="1560">
        <row r="1">
          <cell r="A1" t="str">
            <v>시멘트,모래,자갈 산출표</v>
          </cell>
        </row>
      </sheetData>
      <sheetData sheetId="1561">
        <row r="1">
          <cell r="A1" t="str">
            <v>시멘트,모래,자갈 산출표</v>
          </cell>
        </row>
      </sheetData>
      <sheetData sheetId="1562">
        <row r="1">
          <cell r="A1" t="str">
            <v>시멘트,모래,자갈 산출표</v>
          </cell>
        </row>
      </sheetData>
      <sheetData sheetId="1563">
        <row r="1">
          <cell r="A1" t="str">
            <v>시멘트,모래,자갈 산출표</v>
          </cell>
        </row>
      </sheetData>
      <sheetData sheetId="1564">
        <row r="1">
          <cell r="A1" t="str">
            <v>시멘트,모래,자갈 산출표</v>
          </cell>
        </row>
      </sheetData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/>
      <sheetData sheetId="2243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>
        <row r="1">
          <cell r="A1" t="str">
            <v>시멘트,모래,자갈 산출표</v>
          </cell>
        </row>
      </sheetData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>
        <row r="1">
          <cell r="A1" t="str">
            <v>시멘트,모래,자갈 산출표</v>
          </cell>
        </row>
      </sheetData>
      <sheetData sheetId="2539"/>
      <sheetData sheetId="2540"/>
      <sheetData sheetId="2541">
        <row r="1">
          <cell r="A1" t="str">
            <v>시멘트,모래,자갈 산출표</v>
          </cell>
        </row>
      </sheetData>
      <sheetData sheetId="2542">
        <row r="1">
          <cell r="A1" t="str">
            <v>시멘트,모래,자갈 산출표</v>
          </cell>
        </row>
      </sheetData>
      <sheetData sheetId="2543"/>
      <sheetData sheetId="2544">
        <row r="1">
          <cell r="A1" t="str">
            <v>시멘트,모래,자갈 산출표</v>
          </cell>
        </row>
      </sheetData>
      <sheetData sheetId="2545">
        <row r="1">
          <cell r="A1" t="str">
            <v>시멘트,모래,자갈 산출표</v>
          </cell>
        </row>
      </sheetData>
      <sheetData sheetId="2546"/>
      <sheetData sheetId="2547"/>
      <sheetData sheetId="2548"/>
      <sheetData sheetId="2549">
        <row r="1">
          <cell r="A1" t="str">
            <v>시멘트,모래,자갈 산출표</v>
          </cell>
        </row>
      </sheetData>
      <sheetData sheetId="2550">
        <row r="1">
          <cell r="A1" t="str">
            <v>시멘트,모래,자갈 산출표</v>
          </cell>
        </row>
      </sheetData>
      <sheetData sheetId="2551"/>
      <sheetData sheetId="2552"/>
      <sheetData sheetId="2553">
        <row r="1">
          <cell r="A1" t="str">
            <v>시멘트,모래,자갈 산출표</v>
          </cell>
        </row>
      </sheetData>
      <sheetData sheetId="2554">
        <row r="1">
          <cell r="A1" t="str">
            <v>시멘트,모래,자갈 산출표</v>
          </cell>
        </row>
      </sheetData>
      <sheetData sheetId="2555">
        <row r="1">
          <cell r="A1" t="str">
            <v>시멘트,모래,자갈 산출표</v>
          </cell>
        </row>
      </sheetData>
      <sheetData sheetId="2556"/>
      <sheetData sheetId="2557">
        <row r="1">
          <cell r="A1" t="str">
            <v>시멘트,모래,자갈 산출표</v>
          </cell>
        </row>
      </sheetData>
      <sheetData sheetId="2558">
        <row r="1">
          <cell r="A1" t="str">
            <v>시멘트,모래,자갈 산출표</v>
          </cell>
        </row>
      </sheetData>
      <sheetData sheetId="2559">
        <row r="1">
          <cell r="A1" t="str">
            <v>시멘트,모래,자갈 산출표</v>
          </cell>
        </row>
      </sheetData>
      <sheetData sheetId="2560">
        <row r="1">
          <cell r="A1" t="str">
            <v>시멘트,모래,자갈 산출표</v>
          </cell>
        </row>
      </sheetData>
      <sheetData sheetId="2561">
        <row r="1">
          <cell r="A1" t="str">
            <v>시멘트,모래,자갈 산출표</v>
          </cell>
        </row>
      </sheetData>
      <sheetData sheetId="2562">
        <row r="1">
          <cell r="A1" t="str">
            <v>시멘트,모래,자갈 산출표</v>
          </cell>
        </row>
      </sheetData>
      <sheetData sheetId="2563">
        <row r="1">
          <cell r="A1" t="str">
            <v>시멘트,모래,자갈 산출표</v>
          </cell>
        </row>
      </sheetData>
      <sheetData sheetId="2564">
        <row r="1">
          <cell r="A1" t="str">
            <v>시멘트,모래,자갈 산출표</v>
          </cell>
        </row>
      </sheetData>
      <sheetData sheetId="2565">
        <row r="1">
          <cell r="A1" t="str">
            <v>시멘트,모래,자갈 산출표</v>
          </cell>
        </row>
      </sheetData>
      <sheetData sheetId="2566">
        <row r="1">
          <cell r="A1" t="str">
            <v>시멘트,모래,자갈 산출표</v>
          </cell>
        </row>
      </sheetData>
      <sheetData sheetId="2567">
        <row r="1">
          <cell r="A1" t="str">
            <v>시멘트,모래,자갈 산출표</v>
          </cell>
        </row>
      </sheetData>
      <sheetData sheetId="2568">
        <row r="1">
          <cell r="A1" t="str">
            <v>시멘트,모래,자갈 산출표</v>
          </cell>
        </row>
      </sheetData>
      <sheetData sheetId="2569">
        <row r="1">
          <cell r="A1" t="str">
            <v>시멘트,모래,자갈 산출표</v>
          </cell>
        </row>
      </sheetData>
      <sheetData sheetId="2570">
        <row r="1">
          <cell r="A1" t="str">
            <v>시멘트,모래,자갈 산출표</v>
          </cell>
        </row>
      </sheetData>
      <sheetData sheetId="2571">
        <row r="1">
          <cell r="A1" t="str">
            <v>시멘트,모래,자갈 산출표</v>
          </cell>
        </row>
      </sheetData>
      <sheetData sheetId="2572">
        <row r="1">
          <cell r="A1" t="str">
            <v>시멘트,모래,자갈 산출표</v>
          </cell>
        </row>
      </sheetData>
      <sheetData sheetId="2573">
        <row r="1">
          <cell r="A1" t="str">
            <v>시멘트,모래,자갈 산출표</v>
          </cell>
        </row>
      </sheetData>
      <sheetData sheetId="2574">
        <row r="1">
          <cell r="A1" t="str">
            <v>시멘트,모래,자갈 산출표</v>
          </cell>
        </row>
      </sheetData>
      <sheetData sheetId="2575">
        <row r="1">
          <cell r="A1" t="str">
            <v>시멘트,모래,자갈 산출표</v>
          </cell>
        </row>
      </sheetData>
      <sheetData sheetId="2576">
        <row r="1">
          <cell r="A1" t="str">
            <v>시멘트,모래,자갈 산출표</v>
          </cell>
        </row>
      </sheetData>
      <sheetData sheetId="2577">
        <row r="1">
          <cell r="A1" t="str">
            <v>시멘트,모래,자갈 산출표</v>
          </cell>
        </row>
      </sheetData>
      <sheetData sheetId="2578">
        <row r="1">
          <cell r="A1" t="str">
            <v>시멘트,모래,자갈 산출표</v>
          </cell>
        </row>
      </sheetData>
      <sheetData sheetId="2579">
        <row r="1">
          <cell r="A1" t="str">
            <v>시멘트,모래,자갈 산출표</v>
          </cell>
        </row>
      </sheetData>
      <sheetData sheetId="2580">
        <row r="1">
          <cell r="A1" t="str">
            <v>시멘트,모래,자갈 산출표</v>
          </cell>
        </row>
      </sheetData>
      <sheetData sheetId="2581">
        <row r="1">
          <cell r="A1" t="str">
            <v>시멘트,모래,자갈 산출표</v>
          </cell>
        </row>
      </sheetData>
      <sheetData sheetId="2582">
        <row r="1">
          <cell r="A1" t="str">
            <v>시멘트,모래,자갈 산출표</v>
          </cell>
        </row>
      </sheetData>
      <sheetData sheetId="2583">
        <row r="1">
          <cell r="A1" t="str">
            <v>시멘트,모래,자갈 산출표</v>
          </cell>
        </row>
      </sheetData>
      <sheetData sheetId="2584">
        <row r="1">
          <cell r="A1" t="str">
            <v>시멘트,모래,자갈 산출표</v>
          </cell>
        </row>
      </sheetData>
      <sheetData sheetId="2585">
        <row r="1">
          <cell r="A1" t="str">
            <v>시멘트,모래,자갈 산출표</v>
          </cell>
        </row>
      </sheetData>
      <sheetData sheetId="2586">
        <row r="1">
          <cell r="A1" t="str">
            <v>시멘트,모래,자갈 산출표</v>
          </cell>
        </row>
      </sheetData>
      <sheetData sheetId="2587">
        <row r="1">
          <cell r="A1" t="str">
            <v>시멘트,모래,자갈 산출표</v>
          </cell>
        </row>
      </sheetData>
      <sheetData sheetId="2588">
        <row r="1">
          <cell r="A1" t="str">
            <v>시멘트,모래,자갈 산출표</v>
          </cell>
        </row>
      </sheetData>
      <sheetData sheetId="2589">
        <row r="1">
          <cell r="A1" t="str">
            <v>시멘트,모래,자갈 산출표</v>
          </cell>
        </row>
      </sheetData>
      <sheetData sheetId="2590">
        <row r="1">
          <cell r="A1" t="str">
            <v>시멘트,모래,자갈 산출표</v>
          </cell>
        </row>
      </sheetData>
      <sheetData sheetId="2591">
        <row r="1">
          <cell r="A1" t="str">
            <v>시멘트,모래,자갈 산출표</v>
          </cell>
        </row>
      </sheetData>
      <sheetData sheetId="2592">
        <row r="1">
          <cell r="A1" t="str">
            <v>시멘트,모래,자갈 산출표</v>
          </cell>
        </row>
      </sheetData>
      <sheetData sheetId="2593">
        <row r="1">
          <cell r="A1" t="str">
            <v>시멘트,모래,자갈 산출표</v>
          </cell>
        </row>
      </sheetData>
      <sheetData sheetId="2594">
        <row r="1">
          <cell r="A1" t="str">
            <v>시멘트,모래,자갈 산출표</v>
          </cell>
        </row>
      </sheetData>
      <sheetData sheetId="2595">
        <row r="1">
          <cell r="A1" t="str">
            <v>시멘트,모래,자갈 산출표</v>
          </cell>
        </row>
      </sheetData>
      <sheetData sheetId="2596">
        <row r="1">
          <cell r="A1" t="str">
            <v>시멘트,모래,자갈 산출표</v>
          </cell>
        </row>
      </sheetData>
      <sheetData sheetId="2597">
        <row r="1">
          <cell r="A1" t="str">
            <v>시멘트,모래,자갈 산출표</v>
          </cell>
        </row>
      </sheetData>
      <sheetData sheetId="2598">
        <row r="1">
          <cell r="A1" t="str">
            <v>시멘트,모래,자갈 산출표</v>
          </cell>
        </row>
      </sheetData>
      <sheetData sheetId="2599">
        <row r="1">
          <cell r="A1" t="str">
            <v>시멘트,모래,자갈 산출표</v>
          </cell>
        </row>
      </sheetData>
      <sheetData sheetId="2600">
        <row r="1">
          <cell r="A1" t="str">
            <v>시멘트,모래,자갈 산출표</v>
          </cell>
        </row>
      </sheetData>
      <sheetData sheetId="2601">
        <row r="1">
          <cell r="A1" t="str">
            <v>시멘트,모래,자갈 산출표</v>
          </cell>
        </row>
      </sheetData>
      <sheetData sheetId="2602">
        <row r="1">
          <cell r="A1" t="str">
            <v>시멘트,모래,자갈 산출표</v>
          </cell>
        </row>
      </sheetData>
      <sheetData sheetId="2603">
        <row r="1">
          <cell r="A1" t="str">
            <v>시멘트,모래,자갈 산출표</v>
          </cell>
        </row>
      </sheetData>
      <sheetData sheetId="2604">
        <row r="1">
          <cell r="A1" t="str">
            <v>시멘트,모래,자갈 산출표</v>
          </cell>
        </row>
      </sheetData>
      <sheetData sheetId="2605">
        <row r="1">
          <cell r="A1" t="str">
            <v>시멘트,모래,자갈 산출표</v>
          </cell>
        </row>
      </sheetData>
      <sheetData sheetId="2606">
        <row r="1">
          <cell r="A1" t="str">
            <v>시멘트,모래,자갈 산출표</v>
          </cell>
        </row>
      </sheetData>
      <sheetData sheetId="2607">
        <row r="1">
          <cell r="A1" t="str">
            <v>시멘트,모래,자갈 산출표</v>
          </cell>
        </row>
      </sheetData>
      <sheetData sheetId="2608">
        <row r="1">
          <cell r="A1" t="str">
            <v>시멘트,모래,자갈 산출표</v>
          </cell>
        </row>
      </sheetData>
      <sheetData sheetId="2609">
        <row r="1">
          <cell r="A1" t="str">
            <v>시멘트,모래,자갈 산출표</v>
          </cell>
        </row>
      </sheetData>
      <sheetData sheetId="2610">
        <row r="1">
          <cell r="A1" t="str">
            <v>시멘트,모래,자갈 산출표</v>
          </cell>
        </row>
      </sheetData>
      <sheetData sheetId="2611">
        <row r="1">
          <cell r="A1" t="str">
            <v>시멘트,모래,자갈 산출표</v>
          </cell>
        </row>
      </sheetData>
      <sheetData sheetId="2612">
        <row r="1">
          <cell r="A1" t="str">
            <v>시멘트,모래,자갈 산출표</v>
          </cell>
        </row>
      </sheetData>
      <sheetData sheetId="2613">
        <row r="1">
          <cell r="A1" t="str">
            <v>시멘트,모래,자갈 산출표</v>
          </cell>
        </row>
      </sheetData>
      <sheetData sheetId="2614">
        <row r="1">
          <cell r="A1" t="str">
            <v>시멘트,모래,자갈 산출표</v>
          </cell>
        </row>
      </sheetData>
      <sheetData sheetId="2615">
        <row r="1">
          <cell r="A1" t="str">
            <v>시멘트,모래,자갈 산출표</v>
          </cell>
        </row>
      </sheetData>
      <sheetData sheetId="2616">
        <row r="1">
          <cell r="A1" t="str">
            <v>시멘트,모래,자갈 산출표</v>
          </cell>
        </row>
      </sheetData>
      <sheetData sheetId="2617">
        <row r="1">
          <cell r="A1" t="str">
            <v>시멘트,모래,자갈 산출표</v>
          </cell>
        </row>
      </sheetData>
      <sheetData sheetId="2618">
        <row r="1">
          <cell r="A1" t="str">
            <v>시멘트,모래,자갈 산출표</v>
          </cell>
        </row>
      </sheetData>
      <sheetData sheetId="2619">
        <row r="1">
          <cell r="A1" t="str">
            <v>시멘트,모래,자갈 산출표</v>
          </cell>
        </row>
      </sheetData>
      <sheetData sheetId="2620">
        <row r="1">
          <cell r="A1" t="str">
            <v>시멘트,모래,자갈 산출표</v>
          </cell>
        </row>
      </sheetData>
      <sheetData sheetId="2621">
        <row r="1">
          <cell r="A1" t="str">
            <v>시멘트,모래,자갈 산출표</v>
          </cell>
        </row>
      </sheetData>
      <sheetData sheetId="2622">
        <row r="1">
          <cell r="A1" t="str">
            <v>시멘트,모래,자갈 산출표</v>
          </cell>
        </row>
      </sheetData>
      <sheetData sheetId="2623">
        <row r="1">
          <cell r="A1" t="str">
            <v>시멘트,모래,자갈 산출표</v>
          </cell>
        </row>
      </sheetData>
      <sheetData sheetId="2624">
        <row r="1">
          <cell r="A1" t="str">
            <v>시멘트,모래,자갈 산출표</v>
          </cell>
        </row>
      </sheetData>
      <sheetData sheetId="2625">
        <row r="1">
          <cell r="A1" t="str">
            <v>시멘트,모래,자갈 산출표</v>
          </cell>
        </row>
      </sheetData>
      <sheetData sheetId="2626">
        <row r="1">
          <cell r="A1" t="str">
            <v>시멘트,모래,자갈 산출표</v>
          </cell>
        </row>
      </sheetData>
      <sheetData sheetId="2627">
        <row r="1">
          <cell r="A1" t="str">
            <v>시멘트,모래,자갈 산출표</v>
          </cell>
        </row>
      </sheetData>
      <sheetData sheetId="2628">
        <row r="1">
          <cell r="A1" t="str">
            <v>시멘트,모래,자갈 산출표</v>
          </cell>
        </row>
      </sheetData>
      <sheetData sheetId="2629">
        <row r="1">
          <cell r="A1" t="str">
            <v>시멘트,모래,자갈 산출표</v>
          </cell>
        </row>
      </sheetData>
      <sheetData sheetId="2630">
        <row r="1">
          <cell r="A1" t="str">
            <v>시멘트,모래,자갈 산출표</v>
          </cell>
        </row>
      </sheetData>
      <sheetData sheetId="2631">
        <row r="1">
          <cell r="A1" t="str">
            <v>시멘트,모래,자갈 산출표</v>
          </cell>
        </row>
      </sheetData>
      <sheetData sheetId="2632">
        <row r="1">
          <cell r="A1" t="str">
            <v>시멘트,모래,자갈 산출표</v>
          </cell>
        </row>
      </sheetData>
      <sheetData sheetId="2633">
        <row r="1">
          <cell r="A1" t="str">
            <v>시멘트,모래,자갈 산출표</v>
          </cell>
        </row>
      </sheetData>
      <sheetData sheetId="2634">
        <row r="1">
          <cell r="A1" t="str">
            <v>시멘트,모래,자갈 산출표</v>
          </cell>
        </row>
      </sheetData>
      <sheetData sheetId="2635">
        <row r="1">
          <cell r="A1" t="str">
            <v>시멘트,모래,자갈 산출표</v>
          </cell>
        </row>
      </sheetData>
      <sheetData sheetId="2636">
        <row r="1">
          <cell r="A1" t="str">
            <v>시멘트,모래,자갈 산출표</v>
          </cell>
        </row>
      </sheetData>
      <sheetData sheetId="2637">
        <row r="1">
          <cell r="A1" t="str">
            <v>시멘트,모래,자갈 산출표</v>
          </cell>
        </row>
      </sheetData>
      <sheetData sheetId="2638">
        <row r="1">
          <cell r="A1" t="str">
            <v>시멘트,모래,자갈 산출표</v>
          </cell>
        </row>
      </sheetData>
      <sheetData sheetId="2639">
        <row r="1">
          <cell r="A1" t="str">
            <v>시멘트,모래,자갈 산출표</v>
          </cell>
        </row>
      </sheetData>
      <sheetData sheetId="2640">
        <row r="1">
          <cell r="A1" t="str">
            <v>시멘트,모래,자갈 산출표</v>
          </cell>
        </row>
      </sheetData>
      <sheetData sheetId="2641">
        <row r="1">
          <cell r="A1" t="str">
            <v>시멘트,모래,자갈 산출표</v>
          </cell>
        </row>
      </sheetData>
      <sheetData sheetId="2642">
        <row r="1">
          <cell r="A1" t="str">
            <v>시멘트,모래,자갈 산출표</v>
          </cell>
        </row>
      </sheetData>
      <sheetData sheetId="2643">
        <row r="1">
          <cell r="A1" t="str">
            <v>시멘트,모래,자갈 산출표</v>
          </cell>
        </row>
      </sheetData>
      <sheetData sheetId="2644">
        <row r="1">
          <cell r="A1" t="str">
            <v>시멘트,모래,자갈 산출표</v>
          </cell>
        </row>
      </sheetData>
      <sheetData sheetId="2645">
        <row r="1">
          <cell r="A1" t="str">
            <v>시멘트,모래,자갈 산출표</v>
          </cell>
        </row>
      </sheetData>
      <sheetData sheetId="2646">
        <row r="1">
          <cell r="A1" t="str">
            <v>시멘트,모래,자갈 산출표</v>
          </cell>
        </row>
      </sheetData>
      <sheetData sheetId="2647">
        <row r="1">
          <cell r="A1" t="str">
            <v>시멘트,모래,자갈 산출표</v>
          </cell>
        </row>
      </sheetData>
      <sheetData sheetId="2648">
        <row r="1">
          <cell r="A1" t="str">
            <v>시멘트,모래,자갈 산출표</v>
          </cell>
        </row>
      </sheetData>
      <sheetData sheetId="2649">
        <row r="1">
          <cell r="A1" t="str">
            <v>시멘트,모래,자갈 산출표</v>
          </cell>
        </row>
      </sheetData>
      <sheetData sheetId="2650">
        <row r="1">
          <cell r="A1" t="str">
            <v>시멘트,모래,자갈 산출표</v>
          </cell>
        </row>
      </sheetData>
      <sheetData sheetId="2651">
        <row r="1">
          <cell r="A1" t="str">
            <v>시멘트,모래,자갈 산출표</v>
          </cell>
        </row>
      </sheetData>
      <sheetData sheetId="2652">
        <row r="1">
          <cell r="A1" t="str">
            <v>시멘트,모래,자갈 산출표</v>
          </cell>
        </row>
      </sheetData>
      <sheetData sheetId="2653">
        <row r="1">
          <cell r="A1" t="str">
            <v>시멘트,모래,자갈 산출표</v>
          </cell>
        </row>
      </sheetData>
      <sheetData sheetId="2654">
        <row r="1">
          <cell r="A1" t="str">
            <v>시멘트,모래,자갈 산출표</v>
          </cell>
        </row>
      </sheetData>
      <sheetData sheetId="2655">
        <row r="1">
          <cell r="A1" t="str">
            <v>시멘트,모래,자갈 산출표</v>
          </cell>
        </row>
      </sheetData>
      <sheetData sheetId="2656">
        <row r="1">
          <cell r="A1" t="str">
            <v>시멘트,모래,자갈 산출표</v>
          </cell>
        </row>
      </sheetData>
      <sheetData sheetId="2657">
        <row r="1">
          <cell r="A1" t="str">
            <v>시멘트,모래,자갈 산출표</v>
          </cell>
        </row>
      </sheetData>
      <sheetData sheetId="2658">
        <row r="1">
          <cell r="A1" t="str">
            <v>시멘트,모래,자갈 산출표</v>
          </cell>
        </row>
      </sheetData>
      <sheetData sheetId="2659">
        <row r="1">
          <cell r="A1" t="str">
            <v>시멘트,모래,자갈 산출표</v>
          </cell>
        </row>
      </sheetData>
      <sheetData sheetId="2660">
        <row r="1">
          <cell r="A1" t="str">
            <v>시멘트,모래,자갈 산출표</v>
          </cell>
        </row>
      </sheetData>
      <sheetData sheetId="2661">
        <row r="1">
          <cell r="A1" t="str">
            <v>시멘트,모래,자갈 산출표</v>
          </cell>
        </row>
      </sheetData>
      <sheetData sheetId="2662">
        <row r="1">
          <cell r="A1" t="str">
            <v>시멘트,모래,자갈 산출표</v>
          </cell>
        </row>
      </sheetData>
      <sheetData sheetId="2663">
        <row r="1">
          <cell r="A1" t="str">
            <v>시멘트,모래,자갈 산출표</v>
          </cell>
        </row>
      </sheetData>
      <sheetData sheetId="2664">
        <row r="1">
          <cell r="A1" t="str">
            <v>시멘트,모래,자갈 산출표</v>
          </cell>
        </row>
      </sheetData>
      <sheetData sheetId="2665">
        <row r="1">
          <cell r="A1" t="str">
            <v>시멘트,모래,자갈 산출표</v>
          </cell>
        </row>
      </sheetData>
      <sheetData sheetId="2666">
        <row r="1">
          <cell r="A1" t="str">
            <v>시멘트,모래,자갈 산출표</v>
          </cell>
        </row>
      </sheetData>
      <sheetData sheetId="2667">
        <row r="1">
          <cell r="A1" t="str">
            <v>시멘트,모래,자갈 산출표</v>
          </cell>
        </row>
      </sheetData>
      <sheetData sheetId="2668">
        <row r="1">
          <cell r="A1" t="str">
            <v>시멘트,모래,자갈 산출표</v>
          </cell>
        </row>
      </sheetData>
      <sheetData sheetId="2669">
        <row r="1">
          <cell r="A1" t="str">
            <v>시멘트,모래,자갈 산출표</v>
          </cell>
        </row>
      </sheetData>
      <sheetData sheetId="2670">
        <row r="1">
          <cell r="A1" t="str">
            <v>시멘트,모래,자갈 산출표</v>
          </cell>
        </row>
      </sheetData>
      <sheetData sheetId="2671">
        <row r="1">
          <cell r="A1" t="str">
            <v>시멘트,모래,자갈 산출표</v>
          </cell>
        </row>
      </sheetData>
      <sheetData sheetId="2672">
        <row r="1">
          <cell r="A1" t="str">
            <v>시멘트,모래,자갈 산출표</v>
          </cell>
        </row>
      </sheetData>
      <sheetData sheetId="2673">
        <row r="1">
          <cell r="A1" t="str">
            <v>시멘트,모래,자갈 산출표</v>
          </cell>
        </row>
      </sheetData>
      <sheetData sheetId="2674">
        <row r="1">
          <cell r="A1" t="str">
            <v>시멘트,모래,자갈 산출표</v>
          </cell>
        </row>
      </sheetData>
      <sheetData sheetId="2675">
        <row r="1">
          <cell r="A1" t="str">
            <v>시멘트,모래,자갈 산출표</v>
          </cell>
        </row>
      </sheetData>
      <sheetData sheetId="2676">
        <row r="1">
          <cell r="A1" t="str">
            <v>시멘트,모래,자갈 산출표</v>
          </cell>
        </row>
      </sheetData>
      <sheetData sheetId="2677">
        <row r="1">
          <cell r="A1" t="str">
            <v>시멘트,모래,자갈 산출표</v>
          </cell>
        </row>
      </sheetData>
      <sheetData sheetId="2678">
        <row r="1">
          <cell r="A1" t="str">
            <v>시멘트,모래,자갈 산출표</v>
          </cell>
        </row>
      </sheetData>
      <sheetData sheetId="2679">
        <row r="1">
          <cell r="A1" t="str">
            <v>시멘트,모래,자갈 산출표</v>
          </cell>
        </row>
      </sheetData>
      <sheetData sheetId="2680">
        <row r="1">
          <cell r="A1" t="str">
            <v>시멘트,모래,자갈 산출표</v>
          </cell>
        </row>
      </sheetData>
      <sheetData sheetId="2681">
        <row r="1">
          <cell r="A1" t="str">
            <v>시멘트,모래,자갈 산출표</v>
          </cell>
        </row>
      </sheetData>
      <sheetData sheetId="2682">
        <row r="1">
          <cell r="A1" t="str">
            <v>시멘트,모래,자갈 산출표</v>
          </cell>
        </row>
      </sheetData>
      <sheetData sheetId="2683">
        <row r="1">
          <cell r="A1" t="str">
            <v>시멘트,모래,자갈 산출표</v>
          </cell>
        </row>
      </sheetData>
      <sheetData sheetId="2684">
        <row r="1">
          <cell r="A1" t="str">
            <v>시멘트,모래,자갈 산출표</v>
          </cell>
        </row>
      </sheetData>
      <sheetData sheetId="2685">
        <row r="1">
          <cell r="A1" t="str">
            <v>시멘트,모래,자갈 산출표</v>
          </cell>
        </row>
      </sheetData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>
        <row r="1">
          <cell r="A1" t="str">
            <v>시멘트,모래,자갈 산출표</v>
          </cell>
        </row>
      </sheetData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>
        <row r="1">
          <cell r="A1" t="str">
            <v>시멘트,모래,자갈 산출표</v>
          </cell>
        </row>
      </sheetData>
      <sheetData sheetId="2895">
        <row r="1">
          <cell r="A1" t="str">
            <v>시멘트,모래,자갈 산출표</v>
          </cell>
        </row>
      </sheetData>
      <sheetData sheetId="2896">
        <row r="1">
          <cell r="A1" t="str">
            <v>시멘트,모래,자갈 산출표</v>
          </cell>
        </row>
      </sheetData>
      <sheetData sheetId="2897">
        <row r="1">
          <cell r="A1" t="str">
            <v>시멘트,모래,자갈 산출표</v>
          </cell>
        </row>
      </sheetData>
      <sheetData sheetId="2898">
        <row r="1">
          <cell r="A1" t="str">
            <v>시멘트,모래,자갈 산출표</v>
          </cell>
        </row>
      </sheetData>
      <sheetData sheetId="2899">
        <row r="1">
          <cell r="A1" t="str">
            <v>시멘트,모래,자갈 산출표</v>
          </cell>
        </row>
      </sheetData>
      <sheetData sheetId="2900">
        <row r="1">
          <cell r="A1" t="str">
            <v>시멘트,모래,자갈 산출표</v>
          </cell>
        </row>
      </sheetData>
      <sheetData sheetId="2901">
        <row r="1">
          <cell r="A1" t="str">
            <v>시멘트,모래,자갈 산출표</v>
          </cell>
        </row>
      </sheetData>
      <sheetData sheetId="2902">
        <row r="1">
          <cell r="A1" t="str">
            <v>시멘트,모래,자갈 산출표</v>
          </cell>
        </row>
      </sheetData>
      <sheetData sheetId="2903">
        <row r="1">
          <cell r="A1" t="str">
            <v>시멘트,모래,자갈 산출표</v>
          </cell>
        </row>
      </sheetData>
      <sheetData sheetId="2904">
        <row r="1">
          <cell r="A1" t="str">
            <v>시멘트,모래,자갈 산출표</v>
          </cell>
        </row>
      </sheetData>
      <sheetData sheetId="2905">
        <row r="1">
          <cell r="A1" t="str">
            <v>시멘트,모래,자갈 산출표</v>
          </cell>
        </row>
      </sheetData>
      <sheetData sheetId="2906">
        <row r="1">
          <cell r="A1" t="str">
            <v>시멘트,모래,자갈 산출표</v>
          </cell>
        </row>
      </sheetData>
      <sheetData sheetId="2907">
        <row r="1">
          <cell r="A1" t="str">
            <v>시멘트,모래,자갈 산출표</v>
          </cell>
        </row>
      </sheetData>
      <sheetData sheetId="2908">
        <row r="1">
          <cell r="A1" t="str">
            <v>시멘트,모래,자갈 산출표</v>
          </cell>
        </row>
      </sheetData>
      <sheetData sheetId="2909">
        <row r="1">
          <cell r="A1" t="str">
            <v>시멘트,모래,자갈 산출표</v>
          </cell>
        </row>
      </sheetData>
      <sheetData sheetId="2910">
        <row r="1">
          <cell r="A1" t="str">
            <v>시멘트,모래,자갈 산출표</v>
          </cell>
        </row>
      </sheetData>
      <sheetData sheetId="2911">
        <row r="1">
          <cell r="A1" t="str">
            <v>시멘트,모래,자갈 산출표</v>
          </cell>
        </row>
      </sheetData>
      <sheetData sheetId="2912">
        <row r="1">
          <cell r="A1" t="str">
            <v>시멘트,모래,자갈 산출표</v>
          </cell>
        </row>
      </sheetData>
      <sheetData sheetId="2913">
        <row r="1">
          <cell r="A1" t="str">
            <v>시멘트,모래,자갈 산출표</v>
          </cell>
        </row>
      </sheetData>
      <sheetData sheetId="2914">
        <row r="1">
          <cell r="A1" t="str">
            <v>시멘트,모래,자갈 산출표</v>
          </cell>
        </row>
      </sheetData>
      <sheetData sheetId="2915">
        <row r="1">
          <cell r="A1" t="str">
            <v>시멘트,모래,자갈 산출표</v>
          </cell>
        </row>
      </sheetData>
      <sheetData sheetId="2916">
        <row r="1">
          <cell r="A1" t="str">
            <v>시멘트,모래,자갈 산출표</v>
          </cell>
        </row>
      </sheetData>
      <sheetData sheetId="2917">
        <row r="1">
          <cell r="A1" t="str">
            <v>시멘트,모래,자갈 산출표</v>
          </cell>
        </row>
      </sheetData>
      <sheetData sheetId="2918">
        <row r="1">
          <cell r="A1" t="str">
            <v>시멘트,모래,자갈 산출표</v>
          </cell>
        </row>
      </sheetData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>
        <row r="1">
          <cell r="A1" t="str">
            <v>시멘트,모래,자갈 산출표</v>
          </cell>
        </row>
      </sheetData>
      <sheetData sheetId="2939">
        <row r="1">
          <cell r="A1" t="str">
            <v>시멘트,모래,자갈 산출표</v>
          </cell>
        </row>
      </sheetData>
      <sheetData sheetId="2940">
        <row r="1">
          <cell r="A1" t="str">
            <v>시멘트,모래,자갈 산출표</v>
          </cell>
        </row>
      </sheetData>
      <sheetData sheetId="2941">
        <row r="1">
          <cell r="A1" t="str">
            <v>시멘트,모래,자갈 산출표</v>
          </cell>
        </row>
      </sheetData>
      <sheetData sheetId="2942">
        <row r="1">
          <cell r="A1" t="str">
            <v>시멘트,모래,자갈 산출표</v>
          </cell>
        </row>
      </sheetData>
      <sheetData sheetId="2943">
        <row r="1">
          <cell r="A1" t="str">
            <v>시멘트,모래,자갈 산출표</v>
          </cell>
        </row>
      </sheetData>
      <sheetData sheetId="2944">
        <row r="1">
          <cell r="A1" t="str">
            <v>시멘트,모래,자갈 산출표</v>
          </cell>
        </row>
      </sheetData>
      <sheetData sheetId="2945">
        <row r="1">
          <cell r="A1" t="str">
            <v>시멘트,모래,자갈 산출표</v>
          </cell>
        </row>
      </sheetData>
      <sheetData sheetId="2946">
        <row r="1">
          <cell r="A1" t="str">
            <v>시멘트,모래,자갈 산출표</v>
          </cell>
        </row>
      </sheetData>
      <sheetData sheetId="2947">
        <row r="1">
          <cell r="A1" t="str">
            <v>시멘트,모래,자갈 산출표</v>
          </cell>
        </row>
      </sheetData>
      <sheetData sheetId="2948">
        <row r="1">
          <cell r="A1" t="str">
            <v>시멘트,모래,자갈 산출표</v>
          </cell>
        </row>
      </sheetData>
      <sheetData sheetId="2949"/>
      <sheetData sheetId="2950">
        <row r="1">
          <cell r="A1" t="str">
            <v>시멘트,모래,자갈 산출표</v>
          </cell>
        </row>
      </sheetData>
      <sheetData sheetId="2951">
        <row r="1">
          <cell r="A1" t="str">
            <v>시멘트,모래,자갈 산출표</v>
          </cell>
        </row>
      </sheetData>
      <sheetData sheetId="2952">
        <row r="1">
          <cell r="A1" t="str">
            <v>시멘트,모래,자갈 산출표</v>
          </cell>
        </row>
      </sheetData>
      <sheetData sheetId="2953"/>
      <sheetData sheetId="2954"/>
      <sheetData sheetId="2955">
        <row r="1">
          <cell r="A1" t="str">
            <v>시멘트,모래,자갈 산출표</v>
          </cell>
        </row>
      </sheetData>
      <sheetData sheetId="2956">
        <row r="1">
          <cell r="A1" t="str">
            <v>시멘트,모래,자갈 산출표</v>
          </cell>
        </row>
      </sheetData>
      <sheetData sheetId="2957"/>
      <sheetData sheetId="2958"/>
      <sheetData sheetId="2959">
        <row r="1">
          <cell r="A1" t="str">
            <v>시멘트,모래,자갈 산출표</v>
          </cell>
        </row>
      </sheetData>
      <sheetData sheetId="2960"/>
      <sheetData sheetId="2961">
        <row r="1">
          <cell r="A1" t="str">
            <v>시멘트,모래,자갈 산출표</v>
          </cell>
        </row>
      </sheetData>
      <sheetData sheetId="2962">
        <row r="1">
          <cell r="A1" t="str">
            <v>시멘트,모래,자갈 산출표</v>
          </cell>
        </row>
      </sheetData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/>
      <sheetData sheetId="3143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/>
      <sheetData sheetId="3193"/>
      <sheetData sheetId="3194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>
        <row r="1">
          <cell r="A1" t="str">
            <v>시멘트,모래,자갈 산출표</v>
          </cell>
        </row>
      </sheetData>
      <sheetData sheetId="3348">
        <row r="1">
          <cell r="A1" t="str">
            <v>시멘트,모래,자갈 산출표</v>
          </cell>
        </row>
      </sheetData>
      <sheetData sheetId="3349">
        <row r="1">
          <cell r="A1" t="str">
            <v>시멘트,모래,자갈 산출표</v>
          </cell>
        </row>
      </sheetData>
      <sheetData sheetId="3350">
        <row r="1">
          <cell r="A1" t="str">
            <v>시멘트,모래,자갈 산출표</v>
          </cell>
        </row>
      </sheetData>
      <sheetData sheetId="3351">
        <row r="1">
          <cell r="A1" t="str">
            <v>시멘트,모래,자갈 산출표</v>
          </cell>
        </row>
      </sheetData>
      <sheetData sheetId="3352">
        <row r="1">
          <cell r="A1" t="str">
            <v>시멘트,모래,자갈 산출표</v>
          </cell>
        </row>
      </sheetData>
      <sheetData sheetId="3353">
        <row r="1">
          <cell r="A1" t="str">
            <v>시멘트,모래,자갈 산출표</v>
          </cell>
        </row>
      </sheetData>
      <sheetData sheetId="3354">
        <row r="1">
          <cell r="A1" t="str">
            <v>시멘트,모래,자갈 산출표</v>
          </cell>
        </row>
      </sheetData>
      <sheetData sheetId="3355">
        <row r="1">
          <cell r="A1" t="str">
            <v>시멘트,모래,자갈 산출표</v>
          </cell>
        </row>
      </sheetData>
      <sheetData sheetId="3356">
        <row r="1">
          <cell r="A1" t="str">
            <v>시멘트,모래,자갈 산출표</v>
          </cell>
        </row>
      </sheetData>
      <sheetData sheetId="3357" refreshError="1"/>
      <sheetData sheetId="3358" refreshError="1"/>
      <sheetData sheetId="3359" refreshError="1"/>
      <sheetData sheetId="3360" refreshError="1"/>
      <sheetData sheetId="3361"/>
      <sheetData sheetId="3362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>
        <row r="1">
          <cell r="A1" t="str">
            <v>시멘트,모래,자갈 산출표</v>
          </cell>
        </row>
      </sheetData>
      <sheetData sheetId="3370">
        <row r="1">
          <cell r="A1" t="str">
            <v>시멘트,모래,자갈 산출표</v>
          </cell>
        </row>
      </sheetData>
      <sheetData sheetId="3371">
        <row r="1">
          <cell r="A1" t="str">
            <v>시멘트,모래,자갈 산출표</v>
          </cell>
        </row>
      </sheetData>
      <sheetData sheetId="3372">
        <row r="1">
          <cell r="A1" t="str">
            <v>시멘트,모래,자갈 산출표</v>
          </cell>
        </row>
      </sheetData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>
        <row r="1">
          <cell r="A1" t="str">
            <v>시멘트,모래,자갈 산출표</v>
          </cell>
        </row>
      </sheetData>
      <sheetData sheetId="3386">
        <row r="1">
          <cell r="A1" t="str">
            <v>시멘트,모래,자갈 산출표</v>
          </cell>
        </row>
      </sheetData>
      <sheetData sheetId="3387">
        <row r="1">
          <cell r="A1" t="str">
            <v>시멘트,모래,자갈 산출표</v>
          </cell>
        </row>
      </sheetData>
      <sheetData sheetId="3388">
        <row r="1">
          <cell r="A1" t="str">
            <v>시멘트,모래,자갈 산출표</v>
          </cell>
        </row>
      </sheetData>
      <sheetData sheetId="3389">
        <row r="1">
          <cell r="A1" t="str">
            <v>시멘트,모래,자갈 산출표</v>
          </cell>
        </row>
      </sheetData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>
        <row r="1">
          <cell r="A1" t="str">
            <v>시멘트,모래,자갈 산출표</v>
          </cell>
        </row>
      </sheetData>
      <sheetData sheetId="3559">
        <row r="1">
          <cell r="A1" t="str">
            <v>시멘트,모래,자갈 산출표</v>
          </cell>
        </row>
      </sheetData>
      <sheetData sheetId="3560">
        <row r="1">
          <cell r="A1" t="str">
            <v>시멘트,모래,자갈 산출표</v>
          </cell>
        </row>
      </sheetData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>
        <row r="1">
          <cell r="A1" t="str">
            <v>시멘트,모래,자갈 산출표</v>
          </cell>
        </row>
      </sheetData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/>
      <sheetData sheetId="3750"/>
      <sheetData sheetId="375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>
        <row r="1">
          <cell r="A1" t="str">
            <v>시멘트,모래,자갈 산출표</v>
          </cell>
        </row>
      </sheetData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/>
      <sheetData sheetId="3788" refreshError="1"/>
      <sheetData sheetId="3789" refreshError="1"/>
      <sheetData sheetId="3790" refreshError="1"/>
      <sheetData sheetId="3791"/>
      <sheetData sheetId="3792"/>
      <sheetData sheetId="3793" refreshError="1"/>
      <sheetData sheetId="3794" refreshError="1"/>
      <sheetData sheetId="3795" refreshError="1"/>
      <sheetData sheetId="3796" refreshError="1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>
        <row r="1">
          <cell r="A1" t="str">
            <v>시멘트,모래,자갈 산출표</v>
          </cell>
        </row>
      </sheetData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>
        <row r="1">
          <cell r="A1" t="str">
            <v>시멘트,모래,자갈 산출표</v>
          </cell>
        </row>
      </sheetData>
      <sheetData sheetId="384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/>
      <sheetData sheetId="3861" refreshError="1"/>
      <sheetData sheetId="3862" refreshError="1"/>
      <sheetData sheetId="3863" refreshError="1"/>
      <sheetData sheetId="3864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>
        <row r="1">
          <cell r="A1" t="str">
            <v>시멘트,모래,자갈 산출표</v>
          </cell>
        </row>
      </sheetData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 refreshError="1"/>
      <sheetData sheetId="3954"/>
      <sheetData sheetId="3955"/>
      <sheetData sheetId="3956"/>
      <sheetData sheetId="3957"/>
      <sheetData sheetId="3958">
        <row r="1">
          <cell r="A1" t="str">
            <v>시멘트,모래,자갈 산출표</v>
          </cell>
        </row>
      </sheetData>
      <sheetData sheetId="3959">
        <row r="1">
          <cell r="A1" t="str">
            <v>시멘트,모래,자갈 산출표</v>
          </cell>
        </row>
      </sheetData>
      <sheetData sheetId="3960">
        <row r="1">
          <cell r="A1" t="str">
            <v>시멘트,모래,자갈 산출표</v>
          </cell>
        </row>
      </sheetData>
      <sheetData sheetId="3961">
        <row r="1">
          <cell r="A1" t="str">
            <v>시멘트,모래,자갈 산출표</v>
          </cell>
        </row>
      </sheetData>
      <sheetData sheetId="3962">
        <row r="1">
          <cell r="A1" t="str">
            <v>시멘트,모래,자갈 산출표</v>
          </cell>
        </row>
      </sheetData>
      <sheetData sheetId="3963">
        <row r="1">
          <cell r="A1" t="str">
            <v>시멘트,모래,자갈 산출표</v>
          </cell>
        </row>
      </sheetData>
      <sheetData sheetId="3964">
        <row r="1">
          <cell r="A1" t="str">
            <v>시멘트,모래,자갈 산출표</v>
          </cell>
        </row>
      </sheetData>
      <sheetData sheetId="3965">
        <row r="1">
          <cell r="A1" t="str">
            <v>시멘트,모래,자갈 산출표</v>
          </cell>
        </row>
      </sheetData>
      <sheetData sheetId="3966">
        <row r="1">
          <cell r="A1" t="str">
            <v>시멘트,모래,자갈 산출표</v>
          </cell>
        </row>
      </sheetData>
      <sheetData sheetId="3967">
        <row r="1">
          <cell r="A1" t="str">
            <v>시멘트,모래,자갈 산출표</v>
          </cell>
        </row>
      </sheetData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 refreshError="1"/>
      <sheetData sheetId="3985" refreshError="1"/>
      <sheetData sheetId="3986"/>
      <sheetData sheetId="3987"/>
      <sheetData sheetId="3988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/>
      <sheetData sheetId="4057"/>
      <sheetData sheetId="4058"/>
      <sheetData sheetId="4059"/>
      <sheetData sheetId="4060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/>
      <sheetData sheetId="4115"/>
      <sheetData sheetId="4116"/>
      <sheetData sheetId="4117"/>
      <sheetData sheetId="4118"/>
      <sheetData sheetId="4119" refreshError="1"/>
      <sheetData sheetId="4120" refreshError="1"/>
      <sheetData sheetId="4121" refreshError="1"/>
      <sheetData sheetId="4122"/>
      <sheetData sheetId="4123"/>
      <sheetData sheetId="4124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/>
      <sheetData sheetId="4187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/>
      <sheetData sheetId="4206"/>
      <sheetData sheetId="4207"/>
      <sheetData sheetId="4208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/>
      <sheetData sheetId="4401"/>
      <sheetData sheetId="4402"/>
      <sheetData sheetId="4403"/>
      <sheetData sheetId="4404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/>
      <sheetData sheetId="4456"/>
      <sheetData sheetId="4457"/>
      <sheetData sheetId="4458"/>
      <sheetData sheetId="4459"/>
      <sheetData sheetId="4460"/>
      <sheetData sheetId="4461"/>
      <sheetData sheetId="4462">
        <row r="1">
          <cell r="A1" t="str">
            <v>시멘트,모래,자갈 산출표</v>
          </cell>
        </row>
      </sheetData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/>
      <sheetData sheetId="4528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/>
      <sheetData sheetId="4576"/>
      <sheetData sheetId="4577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/>
      <sheetData sheetId="4724" refreshError="1"/>
      <sheetData sheetId="4725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/>
      <sheetData sheetId="4741"/>
      <sheetData sheetId="4742"/>
      <sheetData sheetId="4743"/>
      <sheetData sheetId="4744" refreshError="1"/>
      <sheetData sheetId="4745" refreshError="1"/>
      <sheetData sheetId="4746" refreshError="1"/>
      <sheetData sheetId="4747" refreshError="1"/>
      <sheetData sheetId="4748"/>
      <sheetData sheetId="4749"/>
      <sheetData sheetId="4750"/>
      <sheetData sheetId="4751"/>
      <sheetData sheetId="4752" refreshError="1"/>
      <sheetData sheetId="4753" refreshError="1"/>
      <sheetData sheetId="4754"/>
      <sheetData sheetId="4755" refreshError="1"/>
      <sheetData sheetId="4756" refreshError="1"/>
      <sheetData sheetId="4757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/>
      <sheetData sheetId="4797"/>
      <sheetData sheetId="4798"/>
      <sheetData sheetId="4799"/>
      <sheetData sheetId="4800" refreshError="1"/>
      <sheetData sheetId="4801" refreshError="1"/>
      <sheetData sheetId="4802" refreshError="1"/>
      <sheetData sheetId="4803" refreshError="1"/>
      <sheetData sheetId="4804"/>
      <sheetData sheetId="4805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/>
      <sheetData sheetId="4998"/>
      <sheetData sheetId="4999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/>
      <sheetData sheetId="5146" refreshError="1"/>
      <sheetData sheetId="5147" refreshError="1"/>
      <sheetData sheetId="5148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/>
      <sheetData sheetId="560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/>
      <sheetData sheetId="5715"/>
      <sheetData sheetId="5716"/>
      <sheetData sheetId="5717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/>
      <sheetData sheetId="6623"/>
      <sheetData sheetId="6624"/>
      <sheetData sheetId="6625" refreshError="1"/>
      <sheetData sheetId="6626" refreshError="1"/>
      <sheetData sheetId="6627" refreshError="1"/>
      <sheetData sheetId="6628"/>
      <sheetData sheetId="6629"/>
      <sheetData sheetId="6630"/>
      <sheetData sheetId="6631"/>
      <sheetData sheetId="6632" refreshError="1"/>
      <sheetData sheetId="6633" refreshError="1"/>
      <sheetData sheetId="6634" refreshError="1"/>
      <sheetData sheetId="6635" refreshError="1"/>
      <sheetData sheetId="6636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/>
      <sheetData sheetId="6809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/>
      <sheetData sheetId="6908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/>
      <sheetData sheetId="7022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/>
      <sheetData sheetId="7192"/>
      <sheetData sheetId="7193" refreshError="1"/>
      <sheetData sheetId="7194" refreshError="1"/>
      <sheetData sheetId="7195" refreshError="1"/>
      <sheetData sheetId="7196"/>
      <sheetData sheetId="7197"/>
      <sheetData sheetId="7198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>
        <row r="1">
          <cell r="A1" t="str">
            <v>시멘트,모래,자갈 산출표</v>
          </cell>
        </row>
      </sheetData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>
        <row r="1">
          <cell r="A1" t="str">
            <v>시멘트,모래,자갈 산출표</v>
          </cell>
        </row>
      </sheetData>
      <sheetData sheetId="7260">
        <row r="1">
          <cell r="A1" t="str">
            <v>시멘트,모래,자갈 산출표</v>
          </cell>
        </row>
      </sheetData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>
        <row r="1">
          <cell r="A1" t="str">
            <v>시멘트,모래,자갈 산출표</v>
          </cell>
        </row>
      </sheetData>
      <sheetData sheetId="7294" refreshError="1"/>
      <sheetData sheetId="7295" refreshError="1"/>
      <sheetData sheetId="7296">
        <row r="1">
          <cell r="A1" t="str">
            <v>시멘트,모래,자갈 산출표</v>
          </cell>
        </row>
      </sheetData>
      <sheetData sheetId="7297" refreshError="1"/>
      <sheetData sheetId="7298">
        <row r="1">
          <cell r="A1" t="str">
            <v>시멘트,모래,자갈 산출표</v>
          </cell>
        </row>
      </sheetData>
      <sheetData sheetId="7299">
        <row r="1">
          <cell r="A1" t="str">
            <v>시멘트,모래,자갈 산출표</v>
          </cell>
        </row>
      </sheetData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/>
      <sheetData sheetId="7310"/>
      <sheetData sheetId="7311"/>
      <sheetData sheetId="7312">
        <row r="1">
          <cell r="A1" t="str">
            <v>시멘트,모래,자갈 산출표</v>
          </cell>
        </row>
      </sheetData>
      <sheetData sheetId="7313"/>
      <sheetData sheetId="7314">
        <row r="1">
          <cell r="A1" t="str">
            <v>시멘트,모래,자갈 산출표</v>
          </cell>
        </row>
      </sheetData>
      <sheetData sheetId="7315">
        <row r="1">
          <cell r="A1" t="str">
            <v>시멘트,모래,자갈 산출표</v>
          </cell>
        </row>
      </sheetData>
      <sheetData sheetId="7316"/>
      <sheetData sheetId="7317"/>
      <sheetData sheetId="7318"/>
      <sheetData sheetId="7319"/>
      <sheetData sheetId="7320"/>
      <sheetData sheetId="732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>
        <row r="1">
          <cell r="A1" t="str">
            <v>시멘트,모래,자갈 산출표</v>
          </cell>
        </row>
      </sheetData>
      <sheetData sheetId="7379">
        <row r="1">
          <cell r="A1" t="str">
            <v>시멘트,모래,자갈 산출표</v>
          </cell>
        </row>
      </sheetData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>
        <row r="1">
          <cell r="A1" t="str">
            <v>시멘트,모래,자갈 산출표</v>
          </cell>
        </row>
      </sheetData>
      <sheetData sheetId="7393">
        <row r="1">
          <cell r="A1" t="str">
            <v>시멘트,모래,자갈 산출표</v>
          </cell>
        </row>
      </sheetData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/>
      <sheetData sheetId="7414"/>
      <sheetData sheetId="7415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/>
      <sheetData sheetId="7495"/>
      <sheetData sheetId="7496"/>
      <sheetData sheetId="7497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/>
      <sheetData sheetId="7556"/>
      <sheetData sheetId="7557"/>
      <sheetData sheetId="7558">
        <row r="1">
          <cell r="A1" t="str">
            <v>시멘트,모래,자갈 산출표</v>
          </cell>
        </row>
      </sheetData>
      <sheetData sheetId="7559"/>
      <sheetData sheetId="7560"/>
      <sheetData sheetId="7561"/>
      <sheetData sheetId="7562"/>
      <sheetData sheetId="7563"/>
      <sheetData sheetId="7564"/>
      <sheetData sheetId="7565">
        <row r="1">
          <cell r="A1" t="str">
            <v>시멘트,모래,자갈 산출표</v>
          </cell>
        </row>
      </sheetData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TEL"/>
      <sheetName val="경비2내역"/>
      <sheetName val="내역서"/>
      <sheetName val="공사비집계"/>
      <sheetName val="담장산출"/>
      <sheetName val="데이타"/>
      <sheetName val="DATA"/>
      <sheetName val="대비"/>
      <sheetName val="견적서"/>
      <sheetName val="일위대가"/>
      <sheetName val="8공구투찰내역서"/>
      <sheetName val="Sheet2"/>
      <sheetName val="기초공"/>
      <sheetName val="기둥(원형)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공사내역"/>
      <sheetName val="부대대비"/>
      <sheetName val="냉연집계"/>
      <sheetName val="총괄"/>
      <sheetName val="터파기및재료"/>
      <sheetName val="수량산출"/>
      <sheetName val="Customer Databas"/>
      <sheetName val="design criteria"/>
      <sheetName val="working load at the btm ft."/>
      <sheetName val="plan&amp;section of foundation"/>
      <sheetName val="member design"/>
      <sheetName val="EACT10"/>
      <sheetName val="RAHMEN"/>
      <sheetName val="Sheet3"/>
      <sheetName val="물가"/>
      <sheetName val="type-F"/>
      <sheetName val="98지급계획"/>
      <sheetName val="첨부파일"/>
      <sheetName val="수량산출서"/>
      <sheetName val="Sheet1"/>
      <sheetName val="가격조사서"/>
      <sheetName val="Macro1"/>
      <sheetName val="영업.일"/>
      <sheetName val="인사자료총집계"/>
      <sheetName val="hvac내역서(제어동)"/>
      <sheetName val="예산변경사항"/>
      <sheetName val="산출기준(파견전산실)"/>
      <sheetName val="본부소개"/>
      <sheetName val="코드표"/>
      <sheetName val="지급자재"/>
      <sheetName val="청천내"/>
      <sheetName val="2000.05"/>
      <sheetName val="단위중기"/>
      <sheetName val="2.대외공문"/>
      <sheetName val="BSD (2)"/>
      <sheetName val="BSD _2_"/>
      <sheetName val="M1"/>
      <sheetName val="실행철강하도"/>
      <sheetName val="BOQ건축"/>
      <sheetName val="토목주소"/>
      <sheetName val="프랜트면허"/>
      <sheetName val="품종별-이름"/>
      <sheetName val="설계조건"/>
      <sheetName val="단면검토"/>
      <sheetName val="soil bearing check"/>
      <sheetName val="기계내역"/>
      <sheetName val="CTEMCOST"/>
      <sheetName val="영업소실적"/>
      <sheetName val="eq_data"/>
      <sheetName val="시멘트"/>
      <sheetName val="전체"/>
      <sheetName val="조명율표"/>
      <sheetName val="2002상반기노임기준"/>
      <sheetName val="가시설단위수량"/>
      <sheetName val="내역서(총)"/>
      <sheetName val="Proposal"/>
      <sheetName val="가정급수관"/>
      <sheetName val="11"/>
      <sheetName val="단가조사"/>
      <sheetName val="집계표"/>
      <sheetName val="설비내역서"/>
      <sheetName val="건축내역서"/>
      <sheetName val="전기내역서"/>
      <sheetName val="공사비예산서(토목분)"/>
      <sheetName val="Budget 2004(DW)"/>
      <sheetName val="첨"/>
      <sheetName val="9-1차이내역"/>
      <sheetName val="PROJECT BRIEF(EX.NEW)"/>
      <sheetName val="음료실행"/>
      <sheetName val="설계명세서"/>
      <sheetName val="1단계"/>
      <sheetName val="자재단가비교표"/>
      <sheetName val="FRT_O"/>
      <sheetName val="FAB_I"/>
      <sheetName val="#REF"/>
      <sheetName val="전기일위대가"/>
      <sheetName val="말뚝지지력산정"/>
      <sheetName val="계약내역서"/>
      <sheetName val="출력표"/>
      <sheetName val="접속 SLAB,BRACKET 설계"/>
      <sheetName val="I.설계조건"/>
      <sheetName val="말뚝물량"/>
      <sheetName val="산출내역서"/>
      <sheetName val="진주방향"/>
      <sheetName val="crude.SLAB RE-bar"/>
      <sheetName val="6PILE  (돌출)"/>
      <sheetName val="ABUT수량-A1"/>
      <sheetName val="단면가정"/>
      <sheetName val="EKOG10건축"/>
      <sheetName val="1.우편집중내역서"/>
      <sheetName val="부대내역"/>
      <sheetName val="Y-WORK"/>
      <sheetName val="을"/>
      <sheetName val="노원열병합  건축공사기성내역서"/>
      <sheetName val="협조전"/>
      <sheetName val="정보매체A동"/>
      <sheetName val="ITB COST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1호맨홀토공"/>
      <sheetName val="구미4단2"/>
      <sheetName val="결과조달"/>
      <sheetName val="토공(완충)"/>
      <sheetName val="연결임시"/>
      <sheetName val="날개벽"/>
      <sheetName val="MOTOR"/>
      <sheetName val="일위목록"/>
      <sheetName val="TB-내역서"/>
      <sheetName val="교각1"/>
      <sheetName val="포장공"/>
      <sheetName val="토공"/>
      <sheetName val="기계"/>
      <sheetName val="UNIT"/>
      <sheetName val="PUMP"/>
      <sheetName val="공통가설"/>
      <sheetName val="산출근거"/>
      <sheetName val="Discount Group"/>
      <sheetName val="보온자재단가표"/>
      <sheetName val="조경"/>
      <sheetName val="Front"/>
      <sheetName val="wall"/>
      <sheetName val="DESCRIPTION"/>
      <sheetName val="6호기"/>
      <sheetName val="견적조건"/>
      <sheetName val="공사개요설명서"/>
      <sheetName val="예산M5A"/>
      <sheetName val="VENDOR LIST"/>
      <sheetName val="공통비"/>
      <sheetName val="현장"/>
      <sheetName val="Piping(Methanol)"/>
      <sheetName val="견적가 검토"/>
      <sheetName val="FUND"/>
      <sheetName val="건축내역"/>
      <sheetName val="J"/>
      <sheetName val="진행 DATA (2)"/>
      <sheetName val="MAT_N048"/>
      <sheetName val="소업1교"/>
      <sheetName val="건축원가계산서"/>
      <sheetName val="CAPVC"/>
      <sheetName val="골조시행"/>
      <sheetName val="세부내역"/>
      <sheetName val="1련박스"/>
      <sheetName val="전기"/>
      <sheetName val="대로근거"/>
      <sheetName val="중로근거"/>
      <sheetName val="현금"/>
      <sheetName val=" 견적서"/>
      <sheetName val="사용성검토"/>
      <sheetName val="안정검토"/>
      <sheetName val="토목내역"/>
      <sheetName val="2000년1차"/>
      <sheetName val="6-2차"/>
      <sheetName val="노임이"/>
      <sheetName val="첨부1"/>
      <sheetName val="공틀공사"/>
      <sheetName val="공통(20-91)"/>
      <sheetName val="깨기"/>
      <sheetName val="도"/>
      <sheetName val="재집"/>
      <sheetName val="직재"/>
      <sheetName val="퇴비산출근거"/>
      <sheetName val="99노임기준"/>
      <sheetName val="분석"/>
      <sheetName val="일위대가표"/>
      <sheetName val="BREAKDOWN(철거설치)"/>
      <sheetName val="분류작업"/>
      <sheetName val="1.설계기준"/>
      <sheetName val="설계예산"/>
      <sheetName val="설계"/>
      <sheetName val="대대터널 설계서"/>
      <sheetName val="내역표지"/>
      <sheetName val="재무가정"/>
      <sheetName val="Sheet4"/>
      <sheetName val="hvac(제어동)"/>
      <sheetName val="보일러"/>
      <sheetName val="COVER"/>
      <sheetName val="교량전기"/>
      <sheetName val="FB25JN"/>
      <sheetName val="한강운반비"/>
      <sheetName val="옹벽"/>
      <sheetName val="5사남"/>
      <sheetName val="1-1"/>
      <sheetName val="전체도급"/>
      <sheetName val="AP1"/>
      <sheetName val="96수출"/>
      <sheetName val="FAB별"/>
      <sheetName val="경비_원본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3차토목내역"/>
      <sheetName val="인건비"/>
      <sheetName val="갑지1"/>
      <sheetName val="갑지(추정)"/>
      <sheetName val="기초일위"/>
      <sheetName val="시설일위"/>
      <sheetName val="조명일위"/>
      <sheetName val="단면 (2)"/>
      <sheetName val="combi(wall)"/>
      <sheetName val="맨홀수량산출"/>
      <sheetName val="가감수량"/>
      <sheetName val="가로등기초"/>
      <sheetName val="재1"/>
      <sheetName val="소운반"/>
      <sheetName val="CAL"/>
      <sheetName val="공내역"/>
      <sheetName val="INPUT"/>
      <sheetName val="설비원가"/>
      <sheetName val="소비자가"/>
      <sheetName val="직노"/>
      <sheetName val="전신환매도율"/>
      <sheetName val="바닥판"/>
      <sheetName val="입력DATA"/>
      <sheetName val="CODE"/>
      <sheetName val="기성내역서표지"/>
      <sheetName val="변경내역대비표(2)"/>
      <sheetName val="1. 설계조건 2.단면가정 3. 하중계산"/>
      <sheetName val="DATA 입력란"/>
      <sheetName val="관리비"/>
      <sheetName val="포장복구집계"/>
      <sheetName val="일집"/>
      <sheetName val="일위"/>
      <sheetName val="환률"/>
      <sheetName val="안정계산"/>
      <sheetName val="FOB발"/>
      <sheetName val="품종코드"/>
      <sheetName val="기초자료"/>
      <sheetName val="견적집계표"/>
      <sheetName val="손익(10월)"/>
      <sheetName val="항목"/>
      <sheetName val="정렬"/>
      <sheetName val="투찰금액"/>
      <sheetName val="8.PILE  (돌출)"/>
      <sheetName val="입력값"/>
      <sheetName val="간선계산"/>
      <sheetName val="도대하도변경최종정산조경"/>
      <sheetName val="원가계산서구조조정"/>
      <sheetName val="J直材4"/>
      <sheetName val="입력"/>
      <sheetName val="일위대가(계측기설치)"/>
      <sheetName val="주식"/>
      <sheetName val="품셈"/>
      <sheetName val="품셈TABLE"/>
      <sheetName val="AABS내역"/>
      <sheetName val="설비"/>
      <sheetName val="직접비"/>
      <sheetName val="일위(설)"/>
      <sheetName val="적용환율"/>
      <sheetName val="DATA1"/>
      <sheetName val="12용지"/>
      <sheetName val="Main"/>
      <sheetName val="토적"/>
      <sheetName val="인건비 "/>
      <sheetName val="토적1"/>
      <sheetName val="예가표"/>
      <sheetName val="통계연보"/>
      <sheetName val="WORK"/>
      <sheetName val="F4-F7"/>
      <sheetName val="직접기초설계"/>
      <sheetName val="모델링"/>
      <sheetName val="자재단가"/>
      <sheetName val="토사(PE)"/>
      <sheetName val="단면치수"/>
      <sheetName val="유출부"/>
      <sheetName val="요율"/>
      <sheetName val="소방"/>
      <sheetName val="산출"/>
      <sheetName val="A"/>
      <sheetName val="단가표"/>
      <sheetName val="노무비단가"/>
      <sheetName val="Budget 2005(DW)"/>
      <sheetName val="배수통관(좌)"/>
      <sheetName val="SLAB&quot;1&quot;"/>
      <sheetName val="COPING"/>
      <sheetName val="단가조사서"/>
      <sheetName val="건축(충일분)"/>
      <sheetName val="신규일위대가"/>
      <sheetName val="계약내력"/>
      <sheetName val="통합"/>
      <sheetName val="간접재료비산출표-27-30"/>
      <sheetName val="숙소"/>
      <sheetName val="간접경상비"/>
      <sheetName val="SIL98"/>
      <sheetName val="TEST1"/>
      <sheetName val="건축공사"/>
      <sheetName val="참조"/>
      <sheetName val="견적3"/>
      <sheetName val="Macro(전선)"/>
      <sheetName val="Sheet1 (2)"/>
      <sheetName val="삼성전기"/>
      <sheetName val="매크로"/>
      <sheetName val="집수정수량총집계"/>
      <sheetName val="SG"/>
      <sheetName val="마산월령동골조물량변경"/>
      <sheetName val="근고 블록 유형별 수량"/>
      <sheetName val="당진생산팀"/>
      <sheetName val="대차대조표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대전21토목내역서"/>
      <sheetName val="부재예실"/>
      <sheetName val="SUMMARY(S)"/>
      <sheetName val="토목"/>
      <sheetName val="갑지"/>
      <sheetName val="건축"/>
      <sheetName val="공문"/>
      <sheetName val="123"/>
      <sheetName val="woo(mac)"/>
      <sheetName val="기기리스트"/>
      <sheetName val="내역서 "/>
      <sheetName val="sheets"/>
      <sheetName val="오억미만"/>
      <sheetName val="부표총괄"/>
      <sheetName val="품셈1-17"/>
      <sheetName val="총괄표"/>
      <sheetName val="설계서"/>
      <sheetName val="9811"/>
      <sheetName val="9509"/>
      <sheetName val="3차준공"/>
      <sheetName val="투찰"/>
      <sheetName val="P&amp;L01-02GR"/>
      <sheetName val="개요"/>
      <sheetName val="UR2-Calculation"/>
      <sheetName val="3본사"/>
      <sheetName val="공종별 집계"/>
      <sheetName val="상가지급현황"/>
      <sheetName val="Sheet5"/>
      <sheetName val="유림골조"/>
      <sheetName val="4)유동표"/>
      <sheetName val="노임"/>
      <sheetName val="수목데이타 "/>
      <sheetName val="Ext. Stone-P"/>
      <sheetName val="000000"/>
      <sheetName val="TYPE-A"/>
      <sheetName val="차수"/>
      <sheetName val="횡날개수집"/>
      <sheetName val="일위_파일"/>
      <sheetName val="여과지동"/>
      <sheetName val="하중계산"/>
      <sheetName val="INPUT(덕도방향-시점)"/>
      <sheetName val="설계내역서"/>
      <sheetName val="기본"/>
      <sheetName val="물가자료"/>
      <sheetName val="Material Specification"/>
      <sheetName val="#34 CIVL_Original"/>
      <sheetName val="TOEC"/>
      <sheetName val="INDIRECT"/>
      <sheetName val="calculation-1"/>
      <sheetName val="투자양식"/>
      <sheetName val="96까지"/>
      <sheetName val="97년"/>
      <sheetName val="98이후"/>
      <sheetName val="가공비"/>
      <sheetName val="ERECTION"/>
      <sheetName val="POL설치공정"/>
      <sheetName val="공정양식"/>
      <sheetName val="수량산출서 갑지"/>
      <sheetName val="OD"/>
      <sheetName val="A-4"/>
      <sheetName val="일위대가목록"/>
      <sheetName val="6공구(당초)"/>
      <sheetName val="원형1호맨홀토공수량"/>
      <sheetName val="바.한일양산"/>
      <sheetName val="실행내역"/>
      <sheetName val="방식총괄"/>
      <sheetName val="Ⅴ-2.공종별내역"/>
      <sheetName val="기본DATA"/>
      <sheetName val="ITEM"/>
      <sheetName val="전기BOX내역서"/>
      <sheetName val="금액내역서"/>
      <sheetName val="변화치수"/>
      <sheetName val="케이블및전선관규격표"/>
      <sheetName val="중기사용료"/>
      <sheetName val="과거교육훈련비"/>
      <sheetName val="DI1"/>
      <sheetName val="직접재료비"/>
      <sheetName val="기본입력표"/>
      <sheetName val="2000전체분"/>
      <sheetName val="노무단가"/>
      <sheetName val="본장"/>
      <sheetName val="냉천부속동"/>
      <sheetName val="약품설비"/>
      <sheetName val="간접비"/>
      <sheetName val="98수문일위"/>
      <sheetName val="단가비교"/>
      <sheetName val="h-013211-2"/>
      <sheetName val="9GNG운반"/>
      <sheetName val="일위대가표 (2)"/>
      <sheetName val="일위대가표(DEEP)"/>
      <sheetName val="45,46"/>
      <sheetName val="재료집계"/>
      <sheetName val="물량표"/>
      <sheetName val="1"/>
      <sheetName val="부대공자재집계표"/>
      <sheetName val="unitpric"/>
      <sheetName val="날개벽수량표"/>
      <sheetName val="조도계산서 (도서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MCC제원"/>
      <sheetName val="c_balju"/>
      <sheetName val="내역(전체)"/>
      <sheetName val="내역서2안"/>
      <sheetName val="산출내역서집계표"/>
      <sheetName val="빈"/>
      <sheetName val="기초목"/>
      <sheetName val="비용"/>
      <sheetName val="CAT_5"/>
      <sheetName val="1월"/>
      <sheetName val="VXXXXXXX"/>
      <sheetName val="#3E1_GCR"/>
      <sheetName val="dtxl"/>
      <sheetName val="o현장경비"/>
      <sheetName val="대전(세창동)"/>
      <sheetName val="별표집계"/>
      <sheetName val="정읍농소"/>
      <sheetName val="3BL공동구 수량"/>
      <sheetName val="예산서"/>
      <sheetName val="TYPE별집계"/>
      <sheetName val="배수공 시멘트 및 골재량 산출"/>
      <sheetName val="NS"/>
      <sheetName val="960318-1"/>
      <sheetName val="토 적 표"/>
      <sheetName val="서울산업대(토)"/>
      <sheetName val="예산내역서"/>
      <sheetName val="설계예산서"/>
      <sheetName val="총계"/>
      <sheetName val="수문일1"/>
      <sheetName val="자단"/>
      <sheetName val="인공산출"/>
      <sheetName val="방송(체육관)"/>
      <sheetName val="금액집계"/>
      <sheetName val="자재표"/>
      <sheetName val="도급정산"/>
      <sheetName val="자료"/>
      <sheetName val="대림경상68억"/>
      <sheetName val="기안"/>
      <sheetName val="REINF."/>
      <sheetName val="LOADS"/>
      <sheetName val="깨기집계"/>
      <sheetName val="3련 BOX"/>
      <sheetName val="회사기본자료"/>
      <sheetName val="부하계산서"/>
      <sheetName val="현황산출서"/>
      <sheetName val="TABLE"/>
      <sheetName val="KMT물량"/>
      <sheetName val="2F 회의실견적(5_14 일대)"/>
      <sheetName val="페이징 배관배선"/>
      <sheetName val="1근거"/>
      <sheetName val="계산근거"/>
      <sheetName val="전기공사"/>
      <sheetName val="계수시트"/>
      <sheetName val="원가계산서"/>
      <sheetName val="수량명세서"/>
      <sheetName val="Breakdown"/>
      <sheetName val="변경비교-을"/>
      <sheetName val="역T형"/>
      <sheetName val="SLAB근거-1"/>
      <sheetName val="3.공통공사대비"/>
      <sheetName val="실행견적"/>
      <sheetName val="TAIHAN"/>
      <sheetName val="AILC004"/>
      <sheetName val="Sheet14"/>
      <sheetName val="Sheet13"/>
      <sheetName val="T13(P68~72,78)"/>
      <sheetName val="총집계표"/>
      <sheetName val="시설물"/>
      <sheetName val="2000년 임금추정"/>
      <sheetName val="좌측"/>
      <sheetName val="PO-BOQ"/>
      <sheetName val="신우"/>
      <sheetName val="설계개요"/>
      <sheetName val="토공정보"/>
      <sheetName val="기성내역서"/>
      <sheetName val="수량 산출서(당초)"/>
      <sheetName val="플랜트 설치"/>
      <sheetName val="수목표준대가"/>
      <sheetName val="손익분석"/>
      <sheetName val="soil_bearing_check"/>
      <sheetName val="노원열병합__건축공사기성내역서"/>
      <sheetName val="실정보고내역서"/>
      <sheetName val="GAEYO"/>
      <sheetName val="지주목시비량산출서"/>
      <sheetName val="구분자"/>
      <sheetName val="기둥(하중)"/>
      <sheetName val="저판(버림100)"/>
      <sheetName val="CHECK1"/>
      <sheetName val="외주비"/>
      <sheetName val="토공(우물통,기타) "/>
      <sheetName val="설계내역(2001)"/>
      <sheetName val="가로등내역서"/>
      <sheetName val="보고서"/>
      <sheetName val="주관사업"/>
      <sheetName val="20관리비율"/>
      <sheetName val="총 원가계산"/>
      <sheetName val="보통예금"/>
      <sheetName val="기성2"/>
      <sheetName val="LinerWt"/>
      <sheetName val="일위대가(1)"/>
      <sheetName val="3.하중산정4.지지력"/>
      <sheetName val="간지"/>
      <sheetName val="초기화면"/>
      <sheetName val="이름정의"/>
      <sheetName val="원가계산서(건축)"/>
      <sheetName val="당진1,2호기전선관설치및접지4차공사내역서-을지"/>
      <sheetName val="guard(mac)"/>
      <sheetName val="교각계산"/>
      <sheetName val="건축공사 집계표"/>
      <sheetName val="골조"/>
      <sheetName val="36+45-113-18+19+20I"/>
      <sheetName val="흄관기초"/>
      <sheetName val="자판실행"/>
      <sheetName val="설산1.나"/>
      <sheetName val="본사S"/>
      <sheetName val="MM"/>
      <sheetName val="APT내역"/>
      <sheetName val="건축집계표"/>
      <sheetName val="내역서(당초변경)"/>
      <sheetName val="설계예시"/>
      <sheetName val="물량표S"/>
      <sheetName val="내역(2000년)"/>
      <sheetName val="단가"/>
      <sheetName val="2.하자처리현황(CS)"/>
      <sheetName val="CAUDIT"/>
      <sheetName val="품의"/>
      <sheetName val="CLAUSE"/>
      <sheetName val="외자배분"/>
      <sheetName val="횡배수관토공수량"/>
      <sheetName val="VOR"/>
      <sheetName val="노임,재료비"/>
      <sheetName val="교통시설 표지판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증감대비"/>
      <sheetName val="전체현황"/>
      <sheetName val="2-3.V.D일위"/>
      <sheetName val="1차 내역서"/>
      <sheetName val="정산입력"/>
      <sheetName val="기별수량산출서"/>
      <sheetName val="설계서(7)"/>
      <sheetName val="준공조서갑지"/>
      <sheetName val="측구터파기공수량집계"/>
      <sheetName val="구조물터파기수량집계"/>
      <sheetName val="견적대비표"/>
      <sheetName val="과천MAIN"/>
      <sheetName val="서울대규장각(가시설흙막이)"/>
      <sheetName val="간접"/>
      <sheetName val="총괄내역서"/>
      <sheetName val="예정공정표(도급)"/>
      <sheetName val="토공집계"/>
      <sheetName val="역T형교대-2수량"/>
      <sheetName val="토적계산"/>
      <sheetName val="목차"/>
      <sheetName val="1.관로"/>
      <sheetName val="옹벽1"/>
      <sheetName val="CRUDE RE-bar"/>
      <sheetName val="날개벽(TYPE3)"/>
      <sheetName val="이토변실(A3-LINE)"/>
      <sheetName val="라멘수량"/>
      <sheetName val="식재인부"/>
      <sheetName val="Pengalaman Per"/>
      <sheetName val="내역서(기성청구)"/>
      <sheetName val="3.현장배치"/>
      <sheetName val="현장배치"/>
      <sheetName val="F-Assump"/>
      <sheetName val="2.단면가정"/>
      <sheetName val="4.말뚝설계"/>
      <sheetName val="산출근거1"/>
      <sheetName val="N賃率-職"/>
      <sheetName val="원형맨홀수량"/>
      <sheetName val="국내총괄"/>
      <sheetName val="내역을"/>
      <sheetName val="준검 내역서"/>
      <sheetName val="하조서"/>
      <sheetName val="11.자재단가"/>
      <sheetName val="FIRE FIGHTING"/>
      <sheetName val="단중표"/>
      <sheetName val="BEND LOSS"/>
      <sheetName val="기계내역서"/>
      <sheetName val="1.설계설명서"/>
      <sheetName val="물량"/>
      <sheetName val="Load Total"/>
      <sheetName val="적용기준"/>
      <sheetName val="2003.4.1."/>
      <sheetName val="신규품셈목차"/>
      <sheetName val="시중노임단가"/>
      <sheetName val="JUCKEYK"/>
      <sheetName val="갑지(비계타입)"/>
      <sheetName val="업무분장"/>
      <sheetName val="추가예산"/>
      <sheetName val="unit 4"/>
      <sheetName val="배수내역 (2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구성비"/>
      <sheetName val="중간부"/>
      <sheetName val="개소별수량산출"/>
      <sheetName val="전 기"/>
      <sheetName val="작성"/>
      <sheetName val="수원공공사비"/>
      <sheetName val="중동공구"/>
      <sheetName val="경산"/>
      <sheetName val="SLAB"/>
      <sheetName val="약품공급2"/>
      <sheetName val="가시설(TYPE-A)"/>
      <sheetName val="1호맨홀가감수량"/>
      <sheetName val="1-1평균터파기고(1)"/>
      <sheetName val="1호맨홀수량산출"/>
      <sheetName val="설비2차"/>
      <sheetName val="평가데이터"/>
      <sheetName val="EE-PROP"/>
      <sheetName val="견적내역서"/>
      <sheetName val="외주가공"/>
      <sheetName val="취수탑"/>
      <sheetName val="유화"/>
      <sheetName val="시행후면적"/>
      <sheetName val="가도공"/>
      <sheetName val="static.cal"/>
      <sheetName val="Sheet9"/>
      <sheetName val="NEYOK"/>
      <sheetName val="표  지"/>
      <sheetName val="날개벽(시점좌측)"/>
      <sheetName val="Galaxy 소비자가격표"/>
      <sheetName val="SKETCH"/>
      <sheetName val="주소(한문)"/>
      <sheetName val="Basic Input"/>
      <sheetName val="Notes "/>
      <sheetName val="Bank charge"/>
      <sheetName val="Notes_"/>
      <sheetName val="Bank_charge"/>
      <sheetName val="단가목록"/>
      <sheetName val="준공평가"/>
      <sheetName val="crude_SLAB_RE-bar"/>
      <sheetName val="설직재-1"/>
      <sheetName val="제-노임"/>
      <sheetName val="I一般比"/>
      <sheetName val="토공사"/>
      <sheetName val="6.일위대가"/>
      <sheetName val="토량1-1"/>
      <sheetName val="공조기휀"/>
      <sheetName val="AHU집계"/>
      <sheetName val="공조기"/>
      <sheetName val="견적총괄표"/>
      <sheetName val="Sheet15"/>
      <sheetName val="우수"/>
      <sheetName val="운반"/>
      <sheetName val="성남여성복지내역"/>
      <sheetName val="ins"/>
      <sheetName val="견적시담(송포2공구)"/>
      <sheetName val="단가일람표"/>
      <sheetName val="SILICATE"/>
      <sheetName val="정산내역"/>
      <sheetName val="반중력식옹벽3.5"/>
      <sheetName val="터널조도"/>
      <sheetName val="실행내역서 "/>
      <sheetName val="금_x0000__x0000__x0005_"/>
      <sheetName val="70%"/>
      <sheetName val="골재산출"/>
      <sheetName val="COVER-P"/>
      <sheetName val="PIPE"/>
      <sheetName val="견적대비"/>
      <sheetName val="gvl"/>
      <sheetName val="단위중량"/>
      <sheetName val="교대(A1)"/>
      <sheetName val="Sheet10"/>
      <sheetName val="견적의뢰"/>
      <sheetName val="옥내아파트(전기)"/>
      <sheetName val="서식"/>
      <sheetName val="장비비"/>
      <sheetName val="장외반출및폐기물 "/>
      <sheetName val="단가조건(02년)"/>
      <sheetName val="CON포장수량"/>
      <sheetName val="ACUNIT"/>
      <sheetName val="CONUNIT"/>
      <sheetName val="예산대비표(현장작성)"/>
      <sheetName val="토공총괄표"/>
      <sheetName val="inter"/>
      <sheetName val="EQUIP-H"/>
      <sheetName val="건축-물가변동"/>
      <sheetName val="기계설비-물가변동"/>
      <sheetName val="200"/>
      <sheetName val="접속슬래브"/>
      <sheetName val="사통"/>
      <sheetName val="base"/>
      <sheetName val="빙설"/>
      <sheetName val="_산근2_"/>
      <sheetName val="_산근4_"/>
      <sheetName val="_산근5_"/>
      <sheetName val="DATE2001"/>
      <sheetName val="일위대가(가설)"/>
      <sheetName val="10월"/>
      <sheetName val="2공구산출내역"/>
      <sheetName val="HP1AMLIST"/>
      <sheetName val="분양가"/>
      <sheetName val="대가단최종"/>
      <sheetName val="분양금할인"/>
      <sheetName val="콤보박스와 리스트박스의 연결"/>
      <sheetName val="화전내"/>
      <sheetName val="인천제철"/>
      <sheetName val="FAX"/>
      <sheetName val="연습"/>
      <sheetName val="보험료"/>
      <sheetName val="부전지"/>
      <sheetName val="규격"/>
      <sheetName val="기초코드"/>
      <sheetName val="대운산출"/>
      <sheetName val="Regenerator  Concrete Structure"/>
      <sheetName val="예산M2"/>
      <sheetName val="기초대가"/>
      <sheetName val="예산"/>
      <sheetName val="공사비산출내역"/>
      <sheetName val="ML"/>
      <sheetName val="SUMMARY"/>
      <sheetName val="PAINT"/>
      <sheetName val="실행대비"/>
      <sheetName val="강북라우터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교통대책내역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조도"/>
      <sheetName val="찍기"/>
      <sheetName val="SANBAISU"/>
      <sheetName val="변수2"/>
      <sheetName val="저항"/>
      <sheetName val="FD"/>
      <sheetName val="LD"/>
      <sheetName val="감가상각"/>
      <sheetName val=" 자재물류센터 증축공사 중 철근콘크리트 공사.xlsx"/>
      <sheetName val="기초설계"/>
      <sheetName val="라멘"/>
      <sheetName val="BOX규격및 설계조건입력"/>
      <sheetName val="PROCESS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식재가격"/>
      <sheetName val="식재총괄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공용정보"/>
      <sheetName val="cost9702"/>
      <sheetName val="수입"/>
      <sheetName val="기계경비"/>
      <sheetName val="TCA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단면 Ȩ_x0000_栀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수지예산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시행예산"/>
      <sheetName val="UNSTEADY"/>
      <sheetName val="2.고용보험료산출근거"/>
      <sheetName val="단위세대"/>
      <sheetName val="원가"/>
      <sheetName val="인원현황"/>
      <sheetName val="PRO_A"/>
      <sheetName val="PRO"/>
      <sheetName val="잡재료비"/>
      <sheetName val="수량집계표"/>
      <sheetName val="사급분 설계내역서"/>
      <sheetName val="단관비계수량"/>
      <sheetName val="수로BOX(시점부)"/>
      <sheetName val="자탐수량산출서"/>
      <sheetName val="물량내역서"/>
      <sheetName val="PI"/>
      <sheetName val="database"/>
      <sheetName val="현장경비"/>
      <sheetName val="정산내역서"/>
      <sheetName val="소요자재"/>
      <sheetName val="ENE-CAL 1"/>
      <sheetName val="산근목록"/>
      <sheetName val="FORM-0"/>
      <sheetName val="부서별(배부후)_계획"/>
      <sheetName val="Setting"/>
      <sheetName val="사방수량"/>
      <sheetName val="원가서"/>
      <sheetName val="가설공사"/>
      <sheetName val="내역서변경성원"/>
      <sheetName val="견적갑지"/>
      <sheetName val="을지 "/>
      <sheetName val="노무산출서"/>
      <sheetName val="설계명세서(종합)"/>
      <sheetName val="당초"/>
      <sheetName val="POL6차-PIPING"/>
      <sheetName val="BQ"/>
      <sheetName val="수금-자금수지"/>
      <sheetName val="7.PILE  (돌출)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공사비내역서"/>
      <sheetName val="2000년 임금_x0000__x0000_"/>
      <sheetName val="Quantity"/>
      <sheetName val="평택고렴산업단지(토목견적).xlsx"/>
      <sheetName val="생산매출 (4)"/>
      <sheetName val="2-3_V_D일위"/>
      <sheetName val="1차_내역서"/>
      <sheetName val="Pengalaman_Per"/>
      <sheetName val="FIRE_FIGHTING"/>
      <sheetName val="BEND_LOSS"/>
      <sheetName val="평3"/>
      <sheetName val="COA-17"/>
      <sheetName val="C-18"/>
      <sheetName val="DS-최종"/>
      <sheetName val="신기1-LINE별연장"/>
      <sheetName val="예산내역_x0000_"/>
      <sheetName val="원가계산"/>
      <sheetName val="Co-ef"/>
      <sheetName val="CRU"/>
      <sheetName val="업무계획1"/>
      <sheetName val="Eq. Mobilization"/>
      <sheetName val="시설물일위"/>
      <sheetName val="3_x0000__x0000__x0005_"/>
      <sheetName val="pile bearing capa &amp; arrenge"/>
      <sheetName val="design load"/>
      <sheetName val="stability check"/>
      <sheetName val="횡배수관"/>
      <sheetName val="기계경비일람"/>
      <sheetName val="원내역"/>
      <sheetName val="Load_Total"/>
      <sheetName val="실행내역서_"/>
      <sheetName val="6_일위대가"/>
      <sheetName val="static_cal"/>
      <sheetName val="콤보박스와_리스트박스의_연결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3_현장배치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우수공"/>
      <sheetName val="유통망계획"/>
      <sheetName val="기초물량상세"/>
      <sheetName val="SORCE1"/>
      <sheetName val="BLOCK(1)"/>
      <sheetName val="일위산출"/>
      <sheetName val="지수"/>
      <sheetName val="표준건축비"/>
      <sheetName val="주소(한문_x0000_"/>
      <sheetName val="중기사용료산출근거"/>
      <sheetName val="단가 및 재료비"/>
      <sheetName val="자재목록"/>
      <sheetName val="증감내역서"/>
      <sheetName val="주_x0000_"/>
      <sheetName val="주萹"/>
      <sheetName val="sk(4)"/>
      <sheetName val="화산경계"/>
      <sheetName val="제원"/>
      <sheetName val="정읍_x0000__x0000_"/>
      <sheetName val="TYPE䢬㐵倀"/>
      <sheetName val="원-울"/>
      <sheetName val="내-울"/>
      <sheetName val="설계예산서(토목,전기)"/>
      <sheetName val="하項疀"/>
      <sheetName val="명일작업계획 (3)"/>
      <sheetName val="교수설계"/>
      <sheetName val="총괄내역서 (2)"/>
      <sheetName val="수영4,5,6,7,8,9"/>
      <sheetName val="6동"/>
      <sheetName val="가설배관"/>
      <sheetName val="열린교실"/>
      <sheetName val="ENE-CAL_1"/>
      <sheetName val="Regenerator__Concrete_Structure"/>
      <sheetName val="2_고용보험료산출근거"/>
      <sheetName val="EQT-ESTN"/>
      <sheetName val="기성내역_x0000_"/>
      <sheetName val="기성내역Æ"/>
      <sheetName val="단가조사-2"/>
      <sheetName val="시선유도표지집계표"/>
      <sheetName val="laroux"/>
      <sheetName val="발파암계약서"/>
      <sheetName val="도급액대비"/>
      <sheetName val="계약내역"/>
      <sheetName val="계약변경"/>
      <sheetName val="예산변경사항 (2)"/>
      <sheetName val="강교(Sub)"/>
      <sheetName val="일반토공견적"/>
      <sheetName val="예산대비"/>
      <sheetName val="기본단가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법면수집"/>
      <sheetName val="석축설면"/>
      <sheetName val="법면단"/>
      <sheetName val="국공유지및사유지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공주-교대(A1)"/>
      <sheetName val="중기"/>
      <sheetName val="슬래브수량"/>
      <sheetName val="교육계획"/>
      <sheetName val="VIC"/>
      <sheetName val="입력창"/>
      <sheetName val="용량계산"/>
      <sheetName val="냉각탑자료"/>
      <sheetName val="Reference"/>
      <sheetName val="CR Graph"/>
      <sheetName val="특허출원 현황"/>
      <sheetName val=" 斑利辑"/>
      <sheetName val="소유주(원)"/>
      <sheetName val="Financial impact"/>
      <sheetName val="환율"/>
      <sheetName val="Macro(전기)"/>
      <sheetName val="보_x0000__x0000__x0005_"/>
      <sheetName val="2000전체횸"/>
      <sheetName val="산근"/>
      <sheetName val="가. 2006년 사업계획서"/>
      <sheetName val="집행현황"/>
      <sheetName val="대차(설명자료)"/>
      <sheetName val="시화점실행"/>
      <sheetName val="G.R300경비"/>
      <sheetName val="관로공표지"/>
      <sheetName val="영동(D)"/>
      <sheetName val="실행(1)"/>
      <sheetName val="7 (2)"/>
      <sheetName val="s"/>
      <sheetName val="입찰"/>
      <sheetName val="현경"/>
      <sheetName val="대치판정"/>
      <sheetName val="품목납기"/>
      <sheetName val="제잡비"/>
      <sheetName val="건축내역서 (경제상무실)"/>
      <sheetName val="MIJIBI"/>
      <sheetName val="(A)내역서"/>
      <sheetName val="현장경상비"/>
      <sheetName val="통합보할공정표"/>
      <sheetName val="내역서적용"/>
      <sheetName val="XL4Poppy"/>
      <sheetName val="전기단가조사서"/>
      <sheetName val="유림총괄"/>
      <sheetName val="시운전연료"/>
      <sheetName val="편입용지조서"/>
      <sheetName val="토목(대안)"/>
      <sheetName val="부대tu"/>
      <sheetName val="inputdata"/>
      <sheetName val="공사"/>
      <sheetName val="목포전화국"/>
      <sheetName val="배관배선 단가조사"/>
      <sheetName val="일위대가집계"/>
      <sheetName val="기본자료"/>
      <sheetName val="내역_FILE"/>
      <sheetName val="Sheet6"/>
      <sheetName val="Salary(해외)"/>
      <sheetName val="면적"/>
      <sheetName val="***********************00"/>
      <sheetName val="확약서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사다리"/>
      <sheetName val="단양 00 아파트-세부내역"/>
      <sheetName val="내역서단가산출용"/>
      <sheetName val="4-10"/>
      <sheetName val="덤프트럭계수"/>
      <sheetName val="설계서을"/>
      <sheetName val="BOX수량"/>
      <sheetName val="7단가"/>
      <sheetName val="Module1"/>
      <sheetName val="내역서(ebs)"/>
      <sheetName val="사토(신천경유)"/>
      <sheetName val="공정율"/>
      <sheetName val="자금청구"/>
      <sheetName val="해평견적"/>
      <sheetName val="BUS제원1"/>
      <sheetName val="b_balju_cho"/>
      <sheetName val="하부철근수량"/>
      <sheetName val="흥양2교토공집계표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제조원가(확인)"/>
      <sheetName val="US$ I (SEG.)"/>
      <sheetName val="받check"/>
      <sheetName val="Æo°¡±aAØ"/>
      <sheetName val="Coding"/>
      <sheetName val="Tree"/>
      <sheetName val="keyword"/>
      <sheetName val="관로토공"/>
      <sheetName val="factors"/>
      <sheetName val="FANDBS"/>
      <sheetName val="GRDATA"/>
      <sheetName val="SHAFTDBSE"/>
      <sheetName val="MATRLDATA"/>
      <sheetName val="환율change"/>
      <sheetName val="금융비용"/>
      <sheetName val="4 LINE"/>
      <sheetName val="7 th"/>
      <sheetName val="FCU (2)"/>
      <sheetName val="투입실적"/>
      <sheetName val="#REF!"/>
      <sheetName val="Re-bar"/>
      <sheetName val="tuong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EJ"/>
      <sheetName val="도급양식"/>
      <sheetName val="건설성적"/>
      <sheetName val="PumpSpec"/>
      <sheetName val="Tender Summary"/>
      <sheetName val="공사내역서(을)실행"/>
      <sheetName val="케이블 규격"/>
      <sheetName val="단면 Ȩ"/>
      <sheetName val=" 냉각수펌프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일위대가표_x0000__x0000__x0005__x0000_"/>
      <sheetName val="Macro(발전기)"/>
      <sheetName val="unitpri "/>
      <sheetName val="심사계산"/>
      <sheetName val="심사물량"/>
      <sheetName val="5지구단위"/>
      <sheetName val="당진1,2호기전선관설치및접지4차삱eᮛ_x0000_"/>
      <sheetName val="당진1,2호기전선관설치및접지4차_x0000__x0000_אּɱ삱"/>
      <sheetName val="당진1,2호기전선관설치및접지4차_x0000_˦웠"/>
      <sheetName val="당진1,2호기전선관설치및접지4차_x0000_웠"/>
      <sheetName val="견적대비 견적서"/>
      <sheetName val="기준"/>
      <sheetName val="harsat"/>
      <sheetName val="upah_borong"/>
      <sheetName val="dike도수로"/>
      <sheetName val="실행내역 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Cost Reduction"/>
      <sheetName val="점수계산1-2"/>
      <sheetName val="하수급견적대비"/>
      <sheetName val="매출"/>
      <sheetName val="2000제조1"/>
      <sheetName val="수로교계산"/>
      <sheetName val="수로교비계"/>
      <sheetName val="REI_x0000__x0000__x0000_"/>
      <sheetName val="2000전체_x0000_"/>
      <sheetName val="1-9 피뢰 및 접지공사"/>
      <sheetName val="적용"/>
      <sheetName val="5호광장(낙찰_x0000_"/>
      <sheetName val="제수"/>
      <sheetName val="공기"/>
      <sheetName val=""/>
      <sheetName val="She׃⽯_x0000__x0000_"/>
      <sheetName val="She嘉°_x0000__x0000_"/>
      <sheetName val="3.하중산怸ς੶⾿_x0000__x0000_"/>
      <sheetName val="3.하중산뼘ʃ੶⿙_x0000__x0000_"/>
      <sheetName val="3.하중산倀ˊ੶⿙_x0000__x0000_"/>
      <sheetName val="FORM_0"/>
      <sheetName val="부대시설"/>
      <sheetName val="가설건물"/>
      <sheetName val="저"/>
      <sheetName val="1F"/>
      <sheetName val="총체보활공정표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타공종이기"/>
      <sheetName val="본사 보고"/>
      <sheetName val="카렌스센터계량기설치공사"/>
      <sheetName val="원료분석"/>
      <sheetName val="도급견적가"/>
      <sheetName val="주소"/>
      <sheetName val="관리,공감"/>
      <sheetName val="SULKEA"/>
      <sheetName val="삼보지질"/>
      <sheetName val="배수설비"/>
      <sheetName val="분전반"/>
      <sheetName val="4.주beam"/>
      <sheetName val="보안등"/>
      <sheetName val="b_balju"/>
      <sheetName val="4.2.1 마루높이 검토"/>
      <sheetName val="TOTAL3"/>
      <sheetName val="제2호단위수량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재료집계표"/>
      <sheetName val="전시관"/>
      <sheetName val="조직공사중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구천"/>
      <sheetName val="사원등록"/>
      <sheetName val="호봉 (2)"/>
      <sheetName val="도로단위당"/>
      <sheetName val="주공기준"/>
      <sheetName val="소총괄표1"/>
      <sheetName val="맨홀수량"/>
      <sheetName val="공통부대비"/>
      <sheetName val="98NS-N"/>
      <sheetName val="청주(철골발주의뢰서)"/>
      <sheetName val="s.v"/>
      <sheetName val="보할최종(준공)only"/>
      <sheetName val="손익차9월2"/>
      <sheetName val="암거"/>
      <sheetName val="건공요율"/>
      <sheetName val="집수A"/>
      <sheetName val="집수정(600-700)"/>
      <sheetName val="원가계산(2)"/>
      <sheetName val="원가계산서(남측)"/>
      <sheetName val="총물량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견적사양비교표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 "/>
      <sheetName val="국내"/>
      <sheetName val="토적표"/>
      <sheetName val="건축내역(진해석동)"/>
      <sheetName val="도급"/>
      <sheetName val="시산표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960_x0000_꧚ƭ_x0000__x0000_"/>
      <sheetName val="냉천부勅_x0010_"/>
      <sheetName val="금광1터널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견적집계"/>
      <sheetName val="e4-6-%"/>
      <sheetName val="총내역서"/>
      <sheetName val="이자율"/>
      <sheetName val="을-ATYPE"/>
      <sheetName val="교량하부공"/>
      <sheetName val="미장"/>
      <sheetName val="철골"/>
      <sheetName val="어음수표추가테스트"/>
      <sheetName val="견적내역"/>
      <sheetName val="간접비계산"/>
      <sheetName val="울산시산표"/>
      <sheetName val="울산자동제어"/>
      <sheetName val="도급b_balju"/>
      <sheetName val="빙축열"/>
      <sheetName val="양수장(기계)"/>
      <sheetName val="금액"/>
      <sheetName val="CIVIL"/>
      <sheetName val="8. 내진해석"/>
      <sheetName val="★도급내역"/>
      <sheetName val="현장별"/>
      <sheetName val="주beam"/>
      <sheetName val="NEWDRAW"/>
      <sheetName val="00000"/>
      <sheetName val="사급자재"/>
      <sheetName val="낙찰표"/>
      <sheetName val="현장관리비 산출내역"/>
      <sheetName val="인수공규격"/>
      <sheetName val="STAND20"/>
      <sheetName val="VS P-Q"/>
      <sheetName val="년도별실"/>
      <sheetName val="편입토지조서"/>
      <sheetName val="3"/>
      <sheetName val="EQUIP LIST"/>
      <sheetName val="종현황"/>
      <sheetName val="98태백"/>
      <sheetName val="효성CB 1P기초"/>
      <sheetName val="시장성초안camera"/>
      <sheetName val="침하계"/>
      <sheetName val="tra-vat-lieu"/>
      <sheetName val="일위대가_1_"/>
      <sheetName val="2_고용보험료산출근거1"/>
      <sheetName val="구미4단2_XLS"/>
      <sheetName val="%EA%B5%AC%EB%AF%B84%EB%8B%A82_X"/>
      <sheetName val="단가_및_재료비"/>
      <sheetName val="Const_Staff"/>
      <sheetName val="FREU_Engineering"/>
      <sheetName val="Startup_Staff"/>
      <sheetName val="FCU_(2)"/>
      <sheetName val="kimre_scrubber"/>
      <sheetName val="예산_세부사항"/>
      <sheetName val="4_LINE"/>
      <sheetName val="7_th"/>
      <sheetName val="#1 PLANT"/>
      <sheetName val="MOB-MAN1"/>
      <sheetName val="SEX"/>
      <sheetName val="TT04"/>
      <sheetName val="UU-TK-05"/>
      <sheetName val="2_고용보험료산출근거2"/>
      <sheetName val="구미4단2_XLS1"/>
      <sheetName val="%EA%B5%AC%EB%AF%B84%EB%8B%A82_1"/>
      <sheetName val="FCU_(2)1"/>
      <sheetName val="kimre_scrubber1"/>
      <sheetName val="예산_세부사항1"/>
      <sheetName val="단가_및_재료비1"/>
      <sheetName val="Const_Staff1"/>
      <sheetName val="FREU_Engineering1"/>
      <sheetName val="Startup_Staff1"/>
      <sheetName val="4_LINE1"/>
      <sheetName val="7_th1"/>
      <sheetName val="#1_PLANT"/>
      <sheetName val="_냉각수펌프"/>
      <sheetName val="Tender_Summary"/>
      <sheetName val="포장직선구간"/>
      <sheetName val="전산품의"/>
      <sheetName val="이페이지 절대 지우거나 수정 금지"/>
      <sheetName val="집계표-건축"/>
      <sheetName val="내역서-냉.난방"/>
      <sheetName val="내역서-전기,통신,소방"/>
      <sheetName val="내역서-기계설비"/>
      <sheetName val="쓰레기장"/>
      <sheetName val="유리"/>
      <sheetName val="구간별관경"/>
      <sheetName val="상하차비용"/>
      <sheetName val="Tool"/>
      <sheetName val="그림"/>
      <sheetName val="신상기록(지우지 말것)"/>
      <sheetName val="변경내역"/>
      <sheetName val="은행"/>
      <sheetName val="집계표(공종별)"/>
      <sheetName val="연령현황"/>
      <sheetName val="벽체면적당일위대가"/>
      <sheetName val="일반부표"/>
      <sheetName val="지하발전소수량집계"/>
      <sheetName val="보고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bm-marine"/>
      <sheetName val="203"/>
      <sheetName val="기본데이타입력"/>
      <sheetName val="당초계약"/>
      <sheetName val="차체부품 INS REPORT(갑)"/>
      <sheetName val="⑻동원인원산출서⑧"/>
      <sheetName val="2001상반기노임"/>
      <sheetName val="0Title"/>
      <sheetName val="간槜"/>
      <sheetName val="월별생산"/>
      <sheetName val="실행-토"/>
      <sheetName val="안산기계장치"/>
      <sheetName val="G_R300경비1"/>
      <sheetName val="건축내역서_(경제상무실)1"/>
      <sheetName val="가__2006년_사업계획서1"/>
      <sheetName val="배관배선_단가조사1"/>
      <sheetName val="s_v"/>
      <sheetName val="배수공_주요자재_집계표"/>
      <sheetName val="단양_00_아파트-세부내역"/>
      <sheetName val="97년_추정"/>
      <sheetName val="7_(2)"/>
      <sheetName val="_"/>
      <sheetName val="1_수인터널"/>
      <sheetName val="빌딩_안내"/>
      <sheetName val="TEMP1"/>
      <sheetName val="TABLE_DB"/>
      <sheetName val="쌍용_data_base"/>
      <sheetName val="4안전율"/>
      <sheetName val="날개수량1.5"/>
      <sheetName val="대안 토목 내역서"/>
      <sheetName val="EQ-R1"/>
      <sheetName val="중기비"/>
      <sheetName val="토공2"/>
      <sheetName val="토공1"/>
      <sheetName val="구조물토공1"/>
      <sheetName val="토공3"/>
      <sheetName val="Quality"/>
      <sheetName val="People"/>
      <sheetName val="Risk"/>
      <sheetName val="Training"/>
      <sheetName val="General"/>
      <sheetName val="Instructions"/>
      <sheetName val="R&amp;D"/>
      <sheetName val="2000_x0000__x0000__x0005__x0000_또ঘ"/>
      <sheetName val="노임,재료呀"/>
      <sheetName val="하도급단가산출ꆾᶩ萀ᘲ"/>
      <sheetName val="배관단가조사서"/>
      <sheetName val="회의록1차"/>
      <sheetName val="기본입력"/>
      <sheetName val="피벗테이블데이터분석"/>
      <sheetName val="적용단위길이"/>
      <sheetName val="공사비증감"/>
      <sheetName val="횡배수관집현황(2공구)"/>
      <sheetName val="암거단위-1련"/>
      <sheetName val="2-2직관자재산출서-A-LINE"/>
      <sheetName val="제1장"/>
      <sheetName val="8.수량산출 (2)"/>
      <sheetName val="급수 (LPM)"/>
      <sheetName val="남평내역"/>
      <sheetName val="교량"/>
      <sheetName val="항목등록"/>
      <sheetName val="49단가"/>
      <sheetName val="파일의이용"/>
      <sheetName val="일H35Y4"/>
      <sheetName val="망미"/>
      <sheetName val="비교표"/>
      <sheetName val="정산"/>
      <sheetName val="아파트"/>
      <sheetName val="판넬"/>
      <sheetName val="아파트-가설"/>
      <sheetName val="본댐설계"/>
      <sheetName val="가설공사비"/>
      <sheetName val="도로구조공사비"/>
      <sheetName val="도로토공공사비"/>
      <sheetName val="여수토공사비"/>
      <sheetName val="단위수량"/>
      <sheetName val="당초명세(평)"/>
      <sheetName val="원본(갑지)"/>
      <sheetName val="건축도급단가"/>
      <sheetName val="실행단가"/>
      <sheetName val="단위"/>
      <sheetName val="단가산출(총괄)"/>
      <sheetName val="일위총괄"/>
      <sheetName val="내역서1999.8최종"/>
      <sheetName val="2000,9월 일위"/>
      <sheetName val="신공항A-9(원가수정)"/>
      <sheetName val="#2_Paint"/>
      <sheetName val="fursys"/>
      <sheetName val="방문현황"/>
      <sheetName val="맨홀_공사비"/>
      <sheetName val="DAN"/>
      <sheetName val="(실사조정)총괄"/>
      <sheetName val="기본자료입력"/>
      <sheetName val="건축원가"/>
      <sheetName val="1.토공"/>
      <sheetName val="단위내역서"/>
      <sheetName val="제출내역 (2)"/>
      <sheetName val="원가계산 (2)"/>
      <sheetName val="주공 갑지"/>
      <sheetName val="적용기준표(98년상반기)"/>
      <sheetName val="변경당시노임단가표"/>
      <sheetName val="기초데이타"/>
      <sheetName val="실행내역서"/>
      <sheetName val="익산"/>
      <sheetName val="맨홀토공"/>
      <sheetName val="참조 (2)"/>
      <sheetName val="일위대가_가설_"/>
      <sheetName val="출력은_금물"/>
      <sheetName val="토목내역서_(도급단가)"/>
      <sheetName val="3_내역서"/>
      <sheetName val="상무2지구(공사)_(8)"/>
      <sheetName val="내역서_(2)"/>
      <sheetName val="TRE_TABLE"/>
      <sheetName val="호봉_(2)"/>
      <sheetName val="4_자재비(총괄)"/>
      <sheetName val="4_주beam"/>
      <sheetName val="내역서-냉_난방"/>
      <sheetName val="이페이지_절대_지우거나_수정_금지"/>
      <sheetName val="자__재"/>
      <sheetName val="4_2_1_마루높이_검토"/>
      <sheetName val="1000_DB구축_부표"/>
      <sheetName val="세부내역서"/>
      <sheetName val="3차공사비요약"/>
      <sheetName val="설계서(을)"/>
      <sheetName val="DT"/>
      <sheetName val="롤러"/>
      <sheetName val="BH"/>
      <sheetName val="펌프차타설"/>
      <sheetName val="특별땅고르기"/>
      <sheetName val="8.식재일위"/>
      <sheetName val="식재-외주 (2)"/>
      <sheetName val="출력일지(01월)"/>
      <sheetName val="운반비요율"/>
      <sheetName val="대운반(철재)"/>
      <sheetName val="시멘,골재"/>
      <sheetName val="콘크집계"/>
      <sheetName val="낙차공"/>
      <sheetName val="자재집계1"/>
      <sheetName val="측구날개벽"/>
      <sheetName val="호안공재료집계표"/>
      <sheetName val="L형옹벽단위수량(25)"/>
      <sheetName val="내역(2)"/>
      <sheetName val="공사용침사지집계"/>
      <sheetName val="배수공시멘트 및 골재량산출"/>
      <sheetName val="노무비계"/>
      <sheetName val="101동"/>
      <sheetName val="일위대가서식"/>
      <sheetName val="교사기준면적(초등)"/>
      <sheetName val="적격점수&lt;300억미만&gt;"/>
      <sheetName val="PROG"/>
      <sheetName val="TOTAL_BOQ"/>
      <sheetName val=" 내역서"/>
      <sheetName val="아주기계"/>
      <sheetName val="Preliminaries"/>
      <sheetName val="업체별단가"/>
      <sheetName val="전등설비"/>
      <sheetName val="회사정보"/>
      <sheetName val="_______________________00"/>
      <sheetName val="Bldg"/>
      <sheetName val="一次"/>
      <sheetName val="报价清单(2)"/>
      <sheetName val="valeurs de base"/>
      <sheetName val="Fan"/>
      <sheetName val="125x125"/>
      <sheetName val="MEPRECON#"/>
      <sheetName val="SP10"/>
      <sheetName val="BG"/>
      <sheetName val="Div26 - Elect"/>
      <sheetName val="tifico"/>
      <sheetName val="FitOutConfCentre"/>
      <sheetName val="배서어음명세서"/>
      <sheetName val="sst,stl창호"/>
      <sheetName val="DESCR㙸_x0017_￀ʐ槜⾳"/>
      <sheetName val="시중노임"/>
      <sheetName val="시설수량표"/>
      <sheetName val="예산내역서(총괄)"/>
      <sheetName val="공제대산출"/>
      <sheetName val="VALVE"/>
      <sheetName val="소상 &quot;1&quot;"/>
      <sheetName val="DG"/>
      <sheetName val="ESTI."/>
      <sheetName val="Sum"/>
      <sheetName val="DI-ESTI"/>
      <sheetName val="MTL(AG)"/>
      <sheetName val="chi tiet"/>
      <sheetName val="콘크리트타설입력"/>
      <sheetName val="레미콘입고현황"/>
      <sheetName val="95년간접비"/>
      <sheetName val="발생집계"/>
      <sheetName val="이자수익1"/>
      <sheetName val="원가 (2)"/>
      <sheetName val="계정"/>
      <sheetName val="3F"/>
      <sheetName val="순공사비"/>
      <sheetName val="valeurs_de_base"/>
      <sheetName val="Div26_-_Elect"/>
      <sheetName val="Earthwork"/>
      <sheetName val="Dầm 1"/>
      <sheetName val="StructEarth 3"/>
      <sheetName val="Settings"/>
      <sheetName val="Tro giup"/>
      <sheetName val="BGD"/>
      <sheetName val="KCS"/>
      <sheetName val="KD"/>
      <sheetName val="KH"/>
      <sheetName val="KT"/>
      <sheetName val="KTNL"/>
      <sheetName val="PX-SX"/>
      <sheetName val="TC"/>
      <sheetName val="Lcau - Lxuc"/>
      <sheetName val="StructEarth_3"/>
      <sheetName val="DGG"/>
      <sheetName val="HMCV"/>
      <sheetName val="CauKien"/>
      <sheetName val="MTO REV.0"/>
      <sheetName val="Goc CC"/>
      <sheetName val="一発シート"/>
      <sheetName val="Cash2"/>
      <sheetName val="Z"/>
      <sheetName val="Elec LG"/>
      <sheetName val="Elec MG"/>
      <sheetName val="day dien"/>
      <sheetName val="valeurs_de_base1"/>
      <sheetName val="Div26_-_Elect1"/>
      <sheetName val="Dầm_1"/>
      <sheetName val="StructEarth_31"/>
      <sheetName val="Tro_giup"/>
      <sheetName val="Lcau_-_Lxuc"/>
      <sheetName val="MTO_REV_0"/>
      <sheetName val="Goc_CC"/>
      <sheetName val="Elec_LG"/>
      <sheetName val="Elec_MG"/>
      <sheetName val="day_dien"/>
      <sheetName val="3_공통공사대비2"/>
      <sheetName val="준검_내역서2"/>
      <sheetName val="인건비_2"/>
      <sheetName val="G_R300경비2"/>
      <sheetName val="valeurs_de_base2"/>
      <sheetName val="Div26_-_Elect2"/>
      <sheetName val="Dầm_11"/>
      <sheetName val="StructEarth_32"/>
      <sheetName val="Tro_giup1"/>
      <sheetName val="Lcau_-_Lxuc1"/>
      <sheetName val="MTO_REV_01"/>
      <sheetName val="Goc_CC1"/>
      <sheetName val="Elec_LG1"/>
      <sheetName val="Elec_MG1"/>
      <sheetName val="day_dien1"/>
      <sheetName val="tabulation (comparison)"/>
      <sheetName val="GFA 1"/>
      <sheetName val="tonghop"/>
      <sheetName val="DATA2"/>
      <sheetName val="soil_bearing_check3"/>
      <sheetName val="3_공통공사대비3"/>
      <sheetName val="준검_내역서3"/>
      <sheetName val="인건비_3"/>
      <sheetName val="G_R300경비3"/>
      <sheetName val="valeurs_de_base3"/>
      <sheetName val="Div26_-_Elect3"/>
      <sheetName val="Dầm_12"/>
      <sheetName val="StructEarth_33"/>
      <sheetName val="Tro_giup2"/>
      <sheetName val="Lcau_-_Lxuc2"/>
      <sheetName val="MTO_REV_02"/>
      <sheetName val="Goc_CC2"/>
      <sheetName val="BSD_(2)3"/>
      <sheetName val="_견적서3"/>
      <sheetName val="2_고용보험료산출근거3"/>
      <sheetName val="구미4단2_XLS2"/>
      <sheetName val="%EA%B5%AC%EB%AF%B84%EB%8B%A82_2"/>
      <sheetName val="Elec_LG2"/>
      <sheetName val="Elec_MG2"/>
      <sheetName val="day_dien2"/>
      <sheetName val="BEND_LOSS2"/>
      <sheetName val="96보완계획7_122"/>
      <sheetName val="가__2006년_사업계획서2"/>
      <sheetName val="건축내역서_(경제상무실)2"/>
      <sheetName val="실행내역서_2"/>
      <sheetName val="배관배선_단가조사2"/>
      <sheetName val="Sheet1_(2)2"/>
      <sheetName val="수목데이타_2"/>
      <sheetName val="A6"/>
      <sheetName val="THVT"/>
      <sheetName val="1_MV"/>
      <sheetName val="MTC"/>
      <sheetName val="Product"/>
      <sheetName val="Gtvl"/>
      <sheetName val="Thkp"/>
      <sheetName val="PTVT"/>
      <sheetName val="Gia_THKP"/>
      <sheetName val="GiaTH_PT2"/>
      <sheetName val="Item-DATA"/>
      <sheetName val="NSA fr Revit"/>
      <sheetName val="SITE-E"/>
      <sheetName val="DTICH_OLD"/>
      <sheetName val="07.HT PODIUM"/>
      <sheetName val="04.KC HAM"/>
      <sheetName val="05.KC THAN_OK"/>
      <sheetName val="08.HT CANHO_OK"/>
      <sheetName val="INDEX"/>
      <sheetName val="Keothep"/>
      <sheetName val="DTICH"/>
      <sheetName val="DATA.KC"/>
      <sheetName val="外気負荷"/>
      <sheetName val="CTG"/>
      <sheetName val="Prelims"/>
      <sheetName val="Areas"/>
      <sheetName val="Foreigner"/>
      <sheetName val="04 - XUONG DET B"/>
      <sheetName val="CTGX"/>
      <sheetName val="CTG-1"/>
      <sheetName val="DATA.H"/>
      <sheetName val="Slab Post-Tension "/>
      <sheetName val="149-2"/>
      <sheetName val="General2"/>
      <sheetName val="Gia"/>
      <sheetName val="NEW-PANEL"/>
      <sheetName val="新规"/>
      <sheetName val="NET ALL (M)"/>
      <sheetName val="ctTBA"/>
      <sheetName val="入力作成表"/>
      <sheetName val="member_design4"/>
      <sheetName val="design_criteria4"/>
      <sheetName val="working_load_at_the_btm_ft_4"/>
      <sheetName val="plan&amp;section_of_foundation4"/>
      <sheetName val="soil_bearing_check4"/>
      <sheetName val="3_공통공사대비4"/>
      <sheetName val="준검_내역서4"/>
      <sheetName val="인건비_4"/>
      <sheetName val="G_R300경비4"/>
      <sheetName val="하도급기성_(2)4"/>
      <sheetName val="하도급단가산출_(2)4"/>
      <sheetName val="valeurs_de_base4"/>
      <sheetName val="Div26_-_Elect4"/>
      <sheetName val="StructEarth_34"/>
      <sheetName val="Lcau_-_Lxuc3"/>
      <sheetName val="Dầm_13"/>
      <sheetName val="Tro_giup3"/>
      <sheetName val="BSD_(2)4"/>
      <sheetName val="_견적서4"/>
      <sheetName val="2_고용보험료산출근거4"/>
      <sheetName val="구미4단2_XLS3"/>
      <sheetName val="%EA%B5%AC%EB%AF%B84%EB%8B%A82_3"/>
      <sheetName val="MTO_REV_03"/>
      <sheetName val="Goc_CC3"/>
      <sheetName val="Elec_LG3"/>
      <sheetName val="Elec_MG3"/>
      <sheetName val="day_dien3"/>
      <sheetName val="BEND_LOSS3"/>
      <sheetName val="96보완계획7_123"/>
      <sheetName val="가__2006년_사업계획서3"/>
      <sheetName val="건축내역서_(경제상무실)3"/>
      <sheetName val="실행내역서_3"/>
      <sheetName val="배관배선_단가조사3"/>
      <sheetName val="Sheet1_(2)3"/>
      <sheetName val="수목데이타_3"/>
      <sheetName val="tabulation_(comparison)"/>
      <sheetName val="GFA_1"/>
      <sheetName val="ESTI_"/>
      <sheetName val="Slab_Post-Tension_"/>
      <sheetName val="NSA_fr_Revit"/>
      <sheetName val="07_HT_PODIUM"/>
      <sheetName val="04_KC_HAM"/>
      <sheetName val="05_KC_THAN_OK"/>
      <sheetName val="08_HT_CANHO_OK"/>
      <sheetName val="DATA_KC"/>
      <sheetName val="04_-_XUONG_DET_B"/>
      <sheetName val="DATA_H"/>
      <sheetName val="Analisa Upah &amp; Bahan Plum"/>
      <sheetName val="HRG BHN"/>
      <sheetName val="Chenh lech vat tu"/>
      <sheetName val="THKL"/>
      <sheetName val="材料单价表"/>
      <sheetName val="FS"/>
      <sheetName val="경상비"/>
      <sheetName val="D&amp;W"/>
      <sheetName val="Analisa_Upah_&amp;_Bahan_Plum"/>
      <sheetName val="HRG_BHN"/>
      <sheetName val="Chenh_lech_vat_tu"/>
      <sheetName val="Bill of Qty MEP"/>
      <sheetName val="Doi so"/>
      <sheetName val="MAIN GATE HOUSE"/>
      <sheetName val="Bill 2.2 Villa 2 beds"/>
      <sheetName val="MATL"/>
      <sheetName val="gia vt,nc,may"/>
      <sheetName val="U.P_Breakdown"/>
      <sheetName val="B15"/>
      <sheetName val="B16"/>
      <sheetName val="B17"/>
      <sheetName val="B4-D3"/>
      <sheetName val="B8"/>
      <sheetName val="CF -Update 31Jul06"/>
      <sheetName val="Elektrikal"/>
      <sheetName val="rekap.c"/>
      <sheetName val="Config"/>
      <sheetName val="정보"/>
      <sheetName val="실행(ALT1)"/>
      <sheetName val="우각부보강"/>
      <sheetName val="단가조사표"/>
      <sheetName val="층별"/>
      <sheetName val="ASEM내역"/>
      <sheetName val="DATA(03.20)"/>
      <sheetName val="B"/>
      <sheetName val="Gia_GC_Satthep"/>
      <sheetName val="BAOCHE A"/>
      <sheetName val="Daf 1"/>
      <sheetName val="giathanh1"/>
      <sheetName val="Don gia"/>
      <sheetName val="DO AM DT"/>
      <sheetName val="Final Summary (To check)"/>
      <sheetName val="cataloge moi"/>
      <sheetName val="phân tích hiệu quả"/>
      <sheetName val="RATE"/>
      <sheetName val="member_design5"/>
      <sheetName val="design_criteria5"/>
      <sheetName val="working_load_at_the_btm_ft_5"/>
      <sheetName val="plan&amp;section_of_foundation5"/>
      <sheetName val="soil_bearing_check5"/>
      <sheetName val="3_공통공사대비5"/>
      <sheetName val="준검_내역서5"/>
      <sheetName val="인건비_5"/>
      <sheetName val="G_R300경비5"/>
      <sheetName val="하도급기성_(2)5"/>
      <sheetName val="하도급단가산출_(2)5"/>
      <sheetName val="valeurs_de_base5"/>
      <sheetName val="Div26_-_Elect5"/>
      <sheetName val="Dầm_14"/>
      <sheetName val="StructEarth_35"/>
      <sheetName val="Tro_giup4"/>
      <sheetName val="Lcau_-_Lxuc4"/>
      <sheetName val="MTO_REV_04"/>
      <sheetName val="Goc_CC4"/>
      <sheetName val="BSD_(2)5"/>
      <sheetName val="_견적서5"/>
      <sheetName val="2_고용보험료산출근거5"/>
      <sheetName val="구미4단2_XLS4"/>
      <sheetName val="%EA%B5%AC%EB%AF%B84%EB%8B%A82_4"/>
      <sheetName val="Elec_LG4"/>
      <sheetName val="Elec_MG4"/>
      <sheetName val="day_dien4"/>
      <sheetName val="BEND_LOSS4"/>
      <sheetName val="96보완계획7_124"/>
      <sheetName val="가__2006년_사업계획서4"/>
      <sheetName val="건축내역서_(경제상무실)4"/>
      <sheetName val="실행내역서_4"/>
      <sheetName val="배관배선_단가조사4"/>
      <sheetName val="Sheet1_(2)4"/>
      <sheetName val="수목데이타_4"/>
      <sheetName val="tabulation_(comparison)1"/>
      <sheetName val="GFA_11"/>
      <sheetName val="ESTI_1"/>
      <sheetName val="NSA_fr_Revit1"/>
      <sheetName val="07_HT_PODIUM1"/>
      <sheetName val="04_KC_HAM1"/>
      <sheetName val="05_KC_THAN_OK1"/>
      <sheetName val="08_HT_CANHO_OK1"/>
      <sheetName val="DATA_KC1"/>
      <sheetName val="04_-_XUONG_DET_B1"/>
      <sheetName val="DATA_H1"/>
      <sheetName val="단가_및_재료비2"/>
      <sheetName val="FCU_(2)2"/>
      <sheetName val="kimre_scrubber2"/>
      <sheetName val="2-3_V_D일위2"/>
      <sheetName val="예산_세부사항2"/>
      <sheetName val="Const_Staff2"/>
      <sheetName val="FREU_Engineering2"/>
      <sheetName val="Startup_Staff2"/>
      <sheetName val="Galaxy_소비자가격표2"/>
      <sheetName val="3련_BOX2"/>
      <sheetName val="4_LINE2"/>
      <sheetName val="7_th2"/>
      <sheetName val="#1_PLANT1"/>
      <sheetName val="Tender_Summary1"/>
      <sheetName val="_냉각수펌프1"/>
      <sheetName val="Slab_Post-Tension_1"/>
      <sheetName val="NET_ALL_(M)"/>
      <sheetName val="Analisa_Upah_&amp;_Bahan_Plum1"/>
      <sheetName val="HRG_BHN1"/>
      <sheetName val="Chenh_lech_vat_tu1"/>
      <sheetName val="Eq__Mobilization"/>
      <sheetName val="MAIN_GATE_HOUSE"/>
      <sheetName val="gia_vt,nc,may"/>
      <sheetName val="Doi_so"/>
      <sheetName val="CF_-Update_31Jul06"/>
      <sheetName val="rekap_c"/>
      <sheetName val="Final_Summary_(To_check)"/>
      <sheetName val="Bill_of_Qty_MEP"/>
      <sheetName val="Tong du toan"/>
      <sheetName val="00실적"/>
      <sheetName val="민감도"/>
      <sheetName val="Assumption"/>
      <sheetName val="일계표"/>
      <sheetName val="설변대비표"/>
      <sheetName val="Costmaster"/>
      <sheetName val="물량표(신)"/>
      <sheetName val="대비표"/>
      <sheetName val="DGCT - CAU"/>
      <sheetName val="공통비총괄표"/>
      <sheetName val="전장품(관리용)"/>
      <sheetName val="가설공사내역"/>
      <sheetName val="내역입력"/>
      <sheetName val="Regenerator__Concrete_Structur1"/>
      <sheetName val="ENE-CAL_11"/>
      <sheetName val="생산매출_(4)"/>
      <sheetName val="평택고렴산업단지(토목견적)_xlsx"/>
      <sheetName val="Assumptions"/>
      <sheetName val="금"/>
      <sheetName val="6.구조물공(2)S-00100"/>
      <sheetName val="교대일반수량"/>
      <sheetName val="11.자재단_x0000_"/>
      <sheetName val="ASP포장"/>
      <sheetName val="INPUT(덕㇤ʞ矸ᚢ瞸ᚢ_x0000_"/>
      <sheetName val="AILC00_x0000_"/>
      <sheetName val="98_x0000__x0000_"/>
      <sheetName val="신규단가"/>
      <sheetName val="0130 FINAL BOQ "/>
      <sheetName val="내역(20_x0000_瀀窗_x0002_"/>
      <sheetName val="하중"/>
      <sheetName val="5.노임단가"/>
      <sheetName val="대창(함평)"/>
      <sheetName val="대창(장성)"/>
      <sheetName val="대창(함평)-창열"/>
      <sheetName val="각형맨홀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용수간선"/>
      <sheetName val="인공LIST"/>
      <sheetName val="TYPE¬_x0000_Ԁ"/>
      <sheetName val="INPUT(덕도방향-시점_x0000_"/>
      <sheetName val="(2)"/>
      <sheetName val="SE-611"/>
      <sheetName val="INPUT DATA"/>
      <sheetName val="토적집계표"/>
      <sheetName val="내역서(당초변경贰"/>
      <sheetName val="내역서(당초변경斨"/>
      <sheetName val="Calculator Rates"/>
      <sheetName val="반송"/>
      <sheetName val="총괄-1"/>
      <sheetName val="간이연락"/>
      <sheetName val="공정별"/>
      <sheetName val="5공사비"/>
      <sheetName val="주상복합실비산출"/>
      <sheetName val="주상복합"/>
      <sheetName val="C.배수관공"/>
      <sheetName val="4.  단락전류의 계산"/>
      <sheetName val="도로정위치부표"/>
      <sheetName val="도로조사부표"/>
      <sheetName val="연결관암거"/>
      <sheetName val="CW(현장별)"/>
      <sheetName val="1단계총괄내역서"/>
      <sheetName val="총차분(토목)"/>
      <sheetName val="BOQ(전체)"/>
      <sheetName val="고유코드_설계"/>
      <sheetName val="입상내역"/>
      <sheetName val="제출내역"/>
      <sheetName val="단위수량DATA"/>
      <sheetName val="STS내역서"/>
      <sheetName val="00내역서"/>
      <sheetName val="__D951652_d________GUMI4B2____2"/>
      <sheetName val="DISTANCE"/>
      <sheetName val="w't table"/>
      <sheetName val="chi_tiet"/>
      <sheetName val="EQUIPMENT_-2"/>
      <sheetName val="남양내역"/>
      <sheetName val="신청서"/>
      <sheetName val="내역서(계약내역서제출용)"/>
      <sheetName val="내역서(4.16제출용)"/>
      <sheetName val="내역서(4.18제출용기준내역)"/>
      <sheetName val="3.일반사상"/>
      <sheetName val="신표지1"/>
      <sheetName val="단가(반정1교-원주)"/>
      <sheetName val="대구파크쿨링타워"/>
      <sheetName val="견적서세부내용"/>
      <sheetName val="견적내용입력"/>
      <sheetName val="발신정보"/>
      <sheetName val="맨홀토공수량"/>
      <sheetName val="표지 (2)"/>
      <sheetName val="우수맨홀공제단위수량"/>
      <sheetName val="앉음벽 (2)"/>
      <sheetName val="공사내역(2003년)"/>
      <sheetName val="1,2공구원가계산서"/>
      <sheetName val="1공구산출내역서"/>
      <sheetName val="NYS"/>
      <sheetName val="가로수경계석수량산출서"/>
      <sheetName val="맹암거수량산출서(변경)"/>
      <sheetName val="제수변수량"/>
      <sheetName val="공기변수량"/>
      <sheetName val="IMPEADENCE MAP 취수장"/>
      <sheetName val="우성교간선"/>
      <sheetName val="MAT"/>
      <sheetName val="DC-O-4-S(설명서)"/>
      <sheetName val="DC-O-4-1(예산서)"/>
      <sheetName val="방음벽 기초 일반수량"/>
      <sheetName val="산출인쇄"/>
      <sheetName val="AS포장복구 "/>
      <sheetName val="적ᡆ콞頀"/>
      <sheetName val="교차구"/>
      <sheetName val="조명율데이타"/>
      <sheetName val="조도계산(가로등NEW)"/>
      <sheetName val="1~9 하중계산"/>
      <sheetName val="원가분석"/>
      <sheetName val="unit cost Bauteil 1"/>
      <sheetName val="unit cost Bauteil 2"/>
      <sheetName val="unit cost Bauteil 3"/>
      <sheetName val="unit cost Bauteil 4"/>
      <sheetName val="unit cost Bauteil 5"/>
      <sheetName val="일위대가-02"/>
      <sheetName val="간嫨"/>
      <sheetName val="변경명신물량 (2)"/>
      <sheetName val="2공종별예산조서"/>
      <sheetName val="운반비(시흥)"/>
      <sheetName val="CPM챠트 "/>
      <sheetName val="구역화물"/>
      <sheetName val="NOMUBI"/>
      <sheetName val="sw1"/>
      <sheetName val="Thickener"/>
      <sheetName val="본실행경비"/>
      <sheetName val="2-다.요율"/>
      <sheetName val="정산명세서"/>
      <sheetName val="626TD(COLOR)"/>
      <sheetName val="우석문틀"/>
      <sheetName val="하도금액분계"/>
      <sheetName val="ITB__x0000__x0000_Ԁ_x0000_"/>
      <sheetName val="양식"/>
      <sheetName val="평교-내역"/>
      <sheetName val="규준틀"/>
      <sheetName val="BM"/>
      <sheetName val="건축일위"/>
      <sheetName val="그라우팅일위"/>
      <sheetName val="Site Expenses"/>
      <sheetName val="두께변경"/>
      <sheetName val="범례"/>
      <sheetName val="사업개요"/>
      <sheetName val="시뮬레이션"/>
      <sheetName val="8__내진해석"/>
      <sheetName val="현장관리비_산출내역"/>
      <sheetName val="내역서(4_16제출용)"/>
      <sheetName val="내역서(4_18제출용기준내역)"/>
      <sheetName val="구분표"/>
      <sheetName val="청구"/>
      <sheetName val="관급자재(입력)"/>
      <sheetName val="12호기내역서(건축분)"/>
      <sheetName val="감액총괄표"/>
      <sheetName val="TOWER 12TON"/>
      <sheetName val="TOWER 10TON"/>
      <sheetName val="sub"/>
      <sheetName val="하자접수리스트"/>
      <sheetName val="제조부문배부"/>
      <sheetName val="ITB_"/>
      <sheetName val="7_(2)1"/>
      <sheetName val="단양_00_아파트-세부내역1"/>
      <sheetName val="s_v1"/>
      <sheetName val="배수공_주요자재_집계표1"/>
      <sheetName val="97년_추정1"/>
      <sheetName val="1_수인터널1"/>
      <sheetName val="_1"/>
      <sheetName val="빌딩_안내1"/>
      <sheetName val="신상기록(지우지_말것)"/>
      <sheetName val="효성CB_1P기초"/>
      <sheetName val="DESCR㙸￀ʐ槜⾳"/>
      <sheetName val="차체부품_INS_REPORT(갑)"/>
      <sheetName val="단계별_Check_list"/>
      <sheetName val="작업입회_Check_list"/>
      <sheetName val="밴딩시험_원본스캔"/>
      <sheetName val="1팀_선번장"/>
      <sheetName val="2팀_선번장"/>
      <sheetName val="3팀_선번장"/>
      <sheetName val="4팀_선번장"/>
      <sheetName val="날개수량1_5"/>
      <sheetName val="수리결과"/>
      <sheetName val="보차도경계석"/>
      <sheetName val="DESCR㕸*⨐ɥ槜『"/>
      <sheetName val="데이터"/>
      <sheetName val="단가(마감)"/>
      <sheetName val="노원열병합__건축ၒ_x0000__x0000__x0000_Ā_x0000__x0000_"/>
      <sheetName val="FIRE FIGHTIN遠"/>
      <sheetName val="노원열병합__건축공_x0000__x0000_½_x0000__x0000__x0000_"/>
      <sheetName val="카메라"/>
      <sheetName val="승하"/>
      <sheetName val="단가(자재)"/>
      <sheetName val="단가(노임)"/>
      <sheetName val="기초목록"/>
      <sheetName val="____2_________________________2"/>
      <sheetName val="회사기초자료"/>
      <sheetName val="보"/>
      <sheetName val="960"/>
      <sheetName val="당진1,2호기전선관설치및접지4차"/>
      <sheetName val="2000"/>
      <sheetName val="실행趠锏"/>
      <sheetName val="부1"/>
      <sheetName val="수장"/>
      <sheetName val="모"/>
      <sheetName val="장"/>
      <sheetName val="부2~3"/>
      <sheetName val="504동_석도홍"/>
      <sheetName val="Sheet2 (2)"/>
      <sheetName val="BOJUNGGM"/>
      <sheetName val="HSA"/>
      <sheetName val="A-100전제"/>
      <sheetName val="분기별데이타"/>
      <sheetName val="월별데이타"/>
      <sheetName val="PRO_DCI"/>
      <sheetName val="첨부_VA실적_(2)"/>
      <sheetName val="2004CJ"/>
      <sheetName val="??2"/>
      <sheetName val="??"/>
      <sheetName val="Plan Info"/>
      <sheetName val="Data Input"/>
      <sheetName val="Flow sheet"/>
      <sheetName val="Configuration"/>
      <sheetName val="CVT산정"/>
      <sheetName val="CASE ASM"/>
      <sheetName val="CR_Graph"/>
      <sheetName val="특허출원_현황"/>
      <sheetName val="_斑利辑"/>
      <sheetName val="CR_Graph1"/>
      <sheetName val="특허출원_현황1"/>
      <sheetName val="_斑利辑1"/>
      <sheetName val="Results"/>
      <sheetName val="Cockpit"/>
      <sheetName val="Hilfstabelle_Sprachen"/>
      <sheetName val="집수정"/>
      <sheetName val="당진1,2호기전선관설치및접지4차공사ダ࿤孵_x0000_Āϡ"/>
      <sheetName val="단면 Ȩ_x005f_x0000_栀"/>
      <sheetName val="direct"/>
      <sheetName val="wage"/>
      <sheetName val="Rate Analysis"/>
      <sheetName val="SKN34(M1)"/>
      <sheetName val="A01-직영비"/>
      <sheetName val="A14-금속공사"/>
      <sheetName val="A11-도장공사"/>
      <sheetName val="A08-방수공사"/>
      <sheetName val="A05-보일러철골설치공사"/>
      <sheetName val="A15-석공사"/>
      <sheetName val="A12-수장공사"/>
      <sheetName val="A10-습식공사"/>
      <sheetName val="A06-연돌공사"/>
      <sheetName val="A02-자재비"/>
      <sheetName val="A13-창호공사"/>
      <sheetName val="A04-철골공사"/>
      <sheetName val="A07-지붕 및 외벽 판넬공사"/>
      <sheetName val="A16-휀스공사"/>
      <sheetName val="A00-직영비"/>
      <sheetName val="A02-골조공사"/>
      <sheetName val="A00-자재비"/>
      <sheetName val="A03-철골공사"/>
      <sheetName val="A09-코킹공사"/>
      <sheetName val="A01-토공사"/>
      <sheetName val="A17-잡공사"/>
      <sheetName val="A03-토공 및 구조물공사"/>
      <sheetName val="A01-지급자재비"/>
      <sheetName val="A13-1-AL창호공사"/>
      <sheetName val="4. 전체 내역서"/>
      <sheetName val="BOQ-Bill1-8"/>
      <sheetName val="용소리교"/>
      <sheetName val="우배수"/>
      <sheetName val="선거교l_x0000__x0000__x0000_"/>
      <sheetName val="측구터파기공수량집_x0000_"/>
      <sheetName val="일위대가표_x0000__x0000__x0005__x000"/>
      <sheetName val="배관내역"/>
      <sheetName val="토목내역서"/>
      <sheetName val="ALL"/>
      <sheetName val="LIDE"/>
      <sheetName val="문학간쏁"/>
      <sheetName val="문학간ু"/>
      <sheetName val="철콘공사"/>
      <sheetName val="1안"/>
      <sheetName val="국사봉7,8블록"/>
      <sheetName val="단가최종"/>
      <sheetName val="대가목록"/>
      <sheetName val="지불내역2"/>
      <sheetName val="옥외 전력간선공사"/>
      <sheetName val="S&amp;R"/>
      <sheetName val="10월 (2)"/>
      <sheetName val="종합-임현"/>
      <sheetName val="Monthly"/>
      <sheetName val="26"/>
      <sheetName val="27"/>
      <sheetName val="28"/>
      <sheetName val="29"/>
      <sheetName val="30"/>
      <sheetName val="31"/>
      <sheetName val="2"/>
      <sheetName val="4"/>
      <sheetName val="5"/>
      <sheetName val="6"/>
      <sheetName val="7"/>
      <sheetName val="8"/>
      <sheetName val="9"/>
      <sheetName val="10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계약관리대장"/>
      <sheetName val="부안일위"/>
      <sheetName val="공종목록표"/>
      <sheetName val="#3_일위대가목록"/>
      <sheetName val="길어깨(현황)"/>
      <sheetName val="L형옹벽단위수량(35)"/>
      <sheetName val="중기집계"/>
      <sheetName val="7.산출집계"/>
      <sheetName val="4.일위산출"/>
      <sheetName val="9.자재단가"/>
      <sheetName val="금융"/>
      <sheetName val="총괄내역단가"/>
      <sheetName val="4.2.1 마루높이 검ᇇ"/>
      <sheetName val="남대문빌딩"/>
      <sheetName val="계양가시설"/>
      <sheetName val="단가산출내역(노임부분수정)"/>
      <sheetName val="요약&amp;결과"/>
      <sheetName val="범한일위"/>
      <sheetName val="판정1교토공"/>
      <sheetName val="일위대가 집계표"/>
      <sheetName val="도근좌표"/>
      <sheetName val="자재단가표"/>
      <sheetName val="Macro2"/>
      <sheetName val="문학간퇁"/>
      <sheetName val="문학간郁"/>
      <sheetName val="대덕토공총"/>
      <sheetName val="측구터파기공수량집"/>
      <sheetName val="FRP내역서"/>
      <sheetName val="직접공사비 집계표"/>
      <sheetName val="工程量计算书"/>
      <sheetName val="재정비직인"/>
      <sheetName val="재정비내역"/>
      <sheetName val="지적고시내역"/>
      <sheetName val="3BL공동구_수량2"/>
      <sheetName val="자재기성 집계표"/>
      <sheetName val="예정공정표(갑지)"/>
      <sheetName val="장외반출및폐기밼 "/>
      <sheetName val="장외반출및폐기밼_"/>
      <sheetName val="견적 (2)"/>
      <sheetName val="내___역"/>
      <sheetName val="US$_I_(SEG_)"/>
      <sheetName val="Cost_Reduction"/>
      <sheetName val="pile_bearing_capa_&amp;_arrenge"/>
      <sheetName val="design_load"/>
      <sheetName val="stability_check"/>
      <sheetName val="전기자료"/>
      <sheetName val="단면_Ȩ"/>
      <sheetName val="국산화"/>
      <sheetName val="단 box"/>
      <sheetName val="TANK견적대지"/>
      <sheetName val="공정표"/>
      <sheetName val="단위중량자료"/>
      <sheetName val="창호크기"/>
      <sheetName val="S12"/>
      <sheetName val="부하(성남)"/>
      <sheetName val="수량이동"/>
      <sheetName val="경사수로"/>
      <sheetName val="01AC"/>
      <sheetName val="사각맨홀"/>
      <sheetName val="100만평"/>
      <sheetName val="수자재단위당"/>
      <sheetName val="1.인건비"/>
      <sheetName val="Consumables"/>
      <sheetName val="9703"/>
      <sheetName val="예적금"/>
      <sheetName val="__D951652_d________GUMI4B2____3"/>
      <sheetName val="ITEM_QTY"/>
      <sheetName val="산출근거#2-3"/>
      <sheetName val="내역서-전기"/>
      <sheetName val="대전-교대(A1-A2)"/>
      <sheetName val="문10"/>
      <sheetName val="치수원가계산서(금회)"/>
      <sheetName val="제잡비집계"/>
      <sheetName val="설계내역일위"/>
      <sheetName val="별표"/>
      <sheetName val="장비단"/>
      <sheetName val="노임단"/>
      <sheetName val="일반수량총괄집계"/>
      <sheetName val="DongCode"/>
      <sheetName val="맨홀수량산출(A-LINE)"/>
      <sheetName val="DATA(03_20)"/>
      <sheetName val="본사_보고"/>
      <sheetName val="AABS_"/>
      <sheetName val="AABS³"/>
      <sheetName val="AABSK"/>
      <sheetName val="AABS¬_x0000_"/>
      <sheetName val="1공구 배수통관 산출근거"/>
      <sheetName val="PIPE DESIGN"/>
      <sheetName val="CAL."/>
      <sheetName val="TAIHA_x0000_"/>
      <sheetName val="내역(20"/>
      <sheetName val="TYPE¬"/>
      <sheetName val="예산내역_x005f_x0000_"/>
      <sheetName val="Ship Advice"/>
      <sheetName val="측구터파기공수량집㣂"/>
      <sheetName val="측구터파기공수량집Â"/>
      <sheetName val="하천제원"/>
      <sheetName val="노원열병합__건축공사_x0000__x0000_Ԁ_x0000_怀"/>
      <sheetName val="금_x005f_x0000__x005f_x0000__x005f_x0005_"/>
      <sheetName val="주_x005f_x0000_"/>
      <sheetName val="11.자재단_x005f_x0000_"/>
      <sheetName val="3_x005f_x0000__x005f_x0000__x005f_x0005_"/>
      <sheetName val="기성내역_x005f_x0000_"/>
      <sheetName val="선거교lᩱ"/>
      <sheetName val="변실"/>
      <sheetName val="이음부"/>
      <sheetName val="부재력정리"/>
      <sheetName val="투입대비"/>
      <sheetName val="본사 투입 집계"/>
      <sheetName val="외주 투입 집계"/>
      <sheetName val="본사 지출결의서"/>
      <sheetName val="외주 지출결의서"/>
      <sheetName val="8월 노무비(본사)"/>
      <sheetName val="8월 노무비(외주)"/>
      <sheetName val="도영철물4월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7월 노무 "/>
      <sheetName val="7월 투입 금액(관리-매일)"/>
      <sheetName val="개발계획수립"/>
      <sheetName val="공사비 내역 (가)"/>
      <sheetName val="지주목시비량산출퀀"/>
      <sheetName val="지주목시비량산출혀"/>
      <sheetName val="차량구입"/>
      <sheetName val="추가예ၒ"/>
      <sheetName val="추가예뛻"/>
      <sheetName val="특기사항"/>
      <sheetName val="INPUT(덕도방향-시점퀀"/>
      <sheetName val="INPUT(덕도방향-시점툃"/>
      <sheetName val="TAI_x0000__x0000__x0005_"/>
      <sheetName val="TAIၒ_x0000__x0000_"/>
      <sheetName val="수량집계표(舊)"/>
      <sheetName val="6.판넬"/>
      <sheetName val="마감산출"/>
      <sheetName val="5.철골"/>
      <sheetName val="중기손료"/>
      <sheetName val="1.일위대가"/>
      <sheetName val="정리"/>
      <sheetName val="정리2"/>
      <sheetName val="설치자재"/>
      <sheetName val="단중"/>
      <sheetName val="여과_x0000_⋱"/>
      <sheetName val="STORAGE"/>
      <sheetName val="콘크리트 블록 유형별 수량"/>
      <sheetName val="1근怀"/>
      <sheetName val="uni_x0000_"/>
      <sheetName val="uni_x0000__x0000_Ā_x0000__x0005_"/>
      <sheetName val="36+45-113-18+19+2_x0000__x0000_"/>
      <sheetName val="36+45-113-18+19+2ᄐ_x0000_"/>
      <sheetName val="예정공정표(전체)"/>
      <sheetName val="2000_x0000__x0000__x0005__x0000"/>
      <sheetName val="노원열병합__건축공_x0000__x0000_½_x0000"/>
      <sheetName val="노원열병합__건축ၒ_x0000__x0000__x0000_"/>
      <sheetName val="36+45-113_x0000__x0000__x0000__x0000_Ā_x0000__x0000__x0000__x0005__x0000_"/>
      <sheetName val="단가산출-기,교"/>
      <sheetName val="일위목록-기"/>
      <sheetName val="__192_168_1_152_03_______My_D_2"/>
      <sheetName val="sheeet2"/>
      <sheetName val="Fittting"/>
      <sheetName val="Pipe SCH"/>
      <sheetName val="교원연구비"/>
      <sheetName val="studio"/>
      <sheetName val="Cost Summary"/>
      <sheetName val="TOSHIBA-Structure"/>
      <sheetName val="SP"/>
      <sheetName val="SiteWorks"/>
      <sheetName val="Bang gia NC "/>
      <sheetName val="HS_957"/>
      <sheetName val="IMF Code"/>
      <sheetName val="Master"/>
      <sheetName val="PL-F&amp;B"/>
      <sheetName val="escon"/>
      <sheetName val="BSD_(2)6"/>
      <sheetName val="_견적서6"/>
      <sheetName val="2_고용보험료산출근거6"/>
      <sheetName val="구미4단2_XLS5"/>
      <sheetName val="%EA%B5%AC%EB%AF%B84%EB%8B%A82_5"/>
      <sheetName val="Customer_Databas3"/>
      <sheetName val="4_LINE3"/>
      <sheetName val="7_th3"/>
      <sheetName val="FCU_(2)3"/>
      <sheetName val="노원열병합__건축공사기성내역서3"/>
      <sheetName val="design_criteria6"/>
      <sheetName val="working_load_at_the_btm_ft_6"/>
      <sheetName val="plan&amp;section_of_foundation6"/>
      <sheetName val="member_design6"/>
      <sheetName val="soil_bearing_check6"/>
      <sheetName val="kimre_scrubber3"/>
      <sheetName val="2-3_V_D일위3"/>
      <sheetName val="예산_세부사항3"/>
      <sheetName val="단가_및_재료비3"/>
      <sheetName val="하도급기성_(2)6"/>
      <sheetName val="하도급단가산출_(2)6"/>
      <sheetName val="1_우편집중내역서3"/>
      <sheetName val="영업_일3"/>
      <sheetName val="ITB_COST3"/>
      <sheetName val="2000_053"/>
      <sheetName val="2_대외공문3"/>
      <sheetName val="BSD__2_3"/>
      <sheetName val="1_설계조건3"/>
      <sheetName val="6_OUTPUT3"/>
      <sheetName val="Budget_2004(DW)3"/>
      <sheetName val="VENDOR_LIST3"/>
      <sheetName val="Const_Staff3"/>
      <sheetName val="FREU_Engineering3"/>
      <sheetName val="Startup_Staff3"/>
      <sheetName val="Galaxy_소비자가격표3"/>
      <sheetName val="3련_BOX3"/>
      <sheetName val="준검_내역서6"/>
      <sheetName val="3_공통공사대비6"/>
      <sheetName val="인건비_6"/>
      <sheetName val="배관배선_단가조사5"/>
      <sheetName val="#1_PLANT2"/>
      <sheetName val="Tender_Summary2"/>
      <sheetName val="_냉각수펌프2"/>
      <sheetName val="chi_tiet1"/>
      <sheetName val="Div26_-_Elect6"/>
      <sheetName val="ESTI_2"/>
      <sheetName val="gia_vt,nc,may1"/>
      <sheetName val="G_R300경비6"/>
      <sheetName val="건축내역서_(경제상무실)5"/>
      <sheetName val="가__2006년_사업계획서5"/>
      <sheetName val="실행내역서_5"/>
      <sheetName val="EQUIPMENT_-21"/>
      <sheetName val="valeurs_de_base6"/>
      <sheetName val="Dầm_15"/>
      <sheetName val="StructEarth_36"/>
      <sheetName val="Tro_giup5"/>
      <sheetName val="Lcau_-_Lxuc5"/>
      <sheetName val="MTO_REV_05"/>
      <sheetName val="Goc_CC5"/>
      <sheetName val="Elec_LG5"/>
      <sheetName val="Elec_MG5"/>
      <sheetName val="day_dien5"/>
      <sheetName val="BEND_LOSS5"/>
      <sheetName val="96보완계획7_125"/>
      <sheetName val="Sheet1_(2)5"/>
      <sheetName val="수목데이타_5"/>
      <sheetName val="tabulation_(comparison)2"/>
      <sheetName val="GFA_12"/>
      <sheetName val="NSA_fr_Revit2"/>
      <sheetName val="07_HT_PODIUM2"/>
      <sheetName val="04_KC_HAM2"/>
      <sheetName val="05_KC_THAN_OK2"/>
      <sheetName val="08_HT_CANHO_OK2"/>
      <sheetName val="DATA_KC2"/>
      <sheetName val="04_-_XUONG_DET_B2"/>
      <sheetName val="DATA_H2"/>
      <sheetName val="5호광장_(만점)2"/>
      <sheetName val="인천국제_(만점)_(2)2"/>
      <sheetName val="Slab_Post-Tension_2"/>
      <sheetName val="Analisa_Upah_&amp;_Bahan_Plum2"/>
      <sheetName val="HRG_BHN2"/>
      <sheetName val="Chenh_lech_vat_tu2"/>
      <sheetName val="NET_ALL_(M)1"/>
      <sheetName val="Eq__Mobilization1"/>
      <sheetName val="Bill_of_Qty_MEP1"/>
      <sheetName val="MAIN_GATE_HOUSE1"/>
      <sheetName val="Doi_so1"/>
      <sheetName val="CF_-Update_31Jul061"/>
      <sheetName val="rekap_c1"/>
      <sheetName val="Daf_1"/>
      <sheetName val="Bill_2_2_Villa_2_beds"/>
      <sheetName val="Don_gia"/>
      <sheetName val="BAOCHE_A"/>
      <sheetName val="U_P_Breakdown"/>
      <sheetName val="Final_Summary_(To_check)1"/>
      <sheetName val="cataloge_moi"/>
      <sheetName val="phân_tích_hiệu_quả"/>
      <sheetName val="DO_AM_DT"/>
      <sheetName val="Tong_du_toan"/>
      <sheetName val="Bang_gia_NC_"/>
      <sheetName val="IMF_Code"/>
      <sheetName val="소상_&quot;1&quot;"/>
      <sheetName val="6MONTHS"/>
      <sheetName val="dg-VTu"/>
      <sheetName val="Planning"/>
      <sheetName val="chitimc"/>
      <sheetName val="Parem"/>
      <sheetName val="M 67"/>
      <sheetName val="TH-Dien"/>
      <sheetName val="BOQ-1"/>
      <sheetName val="Comb"/>
      <sheetName val="Analisa &amp; Upah"/>
      <sheetName val="NOTE"/>
      <sheetName val="Dulieu"/>
      <sheetName val="RAB AR&amp;STR"/>
      <sheetName val="Tongke"/>
      <sheetName val="단면A-A(TR)"/>
      <sheetName val="du lieu du toan"/>
      <sheetName val="ctdz35"/>
      <sheetName val="Đơn Giá "/>
      <sheetName val="Vat tu XD"/>
      <sheetName val="A-1"/>
      <sheetName val="Para"/>
      <sheetName val="TH kinh phi"/>
      <sheetName val="KLDT DIEN"/>
      <sheetName val="Dinh muc CP KTCB khac"/>
      <sheetName val="Silicom"/>
      <sheetName val="01.C.NHOI"/>
      <sheetName val="02.T.VAY"/>
      <sheetName val="CHITIET VL-NC-TT1p"/>
      <sheetName val="THCT"/>
      <sheetName val="THDZ0,4"/>
      <sheetName val="TH DZ35"/>
      <sheetName val="DMVT"/>
      <sheetName val="Profit Loss Statement"/>
      <sheetName val="Analisa_&amp;_Upah"/>
      <sheetName val="M_67"/>
      <sheetName val="du_lieu_du_toan"/>
      <sheetName val="Subsidiary Calculation"/>
      <sheetName val="VINYL"/>
      <sheetName val="Div10"/>
      <sheetName val="Div11"/>
      <sheetName val="Div13"/>
      <sheetName val="Div2"/>
      <sheetName val="Div4"/>
      <sheetName val="Div5"/>
      <sheetName val="Div6"/>
      <sheetName val="Div7"/>
      <sheetName val="Div8"/>
      <sheetName val="Div9"/>
      <sheetName val="EARTH WORKS"/>
      <sheetName val="DOOR_villa A"/>
      <sheetName val="CE(E)"/>
      <sheetName val="CE(M)"/>
      <sheetName val="Project Data"/>
      <sheetName val="Budget Code"/>
      <sheetName val="3. CNT"/>
      <sheetName val="unit price list(M)"/>
      <sheetName val="FEVA"/>
      <sheetName val="HO Costs"/>
      <sheetName val="NKC6"/>
      <sheetName val="TT35"/>
      <sheetName val="마감사양"/>
      <sheetName val="Project_Data"/>
      <sheetName val="Budget_Code"/>
      <sheetName val="3__CNT"/>
      <sheetName val="unit_price_list(M)"/>
      <sheetName val="Cash Flow"/>
      <sheetName val="Yield"/>
      <sheetName val="QS_PT chi phi"/>
      <sheetName val="Area Cal"/>
      <sheetName val="TinhGiaNC"/>
      <sheetName val="Phan tich"/>
      <sheetName val="TH Vat tu"/>
      <sheetName val="TinhGiaMTC"/>
      <sheetName val="DMCP"/>
      <sheetName val="Phu Bai Bridge"/>
      <sheetName val="SGC RATE"/>
      <sheetName val="E_PriceList"/>
      <sheetName val="tra_vat_lieu"/>
      <sheetName val="dtct cong"/>
      <sheetName val="Comps"/>
      <sheetName val="학생내역"/>
      <sheetName val="TONGKE-HT"/>
      <sheetName val="dongia (2)"/>
      <sheetName val="gtrinh"/>
      <sheetName val="phuluc1"/>
      <sheetName val="lam-moi"/>
      <sheetName val="DONGIA"/>
      <sheetName val="thao-go"/>
      <sheetName val="t-h HA THE"/>
      <sheetName val="CHITIET VL-NC-TT -1p"/>
      <sheetName val="TONG HOP VL-NC TT"/>
      <sheetName val="TH XL"/>
      <sheetName val="VC"/>
      <sheetName val="chitiet"/>
      <sheetName val="CHITIET VL-NC-TT-3p"/>
      <sheetName val="TDTKP1"/>
      <sheetName val="KPVC-BD "/>
      <sheetName val="Summary - Budget"/>
      <sheetName val="DM_BBNT"/>
      <sheetName val="TCVN"/>
      <sheetName val="CM 22.10"/>
      <sheetName val="B8_MEP"/>
      <sheetName val="자재총정리"/>
      <sheetName val="자금입금"/>
      <sheetName val="인테리어내역"/>
      <sheetName val="원가_갑지"/>
      <sheetName val="0226"/>
      <sheetName val="신고조서"/>
      <sheetName val="일위대가D"/>
      <sheetName val="노임,재료占"/>
      <sheetName val="대가표(품셈)"/>
      <sheetName val="산출집계(LP-A)"/>
      <sheetName val="선급금신청서"/>
      <sheetName val="소업1"/>
      <sheetName val="소업1_xdbe6_"/>
      <sheetName val="1TL종점(1)"/>
      <sheetName val="주요공사량"/>
      <sheetName val="물가연동제"/>
      <sheetName val="Mano de O"/>
      <sheetName val="50"/>
      <sheetName val="51"/>
      <sheetName val="52"/>
      <sheetName val="53"/>
      <sheetName val="54"/>
      <sheetName val="55"/>
      <sheetName val="57"/>
      <sheetName val="58"/>
      <sheetName val="59"/>
      <sheetName val="40"/>
      <sheetName val="41"/>
      <sheetName val="42"/>
      <sheetName val="43"/>
      <sheetName val="44"/>
      <sheetName val="45"/>
      <sheetName val="46"/>
      <sheetName val="48"/>
      <sheetName val="49"/>
      <sheetName val="60"/>
      <sheetName val="32"/>
      <sheetName val="33"/>
      <sheetName val="34"/>
      <sheetName val="35"/>
      <sheetName val="36"/>
      <sheetName val="37"/>
      <sheetName val="39"/>
      <sheetName val="당사"/>
      <sheetName val="민자균형"/>
      <sheetName val="횡배수관설치현황"/>
      <sheetName val="범한여행"/>
      <sheetName val="단가 (2)"/>
      <sheetName val="플랜트_설치2"/>
      <sheetName val="7_(2)2"/>
      <sheetName val="단양_00_아파트-세부내역2"/>
      <sheetName val="전선_및_전선관2"/>
      <sheetName val="Ⅴ-2_공종별내역2"/>
      <sheetName val="s_v2"/>
      <sheetName val="배수공_주요자재_집계표2"/>
      <sheetName val="97년_추정2"/>
      <sheetName val="1_수인터널2"/>
      <sheetName val="별표_2"/>
      <sheetName val="_2"/>
      <sheetName val="2_냉난방설비공사2"/>
      <sheetName val="1차_내역서2"/>
      <sheetName val="단가표_(2)2"/>
      <sheetName val="A3_공사비_검토2"/>
      <sheetName val="C3_토목_옹벽2"/>
      <sheetName val="3_건축(현장안)2"/>
      <sheetName val="매출채권_및_담보비율_변동2"/>
      <sheetName val="완성차_미수금2"/>
      <sheetName val="콤보박스와_리스트박스의_연결2"/>
      <sheetName val="목차_및_표지2"/>
      <sheetName val="8_PILE__(돌출)2"/>
      <sheetName val="Budget_2005(DW)2"/>
      <sheetName val="근고_블록_유형별_수량2"/>
      <sheetName val="내역서_2"/>
      <sheetName val="1_설계기준2"/>
      <sheetName val="Discount_Group2"/>
      <sheetName val="바_한일양산2"/>
      <sheetName val="진행_DATA_(2)2"/>
      <sheetName val="1__설계조건_2_단면가정_3__하중계산2"/>
      <sheetName val="DATA_입력란2"/>
      <sheetName val="일위대가표_(2)2"/>
      <sheetName val="Material_Specification2"/>
      <sheetName val="빌딩_안내2"/>
      <sheetName val="신상기록(지우지_말것)1"/>
      <sheetName val="TABLE_DB1"/>
      <sheetName val="쌍용_data_base1"/>
      <sheetName val="효성CB_1P기초1"/>
      <sheetName val="내역서_(2)1"/>
      <sheetName val="TRE_TABLE1"/>
      <sheetName val="차체부품_INS_REPORT(갑)1"/>
      <sheetName val="단계별_Check_list1"/>
      <sheetName val="작업입회_Check_list1"/>
      <sheetName val="밴딩시험_원본스캔1"/>
      <sheetName val="1팀_선번장1"/>
      <sheetName val="2팀_선번장1"/>
      <sheetName val="3팀_선번장1"/>
      <sheetName val="4팀_선번장1"/>
      <sheetName val="대안_토목_내역서"/>
      <sheetName val="_내역서"/>
      <sheetName val="날개수량1_51"/>
      <sheetName val="5_노임단가"/>
      <sheetName val="원가_(2)"/>
      <sheetName val="AS포장복구_"/>
      <sheetName val="1~9_하중계산"/>
      <sheetName val="변경명신물량_(2)"/>
      <sheetName val="unit_cost_Bauteil_1"/>
      <sheetName val="unit_cost_Bauteil_2"/>
      <sheetName val="unit_cost_Bauteil_3"/>
      <sheetName val="unit_cost_Bauteil_4"/>
      <sheetName val="unit_cost_Bauteil_5"/>
      <sheetName val="단가결정"/>
      <sheetName val="세부"/>
      <sheetName val="4차원가계산서"/>
      <sheetName val="선수금"/>
      <sheetName val="공통"/>
      <sheetName val="CC Down load 0716"/>
      <sheetName val="금리계산"/>
      <sheetName val="지수적용공사비내역서"/>
      <sheetName val="부속동"/>
      <sheetName val="소업1촠"/>
      <sheetName val="소화"/>
      <sheetName val="근무시간설정"/>
      <sheetName val="인력구분"/>
      <sheetName val="aa"/>
      <sheetName val="전국현황"/>
      <sheetName val="비고"/>
      <sheetName val="복구일위대가표"/>
      <sheetName val="복구관로공정"/>
      <sheetName val="복구관로총괄"/>
      <sheetName val="입찰내역 발주처 양식"/>
      <sheetName val="A1"/>
      <sheetName val="2.재료비"/>
      <sheetName val="수량산출내역11㣸C"/>
      <sheetName val="기본일위"/>
      <sheetName val="입출재고현황_(2)4"/>
      <sheetName val="설_계4"/>
      <sheetName val="I_설계조건3"/>
      <sheetName val="대대터널_설계서3"/>
      <sheetName val="PROJECT_BRIEF(EX_NEW)3"/>
      <sheetName val="견적가_검토3"/>
      <sheetName val="6PILE__(돌출)3"/>
      <sheetName val="#34_CIVL_Original2"/>
      <sheetName val="접속_SLAB,BRACKET_설계3"/>
      <sheetName val="공종별_집계2"/>
      <sheetName val="수량산출서_갑지2"/>
      <sheetName val="crude_SLAB_RE-bar3"/>
      <sheetName val="단면_(2)3"/>
      <sheetName val="2F_회의실견적(5_14_일대)2"/>
      <sheetName val="페이징_배관배선2"/>
      <sheetName val="배수공_시멘트_및_골재량_산출2"/>
      <sheetName val="건축공사_집계표2"/>
      <sheetName val="설산1_나2"/>
      <sheetName val="3_하중산정4_지지력2"/>
      <sheetName val="Ext__Stone-P2"/>
      <sheetName val="REINF_2"/>
      <sheetName val="토_적_표2"/>
      <sheetName val="조도계산서_(도서)2"/>
      <sheetName val="총_원가계산2"/>
      <sheetName val="2_하자처리현황(CS)2"/>
      <sheetName val="2000년_임금추정2"/>
      <sheetName val="수량_산출서(당초)2"/>
      <sheetName val="unit_42"/>
      <sheetName val="토공(우물통,기타)_2"/>
      <sheetName val="1_관로2"/>
      <sheetName val="교통시설_표지판2"/>
      <sheetName val="2_단면가정2"/>
      <sheetName val="4_말뚝설계2"/>
      <sheetName val="Load_Total2"/>
      <sheetName val="전_기2"/>
      <sheetName val="6_일위대가2"/>
      <sheetName val="11_자재단가2"/>
      <sheetName val="2003_4_1_2"/>
      <sheetName val="CRUDE_RE-bar2"/>
      <sheetName val="Pengalaman_Per2"/>
      <sheetName val="FIRE_FIGHTING2"/>
      <sheetName val="1_설계설명서2"/>
      <sheetName val="표__지2"/>
      <sheetName val="Basic_Input2"/>
      <sheetName val="Notes_3"/>
      <sheetName val="Bank_charge3"/>
      <sheetName val="static_cal2"/>
      <sheetName val="3_현장배치2"/>
      <sheetName val="영업_일13"/>
      <sheetName val="P_M_별2"/>
      <sheetName val="2_건축2"/>
      <sheetName val="CR_CODE2"/>
      <sheetName val="THEME_CODE2"/>
      <sheetName val="배수내역_(2)2"/>
      <sheetName val="_자재물류센터_증축공사_중_철근콘크리트_공사_xlsx1"/>
      <sheetName val="단__가__대__비__표2"/>
      <sheetName val="일__위__대__가__목__록2"/>
      <sheetName val="7_자동제어공사2"/>
      <sheetName val="DATA_입력부2"/>
      <sheetName val="중기조종사_단위단가2"/>
      <sheetName val="BOM-Form_A_1_III2"/>
      <sheetName val="변압기_및_발전기_용량2"/>
      <sheetName val="실행,원가_최종예상2"/>
      <sheetName val="장외반출및폐기물_2"/>
      <sheetName val="반중력식옹벽3_51"/>
      <sheetName val="사급분_설계내역서1"/>
      <sheetName val="상여_(2)1"/>
      <sheetName val="BOX규격및_설계조건입력1"/>
      <sheetName val="을지_"/>
      <sheetName val="7_PILE__(돌출)1"/>
      <sheetName val="예산변경사항_(2)"/>
      <sheetName val="명일작업계획_(3)"/>
      <sheetName val="2000년_임금"/>
      <sheetName val="총괄내역서_(2)"/>
      <sheetName val="실행내역_"/>
      <sheetName val="3_하중산怸ς੶⾿"/>
      <sheetName val="3_하중산뼘ʃ੶⿙"/>
      <sheetName val="3_하중산倀ˊ੶⿙"/>
      <sheetName val="Despacho_(c_civil)"/>
      <sheetName val="단가표_"/>
      <sheetName val="1-9_피뢰_및_접지공사"/>
      <sheetName val="냉천부勅"/>
      <sheetName val="견적대비_견적서"/>
      <sheetName val="노원열병합__건축공"/>
      <sheetName val="발안전력구"/>
      <sheetName val="기준가"/>
      <sheetName val="한국원가"/>
      <sheetName val="조건표 (2)"/>
      <sheetName val="일위단가"/>
      <sheetName val="001"/>
      <sheetName val="YOEMAGUM"/>
      <sheetName val="Xang dau"/>
      <sheetName val="2004SS"/>
      <sheetName val="하남요청"/>
      <sheetName val="깨N_x0000_Ԁ"/>
      <sheetName val="깨腷᐀"/>
      <sheetName val="깨腷᐀"/>
      <sheetName val="P&amp;L01栀쾁︀僕ԯ"/>
      <sheetName val="분양가표"/>
      <sheetName val="PIPE(UG)내역"/>
      <sheetName val="직영인부-등록대장"/>
      <sheetName val="FC-101"/>
      <sheetName val="WEON"/>
      <sheetName val="F2"/>
      <sheetName val="회사제시"/>
      <sheetName val="HR Final"/>
      <sheetName val="HR"/>
      <sheetName val="INPUT_DATA"/>
      <sheetName val="첨부_VA실적_(2)1"/>
      <sheetName val="CASE_ASM"/>
      <sheetName val="CR_Graph2"/>
      <sheetName val="특허출원_현황2"/>
      <sheetName val="_斑利辑2"/>
      <sheetName val="Financial_impact"/>
      <sheetName val="기성내역서(2회.전체기준)"/>
      <sheetName val="환급액(전체기준)"/>
      <sheetName val="기성내역서(2회.금회기준)"/>
      <sheetName val="환급액(금회기준)"/>
      <sheetName val="당진1,2호기전선관설치및접지4차공사내역서É_x0000__x0000_"/>
      <sheetName val="직접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/>
      <sheetData sheetId="936"/>
      <sheetData sheetId="937"/>
      <sheetData sheetId="938"/>
      <sheetData sheetId="939" refreshError="1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 refreshError="1"/>
      <sheetData sheetId="1119" refreshError="1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>
        <row r="7">
          <cell r="I7" t="str">
            <v>Turn-Down</v>
          </cell>
        </row>
      </sheetData>
      <sheetData sheetId="1223"/>
      <sheetData sheetId="1224"/>
      <sheetData sheetId="1225"/>
      <sheetData sheetId="1226"/>
      <sheetData sheetId="1227"/>
      <sheetData sheetId="1228"/>
      <sheetData sheetId="1229"/>
      <sheetData sheetId="1230">
        <row r="7">
          <cell r="I7" t="str">
            <v>Turn-Down</v>
          </cell>
        </row>
      </sheetData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/>
      <sheetData sheetId="1265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/>
      <sheetData sheetId="1277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 refreshError="1"/>
      <sheetData sheetId="2224" refreshError="1"/>
      <sheetData sheetId="2225" refreshError="1"/>
      <sheetData sheetId="2226" refreshError="1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/>
      <sheetData sheetId="2352"/>
      <sheetData sheetId="2353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/>
      <sheetData sheetId="2478"/>
      <sheetData sheetId="2479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/>
      <sheetData sheetId="2522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/>
      <sheetData sheetId="2547" refreshError="1"/>
      <sheetData sheetId="2548" refreshError="1"/>
      <sheetData sheetId="2549"/>
      <sheetData sheetId="2550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/>
      <sheetData sheetId="2701"/>
      <sheetData sheetId="2702"/>
      <sheetData sheetId="2703"/>
      <sheetData sheetId="2704"/>
      <sheetData sheetId="2705"/>
      <sheetData sheetId="2706" refreshError="1"/>
      <sheetData sheetId="2707" refreshError="1"/>
      <sheetData sheetId="2708" refreshError="1"/>
      <sheetData sheetId="2709"/>
      <sheetData sheetId="2710"/>
      <sheetData sheetId="271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>
        <row r="7">
          <cell r="I7" t="str">
            <v>Turn-Down</v>
          </cell>
        </row>
      </sheetData>
      <sheetData sheetId="2764">
        <row r="7">
          <cell r="I7" t="str">
            <v>Turn-Down</v>
          </cell>
        </row>
      </sheetData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>
        <row r="7">
          <cell r="I7" t="str">
            <v>Turn-Down</v>
          </cell>
        </row>
      </sheetData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 refreshError="1"/>
      <sheetData sheetId="2793" refreshError="1"/>
      <sheetData sheetId="2794" refreshError="1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/>
      <sheetData sheetId="3134"/>
      <sheetData sheetId="3135"/>
      <sheetData sheetId="3136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 refreshError="1"/>
      <sheetData sheetId="342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마산방향"/>
      <sheetName val="진주방향"/>
      <sheetName val="삼보지질"/>
      <sheetName val="DATE"/>
      <sheetName val="단가산출"/>
      <sheetName val="자재"/>
      <sheetName val="품셈TABLE"/>
      <sheetName val="방음벽기초(H=4m)"/>
      <sheetName val="대창(장성)"/>
      <sheetName val="수자재단위당"/>
      <sheetName val="단가 및 재료비"/>
      <sheetName val="단가산출1"/>
      <sheetName val="일위대가"/>
      <sheetName val="NOMUBI"/>
      <sheetName val="예정(3)"/>
      <sheetName val="동원(3)"/>
      <sheetName val="1.3.1절점좌표"/>
      <sheetName val="1.1설계기준"/>
      <sheetName val="단위수량"/>
      <sheetName val="MFAB"/>
      <sheetName val="MFRT"/>
      <sheetName val="MPKG"/>
      <sheetName val="MPRD"/>
      <sheetName val="내역서"/>
      <sheetName val="종배수관"/>
      <sheetName val="총집계표"/>
      <sheetName val="대창(함평)-창열"/>
      <sheetName val="변경후-SHEET"/>
      <sheetName val="수안보-MBR1"/>
      <sheetName val="ABUT수량-A1"/>
      <sheetName val="터널조도"/>
      <sheetName val="DATA"/>
      <sheetName val="노임"/>
      <sheetName val="단가"/>
      <sheetName val="맨홀수량"/>
      <sheetName val="조도계산서 (도서)"/>
      <sheetName val="원형맨홀수량"/>
      <sheetName val="L_RPTA05_목록"/>
      <sheetName val="실행철강하도"/>
      <sheetName val="말뚝지지력산정"/>
      <sheetName val="수량집계"/>
      <sheetName val="맨홀수량산출"/>
      <sheetName val="1.설계조건"/>
      <sheetName val="터파기및재료"/>
      <sheetName val="단면가정"/>
      <sheetName val="집계표"/>
      <sheetName val="상-교대(A1-A2)"/>
      <sheetName val="조명시설"/>
      <sheetName val="총괄표"/>
      <sheetName val="일위대가표"/>
      <sheetName val="6PILE__(돌출)"/>
      <sheetName val="차액보증"/>
      <sheetName val="기둥(원형)"/>
      <sheetName val="설 계"/>
      <sheetName val="guard(mac)"/>
      <sheetName val="8.PILE  (돌출)"/>
      <sheetName val="70%"/>
      <sheetName val="라.공사비"/>
      <sheetName val="다.도서인쇄비"/>
      <sheetName val="내역(중앙)"/>
      <sheetName val="노무비"/>
      <sheetName val="수목단가"/>
      <sheetName val="내역서 (2)"/>
      <sheetName val="설계"/>
      <sheetName val="정렬"/>
      <sheetName val="우배수"/>
      <sheetName val="내역표지"/>
      <sheetName val="TYPE-A"/>
      <sheetName val="일반수량총괄집계"/>
      <sheetName val="JUCKEYK"/>
      <sheetName val="단면치수"/>
      <sheetName val="3BL공동구 수량"/>
      <sheetName val="단가(1)"/>
      <sheetName val="지구단위계획"/>
      <sheetName val="보성조서"/>
      <sheetName val="Sheet1"/>
      <sheetName val="수문일1"/>
      <sheetName val="토목주소"/>
      <sheetName val="프랜트면허"/>
      <sheetName val="토공1차"/>
      <sheetName val="교통대책내역"/>
      <sheetName val="JUCK"/>
      <sheetName val="일위"/>
      <sheetName val="대비"/>
      <sheetName val="1차3회-개소별명세서-빨간색-인쇄용(21873)"/>
      <sheetName val="Sheet1 (2)"/>
      <sheetName val="식재수량표"/>
      <sheetName val="2002하반기노임기준"/>
      <sheetName val="식재가격"/>
      <sheetName val="식재총괄"/>
      <sheetName val="일위목록"/>
      <sheetName val="단가비교표_공통1"/>
      <sheetName val="수량산출"/>
      <sheetName val="산출내역서집계표"/>
      <sheetName val="흙쌓기도수로설치현황(1)"/>
      <sheetName val="9GNG운반"/>
      <sheetName val="인상효1"/>
      <sheetName val="내역서01"/>
      <sheetName val="현장조사"/>
      <sheetName val="물집"/>
      <sheetName val="날개벽수량표"/>
      <sheetName val="대운산출"/>
      <sheetName val="기기리스트"/>
      <sheetName val="집계표(육상)"/>
      <sheetName val="연결임시"/>
      <sheetName val="바닥판"/>
      <sheetName val="입력DATA"/>
      <sheetName val="노임단가"/>
      <sheetName val="5.모델링"/>
      <sheetName val="4.말뚝설계"/>
      <sheetName val="계산식"/>
      <sheetName val="1호맨홀수량산출"/>
      <sheetName val="인구밀도산정"/>
      <sheetName val="1호철근량"/>
      <sheetName val="가시설(TYPE-A)"/>
      <sheetName val="1-1평균터파기고(1)"/>
      <sheetName val="평균터파기고(1-2,ASP)"/>
      <sheetName val="배수통관(좌)"/>
      <sheetName val="물질수지-음식물  "/>
      <sheetName val="교통표지판수량집계표"/>
      <sheetName val="수직구(H-pile)"/>
      <sheetName val="쌍송교"/>
      <sheetName val="COPING"/>
      <sheetName val="시중노임단가"/>
      <sheetName val="인건-측정"/>
      <sheetName val="투찰"/>
      <sheetName val="설비"/>
      <sheetName val="공사개요"/>
      <sheetName val="지수"/>
      <sheetName val="자재비"/>
      <sheetName val="1.설계기준"/>
      <sheetName val="내역"/>
      <sheetName val="BID"/>
      <sheetName val="인수공규격"/>
      <sheetName val="보차도경계석"/>
      <sheetName val="POOM_MOTO"/>
      <sheetName val="설계예산서"/>
      <sheetName val="플랜트 설치"/>
      <sheetName val="MOTOR"/>
      <sheetName val="sw1"/>
      <sheetName val="기초자료"/>
      <sheetName val="4.2유효폭의 계산"/>
      <sheetName val="3. 지하차도 물량 집계표"/>
      <sheetName val="2호맨홀공제수량"/>
      <sheetName val="우각부보강"/>
      <sheetName val="01AC"/>
      <sheetName val="일위대가(가설)"/>
      <sheetName val="6공구(당초)"/>
      <sheetName val="입력창"/>
      <sheetName val="설계내역서"/>
      <sheetName val="교각1"/>
      <sheetName val="변화치수"/>
      <sheetName val="원형1호맨홀토공수량"/>
      <sheetName val="입찰안"/>
      <sheetName val="3지구단위"/>
      <sheetName val="5지구단위"/>
      <sheetName val="1호맨홀가감수량"/>
      <sheetName val="전력구구조물산근"/>
      <sheetName val="토공 total"/>
      <sheetName val="산출근거"/>
      <sheetName val="집계"/>
      <sheetName val="건축내역"/>
      <sheetName val="건축원가계산서"/>
      <sheetName val="미드수량"/>
      <sheetName val="설계조건"/>
      <sheetName val="배수내역 (2)"/>
      <sheetName val="포장공(집계)"/>
      <sheetName val="CALCULATION"/>
      <sheetName val="수량산출서(당초)"/>
      <sheetName val="조건표"/>
      <sheetName val="수리계산(2021)"/>
      <sheetName val="XL4Poppy"/>
      <sheetName val="토사(PE)"/>
      <sheetName val="토공"/>
      <sheetName val="물가시세"/>
      <sheetName val="내역(창신)"/>
      <sheetName val="99 조정금액"/>
      <sheetName val="T13(P68~72,78)"/>
      <sheetName val="가시설수량"/>
      <sheetName val="Macro1"/>
      <sheetName val="보도경계블럭"/>
      <sheetName val="Total"/>
      <sheetName val="106C0300"/>
      <sheetName val="목차"/>
      <sheetName val="기초계산(Pmax)"/>
      <sheetName val="眞비상(진주)"/>
      <sheetName val="WIND"/>
      <sheetName val="신호등일위대가"/>
      <sheetName val="토적표"/>
      <sheetName val="근로자자료입력"/>
      <sheetName val="참고자료"/>
      <sheetName val="공사비내역서"/>
      <sheetName val="D=700"/>
      <sheetName val="정부노임단가"/>
      <sheetName val="목록"/>
      <sheetName val="4차원가계산서"/>
      <sheetName val="산출내역서"/>
      <sheetName val="일반부표"/>
      <sheetName val="N賃率-職"/>
      <sheetName val="시설물일위"/>
      <sheetName val="광양방향"/>
      <sheetName val="Oper Amount"/>
      <sheetName val="이토변실(A3-LINE)"/>
      <sheetName val="직접인건비"/>
      <sheetName val="견적대비"/>
      <sheetName val="농로수량집계"/>
      <sheetName val="농로토공집계"/>
      <sheetName val="가도공"/>
      <sheetName val="수토공단위당"/>
      <sheetName val="Sheet3"/>
      <sheetName val="원가"/>
      <sheetName val="일위대가(계측기설치)"/>
      <sheetName val="지급자재"/>
      <sheetName val="수량집계표"/>
      <sheetName val="맨홀토공"/>
      <sheetName val="capbeam(1)"/>
      <sheetName val="용소리교"/>
      <sheetName val=" 견적서"/>
      <sheetName val="1-1"/>
      <sheetName val="tggwan(mac)"/>
      <sheetName val="L형옹벽단위수량(35)"/>
      <sheetName val="단면 (2)"/>
      <sheetName val="대로근거"/>
      <sheetName val="중로근거"/>
      <sheetName val="진상-금이"/>
      <sheetName val="4.교통시설공"/>
      <sheetName val="정부노임"/>
      <sheetName val="부하계산서"/>
      <sheetName val="FAB별"/>
      <sheetName val="최종보고1"/>
      <sheetName val="평3"/>
      <sheetName val="설계내역(2001)"/>
      <sheetName val="각종양식"/>
      <sheetName val="자압1"/>
      <sheetName val="Sheet17"/>
      <sheetName val="횡배수관집현황(2공구)"/>
      <sheetName val="조명율"/>
      <sheetName val="장비집계"/>
      <sheetName val=" 토목 처리장도급내역서 "/>
      <sheetName val="과천MAIN"/>
      <sheetName val="일위대가목록"/>
      <sheetName val="건축"/>
      <sheetName val="단가목록"/>
      <sheetName val="공통가설"/>
      <sheetName val="본부장"/>
      <sheetName val="TYPE-1"/>
      <sheetName val="확약서"/>
      <sheetName val="토목"/>
      <sheetName val="교각계산"/>
      <sheetName val="배수내역"/>
      <sheetName val="시설수량표"/>
      <sheetName val="안정계산"/>
      <sheetName val="단면검토"/>
      <sheetName val="공통(20-91)"/>
      <sheetName val="전차선로 물량표"/>
      <sheetName val="한강운반비"/>
      <sheetName val="POL6차-PIPING"/>
      <sheetName val="도로횡단-D300"/>
      <sheetName val=" ｹ-ﾌﾞﾙ"/>
      <sheetName val="기계경비"/>
      <sheetName val="우수"/>
      <sheetName val="이름정의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INPUT"/>
      <sheetName val="1~69"/>
      <sheetName val="현장관리비"/>
      <sheetName val="현금예금"/>
      <sheetName val="전체내역 (2)"/>
      <sheetName val="상수도토공집계표"/>
      <sheetName val="ⴭⴭⴭⴭ"/>
      <sheetName val="PLCAL"/>
      <sheetName val="사업비"/>
      <sheetName val="조성원가DATA"/>
      <sheetName val="FC-101"/>
      <sheetName val="7.산출집계"/>
      <sheetName val="3.단가산출서"/>
      <sheetName val="4.일위산출"/>
      <sheetName val="9.자재단가"/>
      <sheetName val="sheets"/>
      <sheetName val="토공산근"/>
      <sheetName val="장비"/>
      <sheetName val="집수정"/>
      <sheetName val="용집"/>
      <sheetName val="SORCE1"/>
      <sheetName val="토목공사일반"/>
      <sheetName val="8-3기계경비"/>
      <sheetName val="계산서(곡선부)"/>
      <sheetName val="-치수표(곡선부)"/>
      <sheetName val="집계표(수배전제조구매)"/>
      <sheetName val="참고&lt;배관단면적&gt;"/>
      <sheetName val="참고&lt;케이블단면적&gt;"/>
      <sheetName val="관급자재"/>
      <sheetName val="1호토공"/>
      <sheetName val="A LINE"/>
      <sheetName val="총괄집계 "/>
      <sheetName val="화산경계"/>
      <sheetName val="wall"/>
      <sheetName val="Front"/>
      <sheetName val="중기일위대가"/>
      <sheetName val="토목2"/>
      <sheetName val="단위중량"/>
      <sheetName val="갑지(추정)"/>
      <sheetName val="45,46"/>
      <sheetName val="빗물받이(910-510-410)"/>
      <sheetName val="일반맨홀수량집계(A-7 LINE)"/>
      <sheetName val="7.전산해석결과"/>
      <sheetName val="우각부검토"/>
      <sheetName val="내역1"/>
      <sheetName val="지급(1)"/>
      <sheetName val="상촌2교-일반수량집계"/>
      <sheetName val="데이타"/>
      <sheetName val="갑지"/>
      <sheetName val="1관리계획내역"/>
      <sheetName val="1관리계획기초"/>
      <sheetName val="2교통성내역"/>
      <sheetName val="2교통성기초"/>
      <sheetName val="3경관성내역"/>
      <sheetName val="3경관성기초"/>
      <sheetName val="4토지적성내역"/>
      <sheetName val="4토지적성기초"/>
      <sheetName val="5재해취약성내역"/>
      <sheetName val="5재해취약성기초"/>
      <sheetName val="6사전재해(행정)내역"/>
      <sheetName val="6사전재해(행정)기초"/>
      <sheetName val="7산지전용내역"/>
      <sheetName val="7산지전용기초"/>
      <sheetName val="8농지전용내역"/>
      <sheetName val="8농지전용기초"/>
      <sheetName val="9환경성내역"/>
      <sheetName val="9환경성기초"/>
      <sheetName val="10개발제한구역내역"/>
      <sheetName val="10개발제한구역기초"/>
      <sheetName val="11조성계획내역"/>
      <sheetName val="11조성계획기초"/>
      <sheetName val="12문화재지표내역"/>
      <sheetName val="12문화재지표기초"/>
      <sheetName val="13사전재해(개발사업)내역"/>
      <sheetName val="13사전재해(개발사업)기초"/>
      <sheetName val="14도서인쇄내역"/>
      <sheetName val="14도서인쇄기초"/>
      <sheetName val="간접"/>
      <sheetName val="PI"/>
      <sheetName val="FOOTING단면력"/>
      <sheetName val="표지"/>
      <sheetName val="사용성검토"/>
      <sheetName val="1SPAN"/>
      <sheetName val="구조물공집계"/>
      <sheetName val="주식"/>
      <sheetName val="차선도색수량집계"/>
      <sheetName val="직공비"/>
      <sheetName val="건축도면 진행자료"/>
      <sheetName val="노임단가명세표"/>
      <sheetName val="1. 설계조건 2.단면가정 3. 하중계산"/>
      <sheetName val="DATA 입력란"/>
      <sheetName val="CODE"/>
      <sheetName val="실행예산"/>
      <sheetName val="설직재-1"/>
      <sheetName val="1단계"/>
      <sheetName val="다이꾸"/>
      <sheetName val="제6호"/>
      <sheetName val="경비_원본"/>
      <sheetName val="설계명세"/>
      <sheetName val="옥외"/>
      <sheetName val="소업1교"/>
      <sheetName val="1 설계 기준"/>
      <sheetName val="을지"/>
      <sheetName val="소총괄표1"/>
      <sheetName val="COVER"/>
      <sheetName val="분전함신설"/>
      <sheetName val="접지1종"/>
      <sheetName val="대조표(0108)"/>
      <sheetName val="집수정(600-700)"/>
      <sheetName val="준검 내역서"/>
      <sheetName val="Y-WORK"/>
      <sheetName val="덕전리"/>
      <sheetName val="토공총괄표"/>
      <sheetName val="지진시"/>
      <sheetName val="대림경상68억"/>
      <sheetName val="WORK"/>
      <sheetName val="부하LOAD"/>
      <sheetName val="교통처리우회도로"/>
      <sheetName val="수량인공"/>
      <sheetName val="기본일위"/>
      <sheetName val="부하(성남)"/>
      <sheetName val="3련 BOX"/>
      <sheetName val="입찰보고"/>
      <sheetName val="가정급수관"/>
      <sheetName val="스포회원매출"/>
      <sheetName val="슬래브(유곡)"/>
      <sheetName val="건축공사"/>
      <sheetName val="원본"/>
      <sheetName val="분뇨"/>
      <sheetName val="단가산출(문안수정)"/>
      <sheetName val="단중표"/>
      <sheetName val="값"/>
      <sheetName val="설계내역"/>
      <sheetName val="SLAB&quot;1&quot;"/>
      <sheetName val="주차구획선수량"/>
      <sheetName val="cost"/>
      <sheetName val="참조"/>
      <sheetName val="예산서"/>
      <sheetName val="8.수량산출 (2)"/>
      <sheetName val="J형측구단위수량"/>
      <sheetName val="맨홀수량집계"/>
      <sheetName val="위치"/>
      <sheetName val="JJ"/>
      <sheetName val="기계경비일람"/>
      <sheetName val="일반공사"/>
      <sheetName val="콘센트신설"/>
      <sheetName val="도장수량(하1)"/>
      <sheetName val="주형"/>
      <sheetName val="중기비"/>
      <sheetName val="접속도로1"/>
      <sheetName val="갑지1"/>
      <sheetName val="TABLE"/>
      <sheetName val="1호맨홀토공"/>
      <sheetName val="H-PILE수량집계"/>
      <sheetName val="참조자료"/>
      <sheetName val="토목수량(공정)"/>
      <sheetName val="대운반(철재)"/>
      <sheetName val="7.PILE  (돌출)"/>
      <sheetName val="수량명세서"/>
      <sheetName val="부대내역"/>
      <sheetName val="배수공"/>
      <sheetName val="품셈집계표"/>
      <sheetName val="자재조사표"/>
      <sheetName val="사다리"/>
      <sheetName val="백호우계수"/>
      <sheetName val="주빔의 설계"/>
      <sheetName val="3CHBDC"/>
      <sheetName val="관급"/>
      <sheetName val="001"/>
      <sheetName val="청학계"/>
      <sheetName val="형틀"/>
      <sheetName val="가시설단위수량"/>
      <sheetName val="제수변수량"/>
      <sheetName val="공기변수량"/>
      <sheetName val="설계서식"/>
      <sheetName val="BOX(8.0X3.4)"/>
      <sheetName val="일위대가목차"/>
      <sheetName val="지장물C"/>
      <sheetName val="통합"/>
      <sheetName val="설계흐름도"/>
      <sheetName val="3_2_집기비품교체주기"/>
      <sheetName val="단가표"/>
      <sheetName val="단양 00 아파트-세부내역"/>
      <sheetName val="Macro(차단기)"/>
      <sheetName val="유동표(변경)"/>
      <sheetName val="단가비교표"/>
      <sheetName val="CONCRETE"/>
      <sheetName val="와동25-3(변경)"/>
      <sheetName val="이토변실"/>
      <sheetName val="신천3호용수로"/>
      <sheetName val="단위단가"/>
      <sheetName val="교대(A1)"/>
      <sheetName val="건축공사실행"/>
      <sheetName val="연결관암거"/>
      <sheetName val="2공구산출내역"/>
      <sheetName val="1"/>
      <sheetName val="Sheet2"/>
      <sheetName val="산근"/>
      <sheetName val="안정검토(온1)"/>
      <sheetName val="데리네이타현황"/>
      <sheetName val="화재 탐지 설비"/>
      <sheetName val="제수"/>
      <sheetName val="공기"/>
      <sheetName val="작업설단가"/>
      <sheetName val="J直材4"/>
      <sheetName val="단면(1)"/>
      <sheetName val="48전력선로일위"/>
      <sheetName val="경상비"/>
      <sheetName val="노임목록"/>
      <sheetName val="자재목록"/>
      <sheetName val="중기목록"/>
      <sheetName val="설계기준"/>
      <sheetName val="3.3 상하수도비"/>
      <sheetName val="상수도공-간지"/>
      <sheetName val="BQ(실행)"/>
      <sheetName val="LOPCALC"/>
      <sheetName val="수단"/>
      <sheetName val="사리부설"/>
      <sheetName val="직노"/>
      <sheetName val="단위수량(출력X)"/>
      <sheetName val="식생블럭단위수량"/>
      <sheetName val="BOX-1510"/>
      <sheetName val="05년"/>
      <sheetName val="사용자정의"/>
      <sheetName val="품셈표"/>
      <sheetName val="98수문일위"/>
      <sheetName val="NYS"/>
      <sheetName val="설명서"/>
      <sheetName val="예정공정표"/>
      <sheetName val="표지1"/>
      <sheetName val="용수량(생활용수)"/>
      <sheetName val="실행비교"/>
      <sheetName val="할증"/>
      <sheetName val="교각토공"/>
      <sheetName val="부안일위"/>
      <sheetName val="총괄내역서"/>
      <sheetName val="1_설계조건"/>
      <sheetName val="1_3_1절점좌표"/>
      <sheetName val="1_1설계기준"/>
      <sheetName val="4_말뚝설계"/>
      <sheetName val="5_모델링"/>
      <sheetName val="조도계산서_(도서)"/>
      <sheetName val="8_PILE__(돌출)"/>
      <sheetName val="Sheet1_(2)"/>
      <sheetName val="내역서_(2)"/>
      <sheetName val="설_계"/>
      <sheetName val="단 가"/>
      <sheetName val="구조물토적"/>
      <sheetName val="_________ok___________________2"/>
      <sheetName val="_________ok___________________3"/>
      <sheetName val="인원투입계획"/>
      <sheetName val="부대공사비"/>
      <sheetName val="투찰내역"/>
      <sheetName val="SCH"/>
      <sheetName val="산#3-2-2"/>
      <sheetName val="약품공급2"/>
      <sheetName val="부관수량집계"/>
      <sheetName val="U-TYPE(1)"/>
      <sheetName val="보도공제면적"/>
      <sheetName val="단재적표"/>
      <sheetName val="YES-T"/>
      <sheetName val="잡비계산"/>
      <sheetName val="중기"/>
      <sheetName val="철거산출근거"/>
      <sheetName val="버스운행안내"/>
      <sheetName val="예방접종계획"/>
      <sheetName val="근태계획서"/>
      <sheetName val="산근1(인건비)"/>
      <sheetName val="신축이음1m당수량"/>
      <sheetName val="경비2내역"/>
      <sheetName val="조정설계비2"/>
      <sheetName val="포장총괄집계표"/>
      <sheetName val="ilch"/>
      <sheetName val="인구"/>
      <sheetName val="단가조사"/>
      <sheetName val="단가산출(T)"/>
      <sheetName val="위치도"/>
      <sheetName val="100만평"/>
      <sheetName val="수정일위대가"/>
      <sheetName val="현금및현금등가물"/>
      <sheetName val="자재단가비교표"/>
      <sheetName val="copy"/>
      <sheetName val="공비대비"/>
      <sheetName val="간지"/>
      <sheetName val="danga"/>
      <sheetName val="내역(1단양수장)"/>
      <sheetName val="주beam"/>
      <sheetName val="역T형교대(말뚝기초)"/>
      <sheetName val="토공집계표"/>
      <sheetName val="마산월령동골조물량변경"/>
      <sheetName val="Sheet4"/>
      <sheetName val="을-ATYPE"/>
      <sheetName val="기본사항"/>
      <sheetName val="환산"/>
      <sheetName val="노무비단가"/>
      <sheetName val="기계설비"/>
      <sheetName val="I一般比"/>
      <sheetName val="건축원가"/>
      <sheetName val="Baby일위대가"/>
      <sheetName val="견적서"/>
      <sheetName val="백암비스타내역"/>
      <sheetName val="인건비 "/>
      <sheetName val="내역서(기계)"/>
      <sheetName val="납부서"/>
      <sheetName val="APT"/>
      <sheetName val="단가산출서(기계)"/>
      <sheetName val="토공(우물통,기타) "/>
      <sheetName val="1호인버트수량"/>
      <sheetName val="기계경비(시간당)"/>
      <sheetName val="램머"/>
      <sheetName val="경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허용지지력"/>
      <sheetName val="열차단및공급"/>
      <sheetName val="UNDERGROUND"/>
      <sheetName val="E총"/>
      <sheetName val="소방사항"/>
      <sheetName val="일일작업보고"/>
      <sheetName val="기초일위"/>
      <sheetName val="시설일위"/>
      <sheetName val="조명일위"/>
      <sheetName val="금전출납부입력"/>
      <sheetName val="단면(RW1)"/>
      <sheetName val=" 상부공통집계(총괄)"/>
      <sheetName val="용지매수"/>
      <sheetName val="반중력식옹벽3.5"/>
      <sheetName val="간접경상비"/>
      <sheetName val="장비비"/>
      <sheetName val="수량산근(출력X)"/>
      <sheetName val="표준화수량집계표(출력X)"/>
      <sheetName val="품셈총괄(출력X)"/>
      <sheetName val="암거공"/>
      <sheetName val="인건비"/>
      <sheetName val="주관사업"/>
      <sheetName val="6동"/>
      <sheetName val="원가계산서"/>
      <sheetName val="ITEM"/>
      <sheetName val="markup"/>
      <sheetName val="토량산출서"/>
      <sheetName val="설계1내역서"/>
      <sheetName val="시설기별"/>
      <sheetName val="물질수지-음식물__"/>
      <sheetName val="3BL공동구_수량"/>
      <sheetName val="7_산출집계"/>
      <sheetName val="3_단가산출서"/>
      <sheetName val="4_일위산출"/>
      <sheetName val="9_자재단가"/>
      <sheetName val="4_2유효폭의_계산"/>
      <sheetName val="관경결정"/>
      <sheetName val="표준단면수량(출력안함)"/>
      <sheetName val="참조M"/>
      <sheetName val="차수보수량산출"/>
      <sheetName val="수량산출서"/>
      <sheetName val="Sheet13"/>
      <sheetName val="L형옹벽측구"/>
      <sheetName val="기성고내역"/>
      <sheetName val="호표(수)"/>
      <sheetName val="_산근2_"/>
      <sheetName val="_산근5_"/>
      <sheetName val="날개벽(시점좌측)"/>
      <sheetName val="ÄÉÀÌºí½Å¼³"/>
      <sheetName val="감가상각"/>
      <sheetName val="부대공(집계)"/>
      <sheetName val="중기산출근거기초"/>
      <sheetName val="단가조사서"/>
      <sheetName val="6PILE__(돌출)1"/>
      <sheetName val="플랜트_설치"/>
      <sheetName val="1_설계기준"/>
      <sheetName val="단가_및_재료비"/>
      <sheetName val="3__지하차도_물량_집계표"/>
      <sheetName val="토공_total"/>
      <sheetName val="배수내역_(2)"/>
      <sheetName val="라_공사비"/>
      <sheetName val="다_도서인쇄비"/>
      <sheetName val="99_조정금액"/>
      <sheetName val="전체내역_(2)"/>
      <sheetName val="01하반기노임"/>
      <sheetName val="1공구"/>
      <sheetName val="일위대가1"/>
      <sheetName val="현금"/>
      <sheetName val="H PILE수량"/>
      <sheetName val="CHITIET VL-NC"/>
      <sheetName val="DON GIA"/>
      <sheetName val="적정심사"/>
      <sheetName val="전기"/>
      <sheetName val="type-F"/>
      <sheetName val="소상 &quot;1&quot;"/>
      <sheetName val="노임이"/>
      <sheetName val="흄관기초"/>
      <sheetName val="I.설계조건"/>
      <sheetName val="포장공"/>
      <sheetName val="식재인부"/>
      <sheetName val="옹벽"/>
      <sheetName val="적용토목"/>
      <sheetName val="소방"/>
      <sheetName val="운반비"/>
      <sheetName val="횡 연장"/>
      <sheetName val="위치조서"/>
      <sheetName val="날개수량1.5"/>
      <sheetName val="공작물조직표(용배수)"/>
      <sheetName val="배수및구조물공1"/>
      <sheetName val="총괄내역"/>
      <sheetName val="강교(당초수량)"/>
      <sheetName val="종단계산"/>
      <sheetName val="코드표"/>
      <sheetName val="말뚝설계"/>
      <sheetName val="지장물조서"/>
      <sheetName val="기본단가표"/>
      <sheetName val="4.장비손료"/>
      <sheetName val="관일"/>
      <sheetName val="내역원본"/>
      <sheetName val="48산출 "/>
      <sheetName val="상하차비용(기계상차)"/>
      <sheetName val="수간보호"/>
      <sheetName val="1.취수장"/>
      <sheetName val="토목내역서"/>
      <sheetName val="거래명세표"/>
      <sheetName val="203"/>
      <sheetName val="PROCESS"/>
      <sheetName val="주간(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DATE"/>
      <sheetName val="현장경비"/>
      <sheetName val="개요"/>
      <sheetName val="현장관리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"/>
      <sheetName val="현장경상비"/>
      <sheetName val="갑지(추정)"/>
      <sheetName val="갑지1"/>
      <sheetName val="샤워실위생"/>
      <sheetName val="일위대가표"/>
      <sheetName val="데이타"/>
      <sheetName val="식재인부"/>
      <sheetName val="노임이"/>
      <sheetName val="시멘트"/>
      <sheetName val="일위대가"/>
      <sheetName val="현장관리비"/>
      <sheetName val="작성"/>
      <sheetName val="견적의뢰"/>
      <sheetName val="집계표"/>
      <sheetName val="Total"/>
      <sheetName val="판매시설"/>
      <sheetName val="실행예산-변경분"/>
      <sheetName val="동원인원"/>
      <sheetName val="중기사용료"/>
      <sheetName val="입찰견적보고서"/>
      <sheetName val="평가데이터"/>
      <sheetName val="협력업체"/>
      <sheetName val="금액"/>
      <sheetName val="#REF"/>
      <sheetName val="요율"/>
      <sheetName val="계DATA"/>
      <sheetName val="실DATA "/>
      <sheetName val="건축직영"/>
      <sheetName val="노임단가"/>
      <sheetName val="산업"/>
      <sheetName val="수량집계"/>
      <sheetName val="음료실행"/>
      <sheetName val="프랜트면허"/>
      <sheetName val="토목주소"/>
      <sheetName val="설계서(7)"/>
      <sheetName val="내역서(1)"/>
      <sheetName val="소비자가"/>
      <sheetName val=" 갑  지 "/>
      <sheetName val="지수980731이후"/>
      <sheetName val="공구"/>
      <sheetName val="총괄내역서"/>
      <sheetName val="예가표"/>
      <sheetName val="내역표지"/>
      <sheetName val="Sheet1"/>
      <sheetName val="인제내역"/>
      <sheetName val="건축내역서"/>
      <sheetName val="조직도"/>
      <sheetName val="공정표"/>
      <sheetName val="실DATA_"/>
      <sheetName val="조내역"/>
      <sheetName val="주식"/>
      <sheetName val="코스모공장 (어음)"/>
      <sheetName val="총괄"/>
      <sheetName val="값"/>
      <sheetName val="건축공사실행"/>
      <sheetName val="공사개요"/>
      <sheetName val="조건"/>
      <sheetName val="실행"/>
      <sheetName val="을"/>
      <sheetName val="내역"/>
      <sheetName val="참조"/>
      <sheetName val="원가계산서(거목)"/>
      <sheetName val="원가계산서(다숲)"/>
      <sheetName val="원가계산서(법정외주)"/>
      <sheetName val="갑지"/>
      <sheetName val="수량산출"/>
      <sheetName val="경산"/>
      <sheetName val="내역서"/>
      <sheetName val="목차"/>
      <sheetName val="변수값"/>
      <sheetName val="중기상차"/>
      <sheetName val="재료"/>
      <sheetName val="AS복구"/>
      <sheetName val="중기터파기"/>
      <sheetName val="계약내역(2)"/>
      <sheetName val="일위대가목록"/>
      <sheetName val="시설물일위"/>
      <sheetName val="가설공사"/>
      <sheetName val="단가결정"/>
      <sheetName val="내역아"/>
      <sheetName val="울타리"/>
      <sheetName val="A 견적"/>
      <sheetName val="GAEYO"/>
      <sheetName val="공문"/>
      <sheetName val="사급자재"/>
      <sheetName val="조명시설"/>
      <sheetName val="노무"/>
      <sheetName val="증감내역서"/>
      <sheetName val="중기조종사 단위단가"/>
      <sheetName val="실행철강하도"/>
      <sheetName val="Y-WORK"/>
      <sheetName val="실행(ALT1)"/>
      <sheetName val="환경기계공정표 (3)"/>
      <sheetName val="6PILE  (돌출)"/>
      <sheetName val="납부서"/>
      <sheetName val="SPEC"/>
      <sheetName val="원가계산서"/>
      <sheetName val="내역서2안"/>
      <sheetName val="_갑__지_"/>
      <sheetName val="FAB별"/>
      <sheetName val="SAM"/>
      <sheetName val="인사자료총집계"/>
      <sheetName val="기초단가"/>
      <sheetName val="Sheet5"/>
      <sheetName val="견적"/>
      <sheetName val="수량-양식"/>
      <sheetName val="연돌일위집계"/>
      <sheetName val="관접합및부설"/>
      <sheetName val="단가"/>
      <sheetName val="아파트"/>
      <sheetName val="전등설비"/>
      <sheetName val="입력데이타"/>
      <sheetName val="COVER"/>
      <sheetName val="원가data"/>
      <sheetName val="단가 (2)"/>
      <sheetName val="CTEMCOST"/>
      <sheetName val="설계명세서"/>
      <sheetName val="단중표"/>
      <sheetName val="기계경비(시간당)"/>
      <sheetName val="램머"/>
      <sheetName val="01"/>
      <sheetName val="금액내역서"/>
      <sheetName val="투찰내역서"/>
      <sheetName val="본실행경비"/>
      <sheetName val="건축"/>
      <sheetName val="Sheet1 (2)"/>
      <sheetName val="총 원가계산"/>
      <sheetName val="원가계산"/>
      <sheetName val="화전내"/>
      <sheetName val="F4-F7"/>
      <sheetName val="벽체물량산출서"/>
      <sheetName val="지수"/>
      <sheetName val="---FAB#1업무일지---"/>
      <sheetName val="물가대비표"/>
      <sheetName val="경영상태"/>
      <sheetName val="2003상반기노임기준"/>
      <sheetName val="추정_최근현장"/>
      <sheetName val="리스트_최근현장"/>
      <sheetName val="팩스리스트"/>
      <sheetName val="factor(건축)"/>
      <sheetName val="산근"/>
      <sheetName val="세금자료"/>
      <sheetName val="입력"/>
      <sheetName val="기안"/>
      <sheetName val="인건비 "/>
      <sheetName val="입찰안"/>
      <sheetName val="진주방향"/>
      <sheetName val="설계내역"/>
      <sheetName val="2공구산출내역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내역서01"/>
      <sheetName val="개산공사비"/>
      <sheetName val="실행대비"/>
      <sheetName val="노무비"/>
      <sheetName val="총괄갑 "/>
      <sheetName val="일위"/>
      <sheetName val="제경비율"/>
      <sheetName val="EQT-ESTN"/>
      <sheetName val="시중노임단가"/>
      <sheetName val="구성비"/>
      <sheetName val="카펫타일"/>
      <sheetName val="표지"/>
      <sheetName val="변경내역서"/>
      <sheetName val="11-2.아파트내역"/>
      <sheetName val="식재수량표"/>
      <sheetName val="일위목록"/>
      <sheetName val="SG"/>
      <sheetName val="DATA1"/>
      <sheetName val="5사남"/>
      <sheetName val="원가계산하도"/>
      <sheetName val="내역서1999.8최종"/>
      <sheetName val="6호기"/>
      <sheetName val="BID"/>
      <sheetName val="용역비내역-진짜"/>
      <sheetName val="당정동경상이수"/>
      <sheetName val="당정동공통이수"/>
      <sheetName val="2-1. 경관조명 내역총괄표"/>
      <sheetName val="계산서(곡선부)"/>
      <sheetName val="포장재료집계표"/>
      <sheetName val="날개벽(시점좌측)"/>
      <sheetName val="건축집계표"/>
      <sheetName val="전기"/>
      <sheetName val="설계조건"/>
      <sheetName val="시행후면적"/>
      <sheetName val="수지예산"/>
      <sheetName val="플랜트 설치"/>
      <sheetName val="자재가격조사표"/>
      <sheetName val="ilch"/>
      <sheetName val="1차 내역서"/>
      <sheetName val="날개벽수량표"/>
      <sheetName val="정보"/>
      <sheetName val="기초입력 DATA"/>
      <sheetName val="총투입계"/>
      <sheetName val="공통가설"/>
      <sheetName val="차액보증"/>
      <sheetName val="합천내역"/>
      <sheetName val="출입자명단"/>
      <sheetName val="일위산출"/>
      <sheetName val="노임단가 (2)"/>
      <sheetName val="파일의이용"/>
      <sheetName val="공종목록표"/>
      <sheetName val="inter"/>
      <sheetName val="TEST1"/>
      <sheetName val="업무분장"/>
      <sheetName val="견적조건"/>
      <sheetName val="INPUT"/>
      <sheetName val="수정시산표"/>
      <sheetName val="물량표"/>
      <sheetName val="참고사항"/>
      <sheetName val="근로자자료입력"/>
      <sheetName val="장비집계"/>
      <sheetName val="자재단가"/>
      <sheetName val="장비경비"/>
      <sheetName val="매출현황"/>
      <sheetName val="등록자료"/>
      <sheetName val="입력정보"/>
      <sheetName val=" 견적서"/>
      <sheetName val="총괄집계표"/>
      <sheetName val="실행내역"/>
      <sheetName val="001"/>
      <sheetName val="Option"/>
      <sheetName val="예산서"/>
      <sheetName val="교통대책내역"/>
      <sheetName val="직재"/>
      <sheetName val="사진대지"/>
      <sheetName val="수리결과"/>
      <sheetName val="상호참고자료"/>
      <sheetName val="발주처자료입력"/>
      <sheetName val="회사기본자료"/>
      <sheetName val="하자보증자료"/>
      <sheetName val="기술자관련자료"/>
      <sheetName val="회사정보"/>
      <sheetName val="건축공사집계"/>
      <sheetName val="BSD (2)"/>
      <sheetName val="건축내역"/>
      <sheetName val="Sheet2"/>
      <sheetName val="TYPE-A"/>
      <sheetName val="배명(단가)"/>
      <sheetName val="C3"/>
      <sheetName val="수목단가"/>
      <sheetName val="시설수량표"/>
      <sheetName val="청천내"/>
      <sheetName val="0"/>
      <sheetName val="자단"/>
      <sheetName val="견적갑지"/>
      <sheetName val="물량내역"/>
      <sheetName val="FORM-0"/>
      <sheetName val="실행_ALT1_"/>
      <sheetName val="을지"/>
      <sheetName val="CONCRETE"/>
      <sheetName val="설계서"/>
      <sheetName val="해평견적"/>
      <sheetName val="PAINT"/>
      <sheetName val="직접경비"/>
      <sheetName val="직접인건비"/>
      <sheetName val="새공통"/>
      <sheetName val="계목분류"/>
      <sheetName val="토목공사"/>
      <sheetName val="차수"/>
      <sheetName val="CON'C"/>
      <sheetName val="건축실행"/>
      <sheetName val="설계서(본관)"/>
      <sheetName val="2000년1차"/>
      <sheetName val="결재판"/>
      <sheetName val="pier(각형)"/>
      <sheetName val="경비"/>
      <sheetName val="신.분"/>
      <sheetName val="공사_산출"/>
      <sheetName val="철거산출근거"/>
      <sheetName val="FOB발"/>
      <sheetName val="설비공사"/>
      <sheetName val="토공집계"/>
      <sheetName val="배관배선내역"/>
      <sheetName val="설명서 "/>
      <sheetName val="토목"/>
      <sheetName val="역T형교대(말뚝기초)"/>
      <sheetName val="기성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설비내역서"/>
      <sheetName val="전기내역서"/>
      <sheetName val="COS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참조M"/>
      <sheetName val="일위대가 "/>
      <sheetName val="05-원가계산"/>
      <sheetName val="말뚝지지력산정"/>
      <sheetName val="예정공정표"/>
      <sheetName val="초기화면"/>
      <sheetName val="관급자재"/>
      <sheetName val="단기차입금"/>
      <sheetName val="Sheet3"/>
      <sheetName val="배수내역"/>
      <sheetName val="입력시트"/>
      <sheetName val="구분자"/>
      <sheetName val="단가및재료비"/>
      <sheetName val="용수량(생활용수)"/>
      <sheetName val="기초일위"/>
      <sheetName val="시설일위"/>
      <sheetName val="조명일위"/>
      <sheetName val="정부노임단가"/>
      <sheetName val="소요자재"/>
      <sheetName val="견적율"/>
      <sheetName val="퍼스트"/>
      <sheetName val="Sheet4"/>
      <sheetName val="금융비용"/>
      <sheetName val="유림골조"/>
      <sheetName val="골조시행"/>
      <sheetName val="현금및현금등가물"/>
      <sheetName val="계정code"/>
      <sheetName val="전선 및 전선관-자유로"/>
      <sheetName val="관로터파기-자유로"/>
      <sheetName val="C1.공사개요"/>
      <sheetName val="실행(1)"/>
      <sheetName val="A1.스케쥴"/>
      <sheetName val="고유코드_설계"/>
      <sheetName val="한강운반비"/>
      <sheetName val="XL4Poppy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공사통보서"/>
      <sheetName val="wall"/>
      <sheetName val="우수받이재료집계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참고"/>
      <sheetName val="3월팀계 "/>
      <sheetName val="간지"/>
      <sheetName val="공사요율"/>
      <sheetName val="코드"/>
      <sheetName val="ateCodes_x0000_TimeCodes_x0000_OverrideShor"/>
      <sheetName val="공사내역서"/>
      <sheetName val="APT"/>
      <sheetName val="삭제금지단가"/>
      <sheetName val="집계"/>
      <sheetName val="수량명세서"/>
      <sheetName val="Customer Databas"/>
      <sheetName val="철콘"/>
      <sheetName val="단가대비표"/>
      <sheetName val="연도별노무비(신)"/>
      <sheetName val="산출서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내역서 제출"/>
      <sheetName val="연부97-1"/>
      <sheetName val="#3_일위대가목록"/>
      <sheetName val="간접"/>
      <sheetName val="980731"/>
      <sheetName val="계정"/>
      <sheetName val="장비사양"/>
      <sheetName val="1-최종안"/>
      <sheetName val="사업분석-분양가결정"/>
      <sheetName val="단가조사"/>
      <sheetName val="토사(PE)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터널조도"/>
      <sheetName val="측량요율"/>
      <sheetName val="자재대"/>
      <sheetName val="본선토량운반계산서(1)0"/>
      <sheetName val="99년신청"/>
      <sheetName val="BQ(실행)"/>
      <sheetName val="최적단면"/>
      <sheetName val="설계명세서-2"/>
      <sheetName val="Apt내역"/>
      <sheetName val="백암비스타내역"/>
      <sheetName val="토공사"/>
      <sheetName val="FD"/>
      <sheetName val="LD"/>
      <sheetName val="경율산정.XLS"/>
      <sheetName val="포장복구집계"/>
      <sheetName val="부표총괄"/>
      <sheetName val="AS포장복구 "/>
      <sheetName val="자판실행"/>
      <sheetName val="[내역서(ͭ_x0000_ͭ_x0000__x001c__x0000__x001c__x0000_가표"/>
      <sheetName val="목표세부명세"/>
      <sheetName val="본부소개"/>
      <sheetName val="장문교(대전)"/>
      <sheetName val="경쟁실분"/>
      <sheetName val="아파트기별"/>
      <sheetName val="공리일"/>
      <sheetName val="DATA 입력란"/>
      <sheetName val="수목표준대가"/>
      <sheetName val="횡배수관"/>
      <sheetName val="패널"/>
      <sheetName val="2.고용보험료산출근거"/>
      <sheetName val="G.R300경비"/>
      <sheetName val="표준건축비"/>
      <sheetName val="D"/>
      <sheetName val="단가산출2"/>
      <sheetName val="단가산출1"/>
      <sheetName val="토목내역"/>
      <sheetName val="주공 갑지"/>
      <sheetName val="MAT_N048"/>
      <sheetName val="투입비분석표"/>
      <sheetName val="빙장비사양"/>
      <sheetName val="노무비단가"/>
      <sheetName val="00000"/>
      <sheetName val="1안98Billing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물가시세"/>
      <sheetName val="工완성공사율"/>
      <sheetName val="용역비내역_진짜"/>
      <sheetName val="[내역서(ͭ?ͭ?_x001c_?_x001c_?가표"/>
      <sheetName val="울산시산표"/>
      <sheetName val="대비"/>
      <sheetName val="b_balju_cho"/>
      <sheetName val="출력"/>
      <sheetName val="4동급수"/>
      <sheetName val="관련부서"/>
      <sheetName val="공사내역"/>
      <sheetName val="신_분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월별수입"/>
      <sheetName val="BLOCK(1)"/>
      <sheetName val="부하(성남)"/>
      <sheetName val="9811"/>
      <sheetName val="보증종류"/>
      <sheetName val="수지표"/>
      <sheetName val="셀명"/>
      <sheetName val="친환경주택"/>
      <sheetName val="산출근거-배전"/>
      <sheetName val="조도계산서 (도서)"/>
      <sheetName val="설계예산서"/>
      <sheetName val="예산내역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21301동"/>
      <sheetName val="9-1차이내역"/>
      <sheetName val="품셈 "/>
      <sheetName val="방화도료"/>
      <sheetName val="아파트 "/>
      <sheetName val="견적1"/>
      <sheetName val="일위_파일"/>
      <sheetName val="매입세율"/>
      <sheetName val="문학간접"/>
      <sheetName val="분석대장"/>
      <sheetName val="base"/>
      <sheetName val="노임단가표"/>
      <sheetName val="손익집계(공장별)"/>
      <sheetName val="-치수표(곡선부)"/>
      <sheetName val="우배수"/>
      <sheetName val="계산식"/>
      <sheetName val="전익자재"/>
      <sheetName val="소업1교"/>
      <sheetName val="DATA"/>
      <sheetName val="금회지출"/>
      <sheetName val="VST재료산출"/>
      <sheetName val="노임(1차)"/>
      <sheetName val="[내역서(ͭ"/>
      <sheetName val="ateCodes"/>
      <sheetName val="1.동력공사"/>
      <sheetName val="손익분석"/>
      <sheetName val="총계"/>
      <sheetName val="BTL시설예산 기준표"/>
      <sheetName val="5.학교신설예산 집행(01~08)"/>
      <sheetName val="점검결과(08년 100교 지원)"/>
      <sheetName val="1안"/>
      <sheetName val="도급"/>
      <sheetName val="내역1"/>
      <sheetName val="수량3"/>
      <sheetName val="5.직원투입현황"/>
      <sheetName val="품셈표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설계가"/>
      <sheetName val="신축(단위)"/>
      <sheetName val="교각계산"/>
      <sheetName val="교각1"/>
      <sheetName val="간선계산"/>
      <sheetName val="6동"/>
      <sheetName val="COVER-P"/>
      <sheetName val="낙찰표"/>
      <sheetName val="일위대가(계측기설치)"/>
      <sheetName val="산출근거"/>
      <sheetName val="기본항목 입력"/>
      <sheetName val="야장종합"/>
      <sheetName val="예정공정표 "/>
      <sheetName val="공사요율산출표"/>
      <sheetName val="각형맨홀"/>
      <sheetName val="기본단가표"/>
      <sheetName val="사통"/>
      <sheetName val="database"/>
      <sheetName val="ateCodes?TimeCodes?OverrideShor"/>
      <sheetName val="회선별대책안(한전)"/>
      <sheetName val="CC16-내역서"/>
      <sheetName val="기계경비"/>
      <sheetName val="자재단가비교표"/>
      <sheetName val="Macro(전선)"/>
      <sheetName val="제안서입력"/>
      <sheetName val="거래처등록"/>
      <sheetName val="참고자료"/>
      <sheetName val="은행코드"/>
      <sheetName val="사업총괄"/>
      <sheetName val="판가반영"/>
      <sheetName val="방배동내역(리라)"/>
      <sheetName val="부대공사총괄"/>
      <sheetName val="건축공사집계표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수량산출서"/>
      <sheetName val="산출1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골막이(야매)"/>
      <sheetName val="&quot;"/>
      <sheetName val="J형측구단위수량"/>
      <sheetName val="EQUIP LIST"/>
      <sheetName val="6-1. 관개량조서"/>
      <sheetName val="일일작업현황"/>
      <sheetName val="부하계산서"/>
      <sheetName val="관람석제출"/>
      <sheetName val="양식3"/>
      <sheetName val="영동(D)"/>
      <sheetName val="총괄변경내역서"/>
      <sheetName val="실행내역서 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수안보-MBR1"/>
      <sheetName val="단가(1)"/>
      <sheetName val="소방"/>
      <sheetName val="중동공구"/>
      <sheetName val="안정계산"/>
      <sheetName val="단면검토"/>
      <sheetName val="연결임시"/>
      <sheetName val="당초"/>
      <sheetName val="우각부보강"/>
      <sheetName val="견적단가"/>
      <sheetName val="수량산출(음암)"/>
      <sheetName val="비탈면보호공수량산출"/>
      <sheetName val="전체내역 (2)"/>
      <sheetName val="양촌면도평리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물류최종8월7"/>
      <sheetName val="인수공"/>
      <sheetName val="Raw Data"/>
      <sheetName val="고가수조"/>
      <sheetName val="페이지"/>
      <sheetName val="XREF"/>
      <sheetName val="금전출납"/>
      <sheetName val="직영명부"/>
      <sheetName val="증감대비"/>
      <sheetName val="FB25JN"/>
      <sheetName val="설비(제출)"/>
      <sheetName val="7.기-검-보.100"/>
      <sheetName val="입력자료"/>
      <sheetName val="원본"/>
      <sheetName val="하수급견적대비"/>
      <sheetName val="관급자재대"/>
      <sheetName val="인건비"/>
      <sheetName val="신표지1"/>
      <sheetName val="업무량"/>
      <sheetName val="설계기준"/>
      <sheetName val="골조(1)"/>
      <sheetName val="골조(3)"/>
      <sheetName val="마감(1)"/>
      <sheetName val="200"/>
      <sheetName val="데리네이타현황"/>
      <sheetName val="1.설계조건"/>
      <sheetName val="산출내역서집계표"/>
      <sheetName val="절감계산"/>
      <sheetName val="찍기"/>
      <sheetName val="수선비MATRIX"/>
      <sheetName val="차량소요량-년간주행거리"/>
      <sheetName val="수목데이타"/>
      <sheetName val="투자비"/>
      <sheetName val="조성원가DATA"/>
      <sheetName val="사업비"/>
      <sheetName val="토목검측서"/>
      <sheetName val="45,46"/>
      <sheetName val="기초자료입력"/>
      <sheetName val="내역- CCTV"/>
      <sheetName val="원"/>
      <sheetName val="8.PILE  (돌출)"/>
      <sheetName val="한일양산"/>
      <sheetName val="S0"/>
      <sheetName val="2.대외공문"/>
      <sheetName val="고정자산"/>
      <sheetName val="매출원가추정"/>
      <sheetName val="매출추정"/>
      <sheetName val="총괄표"/>
      <sheetName val="ABUT수량-A1"/>
      <sheetName val="HISTORICAL"/>
      <sheetName val="FORECASTING"/>
      <sheetName val="설계예시"/>
      <sheetName val="총괄BOQ"/>
      <sheetName val="EP0618"/>
      <sheetName val="울산자동제어"/>
      <sheetName val="nys"/>
      <sheetName val="연령별자료"/>
      <sheetName val="공사원가계산서 "/>
      <sheetName val="단가산출서"/>
      <sheetName val="부대경비산출서"/>
      <sheetName val="계정과목"/>
      <sheetName val="옹벽수량집계표"/>
      <sheetName val="매출"/>
      <sheetName val="INDEX"/>
      <sheetName val="물량내역서"/>
      <sheetName val="98수문일위"/>
      <sheetName val="_내역서(ͭ"/>
      <sheetName val="현장청취복명서"/>
      <sheetName val="단가산출서(기계)"/>
      <sheetName val="견적내역서"/>
      <sheetName val="AHU집계"/>
      <sheetName val="공조기휀"/>
      <sheetName val="공조기"/>
      <sheetName val="가도공"/>
      <sheetName val="예총"/>
      <sheetName val="용수지선토적"/>
      <sheetName val="도로토적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1,2공구원가계산서"/>
      <sheetName val="1공구산출내역서"/>
      <sheetName val="노임자재단가"/>
      <sheetName val="드롭다운목록"/>
      <sheetName val="공종단가"/>
      <sheetName val="99노임단가"/>
      <sheetName val="부대내역"/>
      <sheetName val="수로BOX"/>
      <sheetName val="입찰보고"/>
      <sheetName val="공사비대비"/>
      <sheetName val="정비손익"/>
      <sheetName val="03전반노무비"/>
      <sheetName val="식재"/>
      <sheetName val="시설물"/>
      <sheetName val="식재출력용"/>
      <sheetName val="유지관리"/>
      <sheetName val="예산대비"/>
      <sheetName val="도장면"/>
      <sheetName val="Macro1"/>
      <sheetName val="2000전체분"/>
      <sheetName val="1차물량(ABOUT)"/>
      <sheetName val="신천교(음성)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참고)BTL시설예산 기준표"/>
      <sheetName val="경기"/>
      <sheetName val="원형1호맨홀토공수량"/>
      <sheetName val="일위-1"/>
      <sheetName val="일위-2"/>
      <sheetName val="일위-3"/>
      <sheetName val="일위-4"/>
      <sheetName val="일위-5"/>
      <sheetName val="관부설공집계표"/>
      <sheetName val="BOJUNGGM"/>
      <sheetName val="6.1.일위대가"/>
      <sheetName val="VXXXXX"/>
      <sheetName val="효성CB 1P기초"/>
      <sheetName val="결재갑지"/>
      <sheetName val="입력단가"/>
      <sheetName val="96보완계획7.12"/>
      <sheetName val="산출2-기기동력"/>
      <sheetName val="성명순"/>
      <sheetName val="철골,판넬"/>
      <sheetName val="COPING"/>
      <sheetName val="일위대가목차"/>
      <sheetName val="인부노임"/>
      <sheetName val="3희질산"/>
      <sheetName val="MOTOR"/>
      <sheetName val="공사비"/>
      <sheetName val="공통부대"/>
      <sheetName val="설계변경총괄표(계산식)"/>
      <sheetName val="기술자자료입력"/>
      <sheetName val="건축설비"/>
      <sheetName val="검토"/>
      <sheetName val="각사별공사비분개 "/>
      <sheetName val="GT 1050x650"/>
      <sheetName val="연동내역"/>
      <sheetName val="세부내역"/>
      <sheetName val="개별직종노임단가(2005.1)"/>
      <sheetName val="총괄 내역서"/>
      <sheetName val="마스터"/>
      <sheetName val="2.토목공사"/>
      <sheetName val="사  업  비  수  지  예  산  서"/>
      <sheetName val="장비"/>
      <sheetName val="설비원가"/>
      <sheetName val="4.고용보험"/>
      <sheetName val="3.고용보험료산출근거"/>
      <sheetName val="CHECKLIST"/>
      <sheetName val="PIPE"/>
      <sheetName val="충주"/>
      <sheetName val="공사비산출내역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SCHEDULE"/>
      <sheetName val="식재일위대가"/>
      <sheetName val="우수"/>
      <sheetName val="견적서"/>
      <sheetName val="Customer_Databa袸"/>
      <sheetName val="인부노임단가"/>
      <sheetName val="고시단가"/>
      <sheetName val="계정과목분류"/>
      <sheetName val="0.0ControlSheet"/>
      <sheetName val="04년부품"/>
      <sheetName val="FACTOR"/>
      <sheetName val="DD_raw"/>
      <sheetName val="NW_raw"/>
      <sheetName val="당월 인력"/>
      <sheetName val="자료입력"/>
      <sheetName val="96.12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단가표"/>
      <sheetName val="단가적용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노임,재료비"/>
      <sheetName val="사업성분석"/>
      <sheetName val="동해title"/>
      <sheetName val="전체공내역서"/>
      <sheetName val="98지급계획"/>
      <sheetName val="연습장소"/>
      <sheetName val="내역(영일)"/>
      <sheetName val="설산1.나"/>
      <sheetName val="본사S"/>
      <sheetName val="신청서"/>
      <sheetName val="약품공급2"/>
      <sheetName val="단가산출"/>
      <sheetName val="개인별조서"/>
      <sheetName val="단가일람 (2)"/>
      <sheetName val="단면가정"/>
      <sheetName val="자재코드"/>
      <sheetName val="Table"/>
      <sheetName val="기초입력"/>
      <sheetName val="사업ﾈƩ"/>
      <sheetName val="예산서 "/>
      <sheetName val="수Å_x0000_"/>
      <sheetName val="수뢹_xdd4d_"/>
      <sheetName val="일산실행내역"/>
      <sheetName val="AILC004"/>
      <sheetName val="소상 &quot;1&quot;"/>
      <sheetName val="재집"/>
      <sheetName val="계수시트"/>
      <sheetName val="A2"/>
      <sheetName val="건축개요"/>
      <sheetName val="1단지구내"/>
      <sheetName val="1단지주차장전등"/>
      <sheetName val="Man Hole"/>
      <sheetName val="양수장(기계)"/>
      <sheetName val="대로근거"/>
      <sheetName val="중로근거"/>
      <sheetName val="TOTAL_BOQ"/>
      <sheetName val="집계표_정리_"/>
      <sheetName val="220 (2)"/>
      <sheetName val="단가비교표(전기)"/>
      <sheetName val="품셈"/>
      <sheetName val="ateCodes_TimeCodes_OverrideShor"/>
      <sheetName val="DHEQSUPT"/>
      <sheetName val="BATCH"/>
      <sheetName val="건축집계합계"/>
      <sheetName val="건축집계표이수"/>
      <sheetName val="스케즐"/>
      <sheetName val="PI"/>
      <sheetName val="도실집(내역)-전기외주"/>
      <sheetName val="본사공가현황"/>
      <sheetName val="건축내역(동해조인)"/>
      <sheetName val="물량표S"/>
      <sheetName val="기자재비"/>
      <sheetName val="L형옹벽"/>
      <sheetName val="1차배부(JB포함)"/>
      <sheetName val="Tool"/>
      <sheetName val="그림"/>
      <sheetName val="Quantity"/>
      <sheetName val="De bai"/>
      <sheetName val="125x125"/>
      <sheetName val="07기준"/>
      <sheetName val="동문건설"/>
      <sheetName val="대전-교대(A1-A2)"/>
      <sheetName val="입력란"/>
      <sheetName val="97노임단가"/>
      <sheetName val="영동(D젅"/>
      <sheetName val="[내역서(ͭ_x0000_ͭ_x0000__x001c__x0"/>
      <sheetName val="ateCodes_x0000_TimeCodes_x0000_"/>
      <sheetName val="2.원가및인원현황집계"/>
      <sheetName val="손익"/>
      <sheetName val="견蒸8蓼"/>
      <sheetName val="1차_내역서1"/>
      <sheetName val="_견적서1"/>
      <sheetName val="플랜트_설치1"/>
      <sheetName val="기초입력_DATA1"/>
      <sheetName val="노임단가_(2)1"/>
      <sheetName val="설명서_1"/>
      <sheetName val="BSD_(2)1"/>
      <sheetName val="2-1__경관조명_내역총괄표1"/>
      <sheetName val="중기조종사_단위단가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아파트_내역1"/>
      <sheetName val="1_동력공사"/>
      <sheetName val="내역-_CCTV"/>
      <sheetName val="조도계산서_(도서)"/>
      <sheetName val="품셈_"/>
      <sheetName val="실행내역서_"/>
      <sheetName val="6-1__관개량조서"/>
      <sheetName val="5_직원투입현황"/>
      <sheetName val="Sch9"/>
      <sheetName val="설계_x0000_"/>
      <sheetName val="5.학교신설예산 쎸⬅/_x0000_瀀þ_x0000__x0000_밀"/>
      <sheetName val="5.학교신설예산 Ⴘ_x0000_퀀诋쌆蠅/_x0000_᠀"/>
      <sheetName val="정공공사"/>
      <sheetName val="일위대가(가설)"/>
      <sheetName val="제목"/>
      <sheetName val="(A)내역서"/>
      <sheetName val="JUCK"/>
      <sheetName val="물가자료"/>
      <sheetName val="수로교총재료집계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부가세별도"/>
      <sheetName val="업체자료"/>
      <sheetName val="본공사"/>
      <sheetName val="JUCKEYK"/>
      <sheetName val="재료비집계표"/>
      <sheetName val="회계코드"/>
      <sheetName val="공사코드"/>
      <sheetName val="관리부"/>
      <sheetName val="정산"/>
      <sheetName val="청구분"/>
      <sheetName val="총무부"/>
      <sheetName val="전력구구조물산근"/>
      <sheetName val="원가계산서 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전선_및_전선관-자유로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선급금有(현금지출)"/>
      <sheetName val="계측-Tray"/>
      <sheetName val="CCTV 수량(배관-송수가압장)"/>
      <sheetName val="우수받이"/>
      <sheetName val="노무비 근거"/>
      <sheetName val="토적계산서"/>
      <sheetName val="공사명입력"/>
      <sheetName val="의왕실행"/>
      <sheetName val="_내역서(ͭ_x005f_x0000_ͭ_x005f_x0000__x005f_x001c__x0"/>
      <sheetName val="_내역서(ͭ_ͭ__x005f_x001c___x005f_x001c__가표"/>
      <sheetName val="뚝토공"/>
      <sheetName val="은행"/>
      <sheetName val="_내역서(ͭ_x0000_ͭ_x0000__x001c__x0"/>
      <sheetName val="ANX3A11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2000노임기준"/>
      <sheetName val="공사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관련자료입력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업무처리전"/>
      <sheetName val="안전장치"/>
      <sheetName val="BM"/>
      <sheetName val="화순 대리-다지리실행내역"/>
      <sheetName val="BUR"/>
      <sheetName val="Finishes code"/>
      <sheetName val="ironmongery"/>
      <sheetName val="CC-Breakdown"/>
      <sheetName val="직접경비산출근거"/>
      <sheetName val="특수선일위대가"/>
      <sheetName val="PMC"/>
      <sheetName val="시행결의을"/>
      <sheetName val="임시정보시트"/>
      <sheetName val="토목내역서 (도급단가)"/>
      <sheetName val="덤프트럭계수"/>
      <sheetName val="방배동내역 (총괄)"/>
      <sheetName val="마감사양"/>
      <sheetName val="기초자료"/>
      <sheetName val="사렀趫ԯ"/>
      <sheetName val="사렀㾫ԯ"/>
      <sheetName val="사렀஫԰"/>
      <sheetName val="사업총렀"/>
      <sheetName val="단가_및_렀랫ԯ"/>
      <sheetName val="T13(P68~72,78)"/>
      <sheetName val="기계경비일람"/>
      <sheetName val="토목내역서"/>
      <sheetName val="기계내역서"/>
      <sheetName val="단가_및邰㡗_xdc00_㡗"/>
      <sheetName val="토공계산서(부체도로)"/>
      <sheetName val="2013노임단가"/>
      <sheetName val="PL단가산정"/>
      <sheetName val="그림2"/>
      <sheetName val="노임단가(2010.상)"/>
      <sheetName val="내역금액적용"/>
      <sheetName val="신규일위"/>
      <sheetName val="원보"/>
      <sheetName val="수_x0000_"/>
      <sheetName val="기본사양입력"/>
      <sheetName val="단가_및_재료_xdab0_"/>
      <sheetName val="단가_및_재료讀"/>
      <sheetName val="공내역"/>
      <sheetName val="골조"/>
      <sheetName val="조경내역"/>
      <sheetName val="문10"/>
      <sheetName val="주요항목별"/>
      <sheetName val="공통가설내역서  (당사)"/>
      <sheetName val="設計条件"/>
      <sheetName val="케이블트레이"/>
      <sheetName val="Macro(전기)"/>
      <sheetName val="품셈총괄표"/>
      <sheetName val="분수장비시설수량"/>
      <sheetName val="상세"/>
      <sheetName val="Bang chiet tinh TBA"/>
      <sheetName val="Tcd"/>
      <sheetName val="DTCT"/>
      <sheetName val="gvl"/>
      <sheetName val="Cash2"/>
      <sheetName val="Z"/>
      <sheetName val="30집계표"/>
      <sheetName val="99선급비용"/>
      <sheetName val="정의"/>
      <sheetName val="현장관리비 산출내역"/>
      <sheetName val="사가⺘"/>
      <sheetName val="사䀀啣1"/>
      <sheetName val="INSTR"/>
      <sheetName val="_내역서(ͭ_x005f_x005f_x005f_x0000_ͭ_x005f_x005f_x000"/>
      <sheetName val="ateCodes_x005f_x005f_x005f_x0000_TimeCodes_"/>
      <sheetName val="_내역서(ͭ_ͭ__x005f_x005f_x005f_x001c___x005f_x005f_x"/>
      <sheetName val="심사공종"/>
      <sheetName val="기초"/>
      <sheetName val="A__x0010__x0000_"/>
      <sheetName val="6공구(당초)"/>
      <sheetName val="문2공10일위대가"/>
      <sheetName val="EXPENSE"/>
      <sheetName val="고객사 관리 코드"/>
      <sheetName val="간접비"/>
      <sheetName val="HX"/>
      <sheetName val="Setup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범례표"/>
      <sheetName val="환경기계공정표_(3)"/>
      <sheetName val="11-2_아파_x0000__x0000_Ԁ_x0000_"/>
      <sheetName val="환경기계공정표_(3)´"/>
      <sheetName val=""/>
      <sheetName val="일정계획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신축(단위_x0000_"/>
      <sheetName val="1승인신청서"/>
      <sheetName val="costing_CV"/>
      <sheetName val="Spec1"/>
      <sheetName val="w't table"/>
      <sheetName val="VS배관내역서"/>
      <sheetName val="③知识"/>
      <sheetName val="신축(_x0000__x0000__x0005_"/>
      <sheetName val="원가계산서_"/>
      <sheetName val="[내역서(1).xls]5.학교신설예산 쎸⬅/_x0000_瀀þ_x0000__x0000_밀"/>
      <sheetName val="사_x0000__x0000_Ԁ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목록"/>
      <sheetName val="은행코ᇇ"/>
      <sheetName val="예가대비"/>
      <sheetName val="요약"/>
      <sheetName val="교량공"/>
      <sheetName val="노면표시1"/>
      <sheetName val="중동볨ᇭ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제경비산출서"/>
      <sheetName val="인건비(10)"/>
      <sheetName val="화성태안9공구내역(실행)"/>
      <sheetName val="Sheet㙸˯㦀ȼ_xda1b_!"/>
      <sheetName val="단가_(2\_x0000_"/>
      <sheetName val="단가_(2\栀"/>
      <sheetName val="공사비 내역 (가)"/>
      <sheetName val="달력"/>
      <sheetName val="ประมาณการประตูหน้าต่าง "/>
      <sheetName val="schedule "/>
      <sheetName val="SITE OFFICE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회선별대책안_x0000__x0000__x0000__x0001_"/>
      <sheetName val="총급여"/>
      <sheetName val="삼영지급"/>
      <sheetName val="수당"/>
      <sheetName val="노무비대장기본"/>
      <sheetName val="역T형교대(PILE기초)"/>
      <sheetName val="전선_및_전선관-_x0000__x0000__x0005_"/>
      <sheetName val="BOQ-VN"/>
      <sheetName val="ESTI."/>
      <sheetName val="DI-ESTI"/>
      <sheetName val="D_MUC"/>
      <sheetName val="Scheme B Estimate "/>
      <sheetName val="Breakdown (B)"/>
      <sheetName val="대비표(토공1안)"/>
      <sheetName val="설명서硅"/>
      <sheetName val="설명서E"/>
      <sheetName val="[내역서(1).xls]5.학교신설예산 Ⴘ_x0000_퀀诋쌆蠅/_x0000_᠀"/>
      <sheetName val="환경기계공정표_(3)E"/>
      <sheetName val="AS포장복_x0000__x0000_"/>
      <sheetName val="아파트_⃖휬"/>
      <sheetName val="아파트_烖"/>
      <sheetName val="아파트_壖"/>
      <sheetName val="아파트_Ö_x0000_"/>
      <sheetName val="2000,9월 일위"/>
      <sheetName val="공통단가"/>
      <sheetName val="코드표"/>
      <sheetName val="단가일람"/>
      <sheetName val="조경일람"/>
      <sheetName val="운반비"/>
      <sheetName val="기타자료"/>
      <sheetName val="별표총괄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고객사_관리_코드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ateCodes_TimeCodes_OverrideSh_3"/>
      <sheetName val="ateCodes_TimeCodes_OverrideSh_2"/>
      <sheetName val="7.경제성결과"/>
      <sheetName val="경비계획(전체)"/>
      <sheetName val="97(US,EP,PCT,KR)"/>
      <sheetName val="수정하지마세요"/>
      <sheetName val="전선_및_전선관-壆⿶"/>
      <sheetName val="A__x0010_"/>
      <sheetName val="5.학교신설예산 쎸⬅/"/>
      <sheetName val="5.학교신설예산 Ⴘ"/>
      <sheetName val="11-2_아파"/>
      <sheetName val="FRP PIPING 일위대가"/>
      <sheetName val="사_x0000__x0000__x0000_"/>
      <sheetName val="방배동내역(_x0000__x0000_"/>
      <sheetName val="포장물량집계"/>
      <sheetName val="laroux"/>
      <sheetName val="재무가정"/>
      <sheetName val="거래罈.羌"/>
      <sheetName val="[내역서(׃"/>
      <sheetName val="부대집계"/>
      <sheetName val="관경별내역서"/>
      <sheetName val="H-PILE수량집계"/>
      <sheetName val="06 일위대가목록"/>
      <sheetName val="단면"/>
      <sheetName val="말고개터널조명전압강하"/>
      <sheetName val="환경기계공정표_(3_x0000__x0000_"/>
      <sheetName val="환경기계공정표_(3)_x0012_"/>
      <sheetName val="환경기계공정표__x0005__x0000__x0000_"/>
      <sheetName val="총괄(데倀辍즳"/>
      <sheetName val="총괄(데뀀连즳"/>
      <sheetName val="총괄(데뀀ﾒ犺"/>
      <sheetName val="총괄(데䀀﷥䰗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기본1"/>
      <sheetName val="수정일위대가"/>
      <sheetName val="인건비예산(정규직)"/>
      <sheetName val="인건비예산(용역)"/>
      <sheetName val="Don gia chi tiet"/>
      <sheetName val="phuluc1"/>
      <sheetName val="tong du toan"/>
      <sheetName val="기본단가"/>
      <sheetName val="1.변경범위"/>
      <sheetName val="XL4Po夂囿 "/>
      <sheetName val="맨홀기준"/>
      <sheetName val="국공유지"/>
      <sheetName val="[내역서(1).xls]5.학교신설예산 쎸⬅/"/>
      <sheetName val="의뢰서"/>
      <sheetName val="사업총쌈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THU T6"/>
      <sheetName val="Thu chi T04"/>
      <sheetName val="SLTH"/>
      <sheetName val="전선_및_전선관-罘º헾"/>
      <sheetName val="전기일위대가"/>
      <sheetName val="퇴직금(울산천상)"/>
      <sheetName val="환경기계공정표__x0005_"/>
      <sheetName val="전선_및_전선관-"/>
      <sheetName val="[내역서(1).xls]5.학교신설예산 Ⴘ"/>
      <sheetName val="단위단가"/>
      <sheetName val="공사설명서"/>
      <sheetName val="일위(시설)"/>
      <sheetName val="1호인버트수량"/>
      <sheetName val="공급기자재조서 (2)"/>
      <sheetName val="산출(동해선 본선)"/>
      <sheetName val="집계(동해본선) "/>
      <sheetName val="산출(동해역통신)"/>
      <sheetName val="역집계(동해역통신)"/>
      <sheetName val="내역전기"/>
      <sheetName val="교각_x0000_"/>
      <sheetName val="하도정산계약분"/>
      <sheetName val="내역(원안-대안)"/>
      <sheetName val="직원관련자료"/>
      <sheetName val="경제지표"/>
      <sheetName val="영업소실적"/>
      <sheetName val="공종집계"/>
      <sheetName val="DIV2"/>
      <sheetName val="ateCఀ_x0002_저殑"/>
      <sheetName val="[내역서(ͭ_x0000__x0000_Ԁ"/>
      <sheetName val="기준"/>
      <sheetName val="변동인원"/>
      <sheetName val="PEDESB"/>
      <sheetName val="수뢹?"/>
      <sheetName val="Sheet㙸˯㦀ȼ?"/>
      <sheetName val="_내역서(ͭ_x005f_x0000_ͭ_x005f_x005f_x000"/>
      <sheetName val="_내역서(ͭ_ͭ__x005f_x001c___x005f_x005f_x"/>
      <sheetName val="포장집계"/>
      <sheetName val="포장연장"/>
      <sheetName val="1.암사대교 산출"/>
      <sheetName val="마산방향"/>
      <sheetName val="TKCK"/>
      <sheetName val="PL Vua"/>
      <sheetName val="ateCodes?TimeCodes?Overrid_x0000__x0000__x0005__x0000_钀"/>
      <sheetName val="6PILE脂鎙堀1_x0013__x0000__x0000_"/>
      <sheetName val="계장 품셈표"/>
      <sheetName val="전선관"/>
      <sheetName val="A_견_x0000__x0000_"/>
      <sheetName val="Formula"/>
      <sheetName val="배수통관(좌)"/>
      <sheetName val="HARGA MATERIAL"/>
      <sheetName val="c &amp; g rhs"/>
      <sheetName val="2000제조1"/>
      <sheetName val="집연95"/>
      <sheetName val="POL6차-PIPING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2016상반기노임단가"/>
      <sheetName val="간지1"/>
      <sheetName val="1.사유서"/>
      <sheetName val="간지2"/>
      <sheetName val="간지3"/>
      <sheetName val="부재별집계표"/>
      <sheetName val="도면"/>
      <sheetName val="간¾_x0000_Ԁ"/>
      <sheetName val="2공구하도급내역서"/>
      <sheetName val="unit 4"/>
      <sheetName val="DB_ET200(R. A)"/>
      <sheetName val="Summary"/>
      <sheetName val="NKC6"/>
      <sheetName val="Summary - Budget"/>
      <sheetName val="회선별대책안"/>
      <sheetName val="신축"/>
      <sheetName val="회선별대책안À_x0000_Ԁ_x0000_"/>
      <sheetName val="[내역서(1)_xls]5_학교신설예산_쎸⬅/瀀þ밀"/>
      <sheetName val="입력DATA"/>
      <sheetName val="바닥판"/>
      <sheetName val="가시설수량"/>
      <sheetName val="ITEM"/>
      <sheetName val="환경기계공정표_(3)椀"/>
      <sheetName val="철골9F"/>
      <sheetName val="전선_및_전선관-㞘}઀"/>
      <sheetName val="말뚝물량"/>
      <sheetName val="24_보증금_전신전화가입권_"/>
      <sheetName val="수입"/>
      <sheetName val="손익현황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기계경¬"/>
      <sheetName val="유림총괄"/>
      <sheetName val="hGH정제"/>
      <sheetName val="[내역서(ͭͭ가_x0000_"/>
      <sheetName val="G_R30绘ÿ헾"/>
      <sheetName val="환경기계공정표_(3)"/>
      <sheetName val="데이터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Ⅴ-2.공종별내역"/>
      <sheetName val="Summ"/>
      <sheetName val="breakdown"/>
      <sheetName val="Вспом_лист"/>
      <sheetName val="Analisa Harga Satuan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구체"/>
      <sheetName val="좌측날개벽"/>
      <sheetName val="우측날개벽"/>
      <sheetName val="준공정산"/>
      <sheetName val="IBASE"/>
      <sheetName val="Config"/>
      <sheetName val="Du toan"/>
      <sheetName val="Keothep"/>
      <sheetName val="Re-bar"/>
      <sheetName val="HVAC"/>
      <sheetName val="방배동내역("/>
      <sheetName val="HSNV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[내역서(1).xls]5_학교신설예산_쎸⬅/瀀þ밀"/>
      <sheetName val="공간"/>
      <sheetName val="공종"/>
      <sheetName val="부위자재"/>
      <sheetName val="하자유형"/>
      <sheetName val="세대"/>
      <sheetName val="견적집계표(철콘)"/>
      <sheetName val="철거폐쇄,고재"/>
      <sheetName val="자재,부설,부대공(50)"/>
      <sheetName val="재료,부설(80)"/>
      <sheetName val="신축넃䛀跡"/>
      <sheetName val="폐기물"/>
      <sheetName val="_갑___x0000__x0000_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도급기성"/>
      <sheetName val="수고조사야_x0002_"/>
      <sheetName val="전체제잡비"/>
      <sheetName val="_갑  지 "/>
      <sheetName val="편성절차"/>
      <sheetName val="Sheet1_Çæ_x0000_"/>
      <sheetName val="환경기계공정표_(3)¾"/>
      <sheetName val="점검결과(08년_x0000__x0000_Ԁ_x0000_䀀㸎_x0008__x0000__x0000_"/>
      <sheetName val="환경기계공정표_(3)刀"/>
      <sheetName val="단"/>
      <sheetName val="KLDT DIEN"/>
      <sheetName val="Dinh muc CP KTCB khac"/>
      <sheetName val="TinhGiaMTC"/>
      <sheetName val="TH MTC"/>
      <sheetName val="TH N.Cong"/>
      <sheetName val="TinhGiaNC"/>
      <sheetName val="DMCP"/>
      <sheetName val="회선별대책안À"/>
      <sheetName val="Eq. Mobilization"/>
      <sheetName val="[내역서(1).xls][내역서(1).xls]5_____2"/>
      <sheetName val="현장식당(1)"/>
      <sheetName val="계약내역서"/>
      <sheetName val="6PILEሀ_x0002_䀀⨊脃ﲙ"/>
      <sheetName val="적용노임(09상)"/>
      <sheetName val=" 기성청구서 양식.xlsx"/>
      <sheetName val="Bang TH"/>
      <sheetName val="Shelves"/>
      <sheetName val="ate_x000b__x0000_蠀᏿㤂"/>
      <sheetName val="Bill2-TTTM&amp;CH"/>
      <sheetName val="Bill 2-VMart&amp;VPro"/>
      <sheetName val="A.일용노무비지급명세서"/>
      <sheetName val="보_x0000__x0000__x0005_"/>
      <sheetName val="수량계산서_집계표(가설_신설_및_철거-을지로3가_3ఀ_x0002_က"/>
      <sheetName val="보증_x0000_縀"/>
      <sheetName val="보증_x0000_ༀ"/>
      <sheetName val="단가_(2)Ì"/>
      <sheetName val="보증"/>
      <sheetName val="공사비예비관리공감측설산출내역"/>
      <sheetName val="[내역서(1).xls][내역서(1).xls]5_____3"/>
      <sheetName val="[내역서(1).xls]단가_(2\_x0000_"/>
      <sheetName val="[내역서(1).xls]단가_(2\栀"/>
      <sheetName val="[내역서(1).xls]5_학교신설예산_Ⴘ퀀诋쌆蠅/᠀"/>
      <sheetName val="중기작업"/>
      <sheetName val="노단"/>
      <sheetName val="단산"/>
      <sheetName val="명세"/>
      <sheetName val="일대"/>
      <sheetName val="입찰내역서"/>
      <sheetName val="5.학교신설예산 집행(01~偤°"/>
      <sheetName val="w't_table"/>
      <sheetName val="ประมาณการประตูหน้าต่าง_"/>
      <sheetName val="schedule_"/>
      <sheetName val="SITE_OFFICE"/>
      <sheetName val="수량산출표"/>
      <sheetName val="세월교산출기초"/>
      <sheetName val="댐구조도"/>
      <sheetName val="단가__x0000__x0000_Ԁ_x0000_"/>
      <sheetName val="Concord"/>
      <sheetName val="부서코드표"/>
      <sheetName val="[내역서(1).xls][내역서(1).xls]5_____4"/>
      <sheetName val="실행-자재"/>
      <sheetName val="적용기준"/>
      <sheetName val="인원"/>
      <sheetName val="COA-17"/>
      <sheetName val="POWER"/>
      <sheetName val="제잡비계산"/>
      <sheetName val="설명서劝"/>
      <sheetName val="손익경비"/>
      <sheetName val="CABLE SIZE-1"/>
      <sheetName val="분전반계산서(석관)"/>
      <sheetName val="내역- ꍈ┊"/>
      <sheetName val="내역- _xdc48_ʉꍈ&gt;"/>
      <sheetName val="배수관공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건    재"/>
      <sheetName val="현황산출서"/>
      <sheetName val="Sheet1_Çꀀ_x0000_"/>
      <sheetName val="강관파일내역"/>
      <sheetName val="호프"/>
      <sheetName val="scale &amp; Income"/>
      <sheetName val="기본사항"/>
      <sheetName val="基础资料"/>
      <sheetName val="재고list"/>
      <sheetName val="JP_GP_UP통합"/>
      <sheetName val="터파기및재료"/>
      <sheetName val="집수정(600-700)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공사진행"/>
      <sheetName val="96노임기준"/>
      <sheetName val="대공종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경유"/>
      <sheetName val="휘발유"/>
      <sheetName val="순위"/>
      <sheetName val="ateCodes?TimeCodes?Overrid"/>
      <sheetName val="간¾"/>
      <sheetName val="설계조縨"/>
      <sheetName val="설계조"/>
      <sheetName val="조서입력"/>
      <sheetName val="재직자"/>
      <sheetName val="분문집계2"/>
      <sheetName val="배부금액"/>
      <sheetName val="입고계획"/>
      <sheetName val="계약"/>
      <sheetName val="MEXICO-C"/>
      <sheetName val="노원열병합  건축공사기성내역서"/>
      <sheetName val="ateCodes_x0000_TimeCodes_"/>
      <sheetName val="_내역서(ͭ_x0000_ͭ_x000"/>
      <sheetName val="_내역서(ͭ_ͭ__x001c___x"/>
      <sheetName val="원본1"/>
      <sheetName val="잡철물"/>
      <sheetName val="DW산출"/>
      <sheetName val="총괄(데䀀?䰗"/>
      <sheetName val="입찰내역 발주처 양식"/>
      <sheetName val="주공_¹"/>
      <sheetName val="Cst Pkg-Eden"/>
      <sheetName val="Tiepdia"/>
      <sheetName val="ma-pt"/>
      <sheetName val="COAT&amp;WRAP-QIOT-#3"/>
      <sheetName val="Parem"/>
      <sheetName val="인원계획"/>
      <sheetName val="정부노임"/>
      <sheetName val="방화산출"/>
      <sheetName val="총괄(데이소ꃁ"/>
      <sheetName val="총괄(데이소ࣁ"/>
      <sheetName val="ateCodes?TimeCodes?Overri_x0000__x0000__x0005__x0000_飀Ⱔ"/>
      <sheetName val="총괄(Í_x0000_Ԁ_x0000_"/>
      <sheetName val="16-1"/>
      <sheetName val="70%"/>
      <sheetName val="대비표"/>
      <sheetName val="96수출"/>
      <sheetName val="제작비"/>
      <sheetName val="용융아연도금"/>
      <sheetName val="제작물량 7월"/>
      <sheetName val="설명서ó"/>
      <sheetName val="SOLICITUD"/>
      <sheetName val="II. CF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Final Staff Chart"/>
      <sheetName val="7.Á¶Á÷Ç¥"/>
      <sheetName val="NKChungTu"/>
      <sheetName val="tong hop v.tu"/>
      <sheetName val="정산산출서(배수판)"/>
      <sheetName val="_내역서(ͭ_x005f"/>
      <sheetName val="ateCodes_x005f"/>
      <sheetName val="ee-prop"/>
      <sheetName val="점검결과(08년"/>
      <sheetName val="_갑__"/>
      <sheetName val="ateCodes?TimeCodes?Overri"/>
      <sheetName val="집계표(건축)"/>
      <sheetName val="거래刀_x0010__x0000_"/>
      <sheetName val="거래_x0000_⨀ﯥ"/>
      <sheetName val="AS포_x0000__x0000__x0000__x0000_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기계경비시간당손료목록"/>
      <sheetName val="거래_x0000__x0000__x0000_"/>
      <sheetName val="ate_x000b_"/>
      <sheetName val="붙임4.앵커볼트"/>
      <sheetName val="붙임2.최대수평하중"/>
      <sheetName val="계측제어설비"/>
      <sheetName val="경비일위계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환경기계공정표_髈㘻_x0000__x0000_"/>
      <sheetName val="환경기계공정표_艀㫐_x0000__x0000_"/>
      <sheetName val="환경기계공정표_蔀㫐_x0000__x0000_"/>
      <sheetName val="단가_"/>
      <sheetName val="보"/>
      <sheetName val="공사내_x0000_"/>
      <sheetName val="노임명세"/>
      <sheetName val="공사기본내용입력"/>
      <sheetName val="3월팀계_x0010_"/>
      <sheetName val="자재분류"/>
      <sheetName val="자재청구서"/>
      <sheetName val="PILE"/>
      <sheetName val="chiet tinh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ateCodes?TimeCod_xd978_ꀋᙰ0_x0000_頀{_x0000__x0000_堀簊夞ĸ"/>
      <sheetName val="ateCodes?TimeCod_xd80b_齒ꀈᙰ0_x0000__xd800_Y_x0000__x0000_堀䠊夙ĸ"/>
      <sheetName val="Price Database"/>
      <sheetName val="Don_gia_chi_tiet"/>
      <sheetName val="Gia_vat_tu"/>
      <sheetName val="ESTI_"/>
      <sheetName val="Khoi_luong"/>
      <sheetName val="_내역서(ͭ?ͭ?_x0"/>
      <sheetName val="Breakdown_(B)"/>
      <sheetName val="Scheme_B_Estimate_"/>
      <sheetName val="tong_du_toan"/>
      <sheetName val="97_사업추정(WEKI)"/>
      <sheetName val="공사금액_내역_(1)"/>
      <sheetName val="5_학교신설예산_쎸⬅/"/>
      <sheetName val="5_학교신설예산_Ⴘ"/>
      <sheetName val="THU_T6"/>
      <sheetName val="Thu_chi_T04"/>
      <sheetName val="Summary_-_Budget"/>
      <sheetName val="KHỐI_LƯỢNG_THANH_TOÁN"/>
      <sheetName val="A_"/>
      <sheetName val="[내역서(1)_xls]5_학교신설예산_쎸⬅/"/>
      <sheetName val="PL_Vua"/>
      <sheetName val="Phu_cap"/>
      <sheetName val="DB_ET200(R__A)"/>
      <sheetName val="Bill_2-VMart&amp;VPro"/>
      <sheetName val="Cst_Pkg-Eden"/>
      <sheetName val="c_&amp;_g_rhs"/>
      <sheetName val="11_산출(전열)"/>
      <sheetName val="6_산출(동력)"/>
      <sheetName val="7_산출(TRAY)"/>
      <sheetName val="TOSHIBA-Structure"/>
      <sheetName val="Detail"/>
      <sheetName val="cov-estimate"/>
      <sheetName val="침하계"/>
      <sheetName val="J直材4"/>
      <sheetName val="간공설계서"/>
      <sheetName val="실DATA_9"/>
      <sheetName val="_갑__지_9"/>
      <sheetName val="코스모공장_(어음)8"/>
      <sheetName val="A_견적8"/>
      <sheetName val="환경기계공정표_(3)8"/>
      <sheetName val="총괄갑_8"/>
      <sheetName val="Sheet1_(2)8"/>
      <sheetName val="총_원가계산8"/>
      <sheetName val="단가_(2)8"/>
      <sheetName val="6PILE__(돌출)8"/>
      <sheetName val="11-2_아파트내역8"/>
      <sheetName val="내역서1999_8최종8"/>
      <sheetName val="플랜트_설치7"/>
      <sheetName val="기초입력_DATA7"/>
      <sheetName val="설명서_7"/>
      <sheetName val="BSD_(2)7"/>
      <sheetName val="1차_내역서7"/>
      <sheetName val="노임단가_(2)7"/>
      <sheetName val="_견적서7"/>
      <sheetName val="중기조종사_단위단가7"/>
      <sheetName val="2-1__경관조명_내역총괄표7"/>
      <sheetName val="3월팀계_7"/>
      <sheetName val="인건비_7"/>
      <sheetName val="C1_공사개요7"/>
      <sheetName val="A1_스케쥴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신_분7"/>
      <sheetName val="단가_및_재료비7"/>
      <sheetName val="아파트_내역7"/>
      <sheetName val="전선_및_전선관-자유로7"/>
      <sheetName val="Customer_Databas7"/>
      <sheetName val="AS포장복구_7"/>
      <sheetName val="G_R300경비7"/>
      <sheetName val="2_고용보험료산출근거6"/>
      <sheetName val="DATA_입력란7"/>
      <sheetName val="주공_갑지7"/>
      <sheetName val="8_설치품셈6"/>
      <sheetName val="경율산정_XLS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내역서_제출6"/>
      <sheetName val="아파트_6"/>
      <sheetName val="5_직원투입현황5"/>
      <sheetName val="조도계산서_(도서)6"/>
      <sheetName val="품셈_5"/>
      <sheetName val="EQUIP_LIST5"/>
      <sheetName val="6-1__관개량조서5"/>
      <sheetName val="Raw_Data5"/>
      <sheetName val="내역-_CCTV6"/>
      <sheetName val="전체내역_(2)5"/>
      <sheetName val="1_동력공사5"/>
      <sheetName val="예정공정표_5"/>
      <sheetName val="2_대외공문5"/>
      <sheetName val="실행내역서_5"/>
      <sheetName val="7_기-검-보_1005"/>
      <sheetName val="1_설계조건5"/>
      <sheetName val="8_PILE__(돌출)5"/>
      <sheetName val="기본항목_입력5"/>
      <sheetName val="표지_(3)5"/>
      <sheetName val="원가계산서_(2)5"/>
      <sheetName val="산출_근거15"/>
      <sheetName val="각사별공사비분개_5"/>
      <sheetName val="GT_1050x6505"/>
      <sheetName val="공사원가계산서_5"/>
      <sheetName val="개별직종노임단가(2005_1)5"/>
      <sheetName val="1__조명내역서(조명설치)5"/>
      <sheetName val="2__조명내역서(조명자재)5"/>
      <sheetName val="참고)BTL시설예산_기준표5"/>
      <sheetName val="총괄_내역서5"/>
      <sheetName val="4_고용보험5"/>
      <sheetName val="3_고용보험료산출근거5"/>
      <sheetName val="2_토목공사5"/>
      <sheetName val="단가일람_(2)5"/>
      <sheetName val="사__업__비__수__지__예__산__서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96_125"/>
      <sheetName val="당월_인력5"/>
      <sheetName val="220_(2)5"/>
      <sheetName val="설산1_나5"/>
      <sheetName val="소상_&quot;1&quot;5"/>
      <sheetName val="표지_5"/>
      <sheetName val="지번별_묘묙소요내역5"/>
      <sheetName val="총괄_설계내역서5"/>
      <sheetName val="2_원가및인원현황집계5"/>
      <sheetName val="0_0ControlSheet5"/>
      <sheetName val="6_1_일위대가5"/>
      <sheetName val="효성CB_1P기초5"/>
      <sheetName val="Man_Hole5"/>
      <sheetName val="예산서_5"/>
      <sheetName val="De_bai5"/>
      <sheetName val="노임단가(2010_상)5"/>
      <sheetName val="원가계산서_4"/>
      <sheetName val="방배동내역_(총괄)2"/>
      <sheetName val="화순_대리-다지리실행내역5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토목내역서_(도급단가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현장관리비_산출내역4"/>
      <sheetName val="96보완계획7_122"/>
      <sheetName val="Finishes_code2"/>
      <sheetName val="고객사_관리_코드4"/>
      <sheetName val="ประมาณการประตูหน้าต่าง_1"/>
      <sheetName val="schedule_1"/>
      <sheetName val="SITE_OFFICE1"/>
      <sheetName val="노무비_근거1"/>
      <sheetName val="HD_1-4_세부공종별,업체별_내역(L4)2"/>
      <sheetName val="2F_회의실견적(5_14_일대)2"/>
      <sheetName val="공사비_내역_(가)"/>
      <sheetName val="CCTV_수량(배관-송수가압장)"/>
      <sheetName val="w't_table1"/>
      <sheetName val="환경기계공정표_"/>
      <sheetName val="7_경제성결과"/>
      <sheetName val="FRP_PIPING_일위대가"/>
      <sheetName val="[내역서(1)_xls]5_학교신설예산_Ⴘ퀀诋쌆蠅/᠀"/>
      <sheetName val="단면_(2)"/>
      <sheetName val="집_계_표"/>
      <sheetName val="공급기자재조서_(2)"/>
      <sheetName val="산출(동해선_본선)"/>
      <sheetName val="집계(동해본선)_"/>
      <sheetName val="거래罈_羌"/>
      <sheetName val="BEND_LOSS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1_암사대교_산출"/>
      <sheetName val="ate蠀᏿㤂"/>
      <sheetName val="6PILE脂鎙堀1"/>
      <sheetName val="unit_4"/>
      <sheetName val="공사예산하조서(O_K)"/>
      <sheetName val="전선_및_전선관"/>
      <sheetName val="°ø»ç¿¹»êÇÏÁ¶¼­(O_K)"/>
      <sheetName val="4_설계예산내역서"/>
      <sheetName val="3_내역서"/>
      <sheetName val="건축공사_집계표"/>
      <sheetName val="[내역서(1)_xls]5_학교신설예산_Ⴘ"/>
      <sheetName val="ateCodes?TimeCodes?Overrid钀"/>
      <sheetName val="HARGA_MATERIAL"/>
      <sheetName val="1_사유서"/>
      <sheetName val="환경기계공정표_"/>
      <sheetName val="계장_품셈표"/>
      <sheetName val="ateCఀ저殑"/>
      <sheetName val="_갑__지_10"/>
      <sheetName val="Project_Name1"/>
      <sheetName val="Deliver_Date1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Ⅴ-2_공종별내역"/>
      <sheetName val="PTDG_(T3)"/>
      <sheetName val="PTDG_(T4)"/>
      <sheetName val="[내역서(1)_xls]5_학교신설예산_쎸⬅/瀀þ밀1"/>
      <sheetName val="[내역서(1)_xls][내역서(1)_xls]5_____2"/>
      <sheetName val="[내역서(1)_xls]단가_(2\"/>
      <sheetName val="[내역서(1)_xls]단가_(2\栀"/>
      <sheetName val="[내역서(1)_xls][내역서(1)_xls]5_____3"/>
      <sheetName val="[내역서(1)_xls][내역서(1)_xls]5_____4"/>
      <sheetName val="AnalisaSIPIL_RIIL"/>
      <sheetName val="D_5243-ARAMCO"/>
      <sheetName val="D-4801_OXY"/>
      <sheetName val="배수내역_(2)"/>
      <sheetName val="Har_Sat"/>
      <sheetName val="6__안전관리비"/>
      <sheetName val="국도접속_차도부수량"/>
      <sheetName val="2000,9월_일위"/>
      <sheetName val="Analisa_Harga_Satuan"/>
      <sheetName val="점검결과(08년Ԁ䀀㸎"/>
      <sheetName val="KLDT_DIEN"/>
      <sheetName val="Dinh_muc_CP_KTCB_khac"/>
      <sheetName val="TH_MTC"/>
      <sheetName val="TH_N_Cong"/>
      <sheetName val="Eq__Mobilization"/>
      <sheetName val="Du_toan"/>
      <sheetName val="6PILEሀ䀀⨊脃ﲙ"/>
      <sheetName val="수량계산서_집계표(가설_신설_및_철거-을지로3가_3ఀက"/>
      <sheetName val="5_학교신설예산_집행(01~偤°"/>
      <sheetName val="노원열병합__건축공사기성내역서"/>
      <sheetName val="_내역서(ͭ_ͭ___x"/>
      <sheetName val="토공_total"/>
      <sheetName val="ENE-CAL_1"/>
      <sheetName val="배수공_시멘트_및_골재량_산출"/>
      <sheetName val="A_일용노무비지급명세서"/>
      <sheetName val="단가_및邰㡗㡗"/>
      <sheetName val="MP01"/>
      <sheetName val="MP02"/>
      <sheetName val="keyword"/>
      <sheetName val="과장"/>
      <sheetName val="철콘깨기단산"/>
      <sheetName val="계좌분리郁蒬퀤蒭"/>
      <sheetName val="계좌분리蘎ꨃ㟑"/>
      <sheetName val="양식_x0000_"/>
      <sheetName val="품셈衆"/>
      <sheetName val="6PILE__(効_x0010__x0000__x0000_"/>
      <sheetName val="ateCodes?TimeCodes?OverrideSho_x0002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Bang NS79"/>
      <sheetName val="Progres"/>
      <sheetName val="H.Satuan"/>
      <sheetName val="발행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관람_x0000__x0000_Ԁ"/>
      <sheetName val="WORK"/>
      <sheetName val="공사비증감"/>
      <sheetName val="모래운반"/>
      <sheetName val="시선유도표지집계표"/>
      <sheetName val="계좌분리(_xdae0_䛸+"/>
      <sheetName val="설계_x0005_"/>
      <sheetName val="Earthwork"/>
      <sheetName val="ptvt"/>
      <sheetName val="설계개요"/>
      <sheetName val="내역서-전기"/>
      <sheetName val="대장"/>
      <sheetName val="voucher"/>
      <sheetName val="계좌번호"/>
      <sheetName val="12월"/>
      <sheetName val="2007년1월"/>
      <sheetName val="__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입찰내역_발주처_양식"/>
      <sheetName val="3월팀계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_기성청구서_양식_xlsx"/>
      <sheetName val="Bang_TH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참_x0000__x0000_Ԁ"/>
      <sheetName val="환경기계공정표_¹_x0000_Ԁ_x0000_"/>
      <sheetName val="한전일위"/>
      <sheetName val="BOM LIST 정리"/>
      <sheetName val="입고단가 LIST"/>
      <sheetName val="총괄(Í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일위대가(건축)"/>
      <sheetName val="자재단가_x0000__x0000__x0005_"/>
      <sheetName val="외동,공시지가"/>
      <sheetName val="1.R18 BF"/>
      <sheetName val="A"/>
      <sheetName val="G"/>
      <sheetName val="F-B"/>
      <sheetName val="H-J"/>
      <sheetName val="6.External works-R18"/>
      <sheetName val="Items"/>
      <sheetName val="6MONTHS"/>
      <sheetName val="LE"/>
      <sheetName val="BLOCK C2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3-2. 산재고용보험료"/>
      <sheetName val="6-1. 관개량_x0000__x0000_"/>
      <sheetName val="전선_및_전선관-자㢾㝎"/>
      <sheetName val="보.기둥표"/>
      <sheetName val="PROFILE"/>
      <sheetName val="마감재표"/>
      <sheetName val="창호"/>
      <sheetName val="건____재"/>
      <sheetName val="Input_Data"/>
      <sheetName val="조정금액결과표 (차수별)"/>
      <sheetName val="13.접속슬래브"/>
      <sheetName val="업체별공사이행등급"/>
      <sheetName val="5.직倳즪စ즬_x0005_"/>
      <sheetName val="5.직耳䀪*"/>
      <sheetName val="상용"/>
      <sheetName val="판넬"/>
      <sheetName val="철골"/>
      <sheetName val="적용요율"/>
      <sheetName val="BCulSch"/>
      <sheetName val="statement"/>
      <sheetName val="Build Up Rates"/>
      <sheetName val="SANBAISU"/>
      <sheetName val="총괄(데이소劼"/>
      <sheetName val="건축공사椂軶"/>
      <sheetName val="건축공사椂軶저"/>
      <sheetName val="건축공사椂軶 "/>
      <sheetName val="건축공사栀ᬧ,"/>
      <sheetName val="건축공사糥嬲䀂"/>
      <sheetName val="[내역서(ͭ_x0000_ͭ_x0000_ _x0000_ _x0000_가표"/>
      <sheetName val="[내역서(ͭ?ͭ? ? ?가표"/>
      <sheetName val="[내역서(ͭ_x005f_x0000_ͭ_x005f_x005f_x000"/>
      <sheetName val="[내역서(ͭ?ͭ?_x005f_x001c_?_x005f_x005f_x"/>
      <sheetName val="_내역서(ͭ_x005f_x005f_x005F"/>
      <sheetName val="ateCodes_x005f_x005f_x000"/>
      <sheetName val="_내역서(ͭ_ͭ__x005f_x005f_x00"/>
      <sheetName val="단가_및邰㡗?㡗"/>
      <sheetName val="_내역서(ͭ_x005f_x0000_"/>
      <sheetName val="중강당 내역"/>
      <sheetName val="빌딩 안내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현장지지물물량"/>
      <sheetName val="WIP"/>
      <sheetName val="품셈Å"/>
      <sheetName val="ateCodes?TimeCod_xd978_ꀋᙰ0"/>
      <sheetName val="ateCodes?TimeCod_xd80b_齒ꀈᙰ0"/>
      <sheetName val="결재판(삭제하지말아주세요)"/>
      <sheetName val="prog-C1"/>
      <sheetName val="geo-C1"/>
      <sheetName val="geo-C2"/>
      <sheetName val="TEMP (9)"/>
      <sheetName val="初期値設定"/>
      <sheetName val="纏め表"/>
      <sheetName val="見積総括表"/>
      <sheetName val="steam table"/>
      <sheetName val="配管BQ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Khoi_luong1"/>
      <sheetName val="ESTI_1"/>
      <sheetName val="Gia_vat_tu1"/>
      <sheetName val="Don_gia_chi_tiet1"/>
      <sheetName val="Breakdown_(B)1"/>
      <sheetName val="Scheme_B_Estimate_1"/>
      <sheetName val="5_학교신설예산_쎸⬅/1"/>
      <sheetName val="5_학교신설예산_Ⴘ1"/>
      <sheetName val="97_사업추정(WEKI)1"/>
      <sheetName val="공사금액_내역_(1)1"/>
      <sheetName val="tong_du_toan1"/>
      <sheetName val="Summary_-_Budget1"/>
      <sheetName val="PL_Vua1"/>
      <sheetName val="[내역서(1)_xls]5_학교신설예산_쎸⬅/1"/>
      <sheetName val="THU_T61"/>
      <sheetName val="Thu_chi_T041"/>
      <sheetName val="KHỐI_LƯỢNG_THANH_TOÁN1"/>
      <sheetName val="DB_ET200(R__A)1"/>
      <sheetName val="c_&amp;_g_rhs1"/>
      <sheetName val="Phu_cap1"/>
      <sheetName val="Cst_Pkg-Eden1"/>
      <sheetName val="11_산출(전열)1"/>
      <sheetName val="6_산출(동력)1"/>
      <sheetName val="7_산출(TRAY)1"/>
      <sheetName val="Bill_2-VMart&amp;VPro1"/>
      <sheetName val="tong_hop_v_tu"/>
      <sheetName val="H_Satuan"/>
      <sheetName val="Executive_Summary"/>
      <sheetName val="5201_2004"/>
      <sheetName val="GRAND_REKAP"/>
      <sheetName val="5_BANG_I"/>
      <sheetName val="Public_Health_systems"/>
      <sheetName val="TH_VL,_NC,_DDHT_Thanhphuoc"/>
      <sheetName val="Cost_increment"/>
      <sheetName val="Define_finishing"/>
      <sheetName val="LS"/>
      <sheetName val="기성내역"/>
      <sheetName val="비열"/>
      <sheetName val="PLCAL"/>
      <sheetName val="⑤항목별2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DGG"/>
      <sheetName val="C1_공䂏࿢ﱼ"/>
      <sheetName val="C1_공_x0000_Ԁ"/>
      <sheetName val="C1_공_x0000__x0000_"/>
      <sheetName val="C1_공_x0019__x0000__x0000_"/>
      <sheetName val="대차대조표"/>
      <sheetName val="재무비율"/>
      <sheetName val="환경기계공정표_腰╙_x0000__x0000_"/>
      <sheetName val="환경기계공정표_〃ᇐᖗ"/>
      <sheetName val="CAP"/>
      <sheetName val="dV&amp;Cl"/>
      <sheetName val="Var."/>
      <sheetName val="R"/>
      <sheetName val="흑관"/>
      <sheetName val="MAIN GATE HOUSE"/>
      <sheetName val="자바라1"/>
      <sheetName val="_내역서(ͭ_x005f_x005f_x005F?"/>
      <sheetName val="3연box"/>
      <sheetName val="단가_(2_x0000__x0000_"/>
      <sheetName val="전선_및_전선관-자䝼-"/>
      <sheetName val="비계공사"/>
      <sheetName val="수입2"/>
      <sheetName val="Assumption"/>
      <sheetName val="M1master"/>
      <sheetName val="건물"/>
      <sheetName val="1분기재고장"/>
      <sheetName val="2분기재고"/>
      <sheetName val="조건표"/>
      <sheetName val="전선_및_전선관-자유_x000a_"/>
      <sheetName val="세금계산서 "/>
      <sheetName val="출고대장"/>
      <sheetName val="거래명세표"/>
      <sheetName val="기초분물량표"/>
      <sheetName val="C1_공_x001c_"/>
      <sheetName val="ateCodeñ"/>
      <sheetName val="C1_공则_x0010__x0000_"/>
      <sheetName val="ateCode勱"/>
      <sheetName val="산거각호표"/>
      <sheetName val="협가표"/>
      <sheetName val="사용자입력"/>
      <sheetName val="수량산출(_x0000__x0000__x0005_"/>
      <sheetName val="공량산출서"/>
      <sheetName val="중기손료"/>
      <sheetName val="실DATA_10"/>
      <sheetName val="코스모공장_(어음)9"/>
      <sheetName val="총괄갑_9"/>
      <sheetName val="A_견적9"/>
      <sheetName val="환경기계공정표_(3)9"/>
      <sheetName val="Sheet1_(2)9"/>
      <sheetName val="총_원가계산9"/>
      <sheetName val="단가_(2)9"/>
      <sheetName val="6PILE__(돌출)9"/>
      <sheetName val="11-2_아파트내역9"/>
      <sheetName val="플랜트_설치8"/>
      <sheetName val="내역서1999_8최종9"/>
      <sheetName val="기초입력_DATA8"/>
      <sheetName val="설명서_8"/>
      <sheetName val="BSD_(2)8"/>
      <sheetName val="1차_내역서8"/>
      <sheetName val="노임단가_(2)8"/>
      <sheetName val="_견적서8"/>
      <sheetName val="2-1__경관조명_내역총괄표8"/>
      <sheetName val="중기조종사_단위단가8"/>
      <sheetName val="C1_공사개요8"/>
      <sheetName val="A1_스케쥴8"/>
      <sheetName val="3월팀계_8"/>
      <sheetName val="일위대가_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신_분8"/>
      <sheetName val="단가_및_재료비8"/>
      <sheetName val="아파트_내역8"/>
      <sheetName val="전선_및_전선관-자유로8"/>
      <sheetName val="Customer_Databas8"/>
      <sheetName val="주공_갑지8"/>
      <sheetName val="AS포장복구_8"/>
      <sheetName val="G_R300경비8"/>
      <sheetName val="DATA_입력란8"/>
      <sheetName val="아파트_7"/>
      <sheetName val="전차선로_물량표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경율산정_XLS7"/>
      <sheetName val="8_설치품셈7"/>
      <sheetName val="2_고용보험료산출근거7"/>
      <sheetName val="EQUIP_LIST6"/>
      <sheetName val="조도계산서_(도서)7"/>
      <sheetName val="6-1__관개량조서6"/>
      <sheetName val="BTL시설예산_기준표7"/>
      <sheetName val="5_학교신설예산_집행(01~08)7"/>
      <sheetName val="점검결과(08년_100교_지원)7"/>
      <sheetName val="Raw_Data6"/>
      <sheetName val="1_동력공사6"/>
      <sheetName val="5_직원투입현황6"/>
      <sheetName val="품셈_6"/>
      <sheetName val="실행내역서_6"/>
      <sheetName val="7_기-검-보_1006"/>
      <sheetName val="전체내역_(2)6"/>
      <sheetName val="예정공정표_6"/>
      <sheetName val="내역-_CCTV7"/>
      <sheetName val="2_대외공문6"/>
      <sheetName val="기본항목_입력6"/>
      <sheetName val="1_설계조건6"/>
      <sheetName val="1__조명내역서(조명설치)6"/>
      <sheetName val="2__조명내역서(조명자재)6"/>
      <sheetName val="8_PILE__(돌출)6"/>
      <sheetName val="Man_Hole6"/>
      <sheetName val="참고)BTL시설예산_기준표6"/>
      <sheetName val="공사원가계산서_6"/>
      <sheetName val="사__업__비__수__지__예__산__서6"/>
      <sheetName val="96_126"/>
      <sheetName val="당월_인력6"/>
      <sheetName val="GT_1050x6506"/>
      <sheetName val="0_0ControlSheet6"/>
      <sheetName val="표지_(3)6"/>
      <sheetName val="원가계산서_(2)6"/>
      <sheetName val="산출_근거16"/>
      <sheetName val="4_고용보험6"/>
      <sheetName val="3_고용보험료산출근거6"/>
      <sheetName val="각사별공사비분개_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_토목공사6"/>
      <sheetName val="개별직종노임단가(2005_1)6"/>
      <sheetName val="총괄_내역서6"/>
      <sheetName val="단가일람_(2)6"/>
      <sheetName val="소상_&quot;1&quot;6"/>
      <sheetName val="설산1_나6"/>
      <sheetName val="220_(2)6"/>
      <sheetName val="De_bai6"/>
      <sheetName val="2_원가및인원현황집계6"/>
      <sheetName val="6_1_일위대가6"/>
      <sheetName val="효성CB_1P기초6"/>
      <sheetName val="표지_6"/>
      <sheetName val="지번별_묘묙소요내역6"/>
      <sheetName val="총괄_설계내역서6"/>
      <sheetName val="예산서_6"/>
      <sheetName val="노임단가(2010_상)6"/>
      <sheetName val="토목내역서_(도급단가)6"/>
      <sheetName val="화순_대리-다지리실행내역6"/>
      <sheetName val="원가계산서_5"/>
      <sheetName val="공통가설내역서__(당사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현장관리비_산출내역5"/>
      <sheetName val="고객사_관리_코드5"/>
      <sheetName val="노무비_근거2"/>
      <sheetName val="Finishes_code3"/>
      <sheetName val="방배동내역_(총괄)3"/>
      <sheetName val="HD_1-4_세부공종별,업체별_내역(L4)3"/>
      <sheetName val="2F_회의실견적(5_14_일대)3"/>
      <sheetName val="96보완계획7_123"/>
      <sheetName val="공사비_내역_(가)1"/>
      <sheetName val="CCTV_수량(배관-송수가압장)1"/>
      <sheetName val="7_경제성결과1"/>
      <sheetName val="FRP_PIPING_일위대가1"/>
      <sheetName val="단면_(2)1"/>
      <sheetName val="집_계_표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거래罈_羌1"/>
      <sheetName val="공급기자재조서_(2)1"/>
      <sheetName val="산출(동해선_본선)1"/>
      <sheetName val="집계(동해본선)_1"/>
      <sheetName val="_갑__지_11"/>
      <sheetName val="[내역서(1)_xls]5_학교신설예산_Ⴘ1"/>
      <sheetName val="1_암사대교_산출1"/>
      <sheetName val="6__안전관리비1"/>
      <sheetName val="국도접속_차도부수량1"/>
      <sheetName val="[내역서(1)_xls]5_학교신설예산_Ⴘ퀀诋쌆蠅/᠀1"/>
      <sheetName val="조정금액결과표_(차수별)"/>
      <sheetName val="토공_total1"/>
      <sheetName val="ENE-CAL_11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견적대비(1차)_(2)1"/>
      <sheetName val="대분류_ITEM별_분석(3월)1"/>
      <sheetName val="ateCodes?TimeCodes?Overri飀Ⱔ"/>
      <sheetName val="거래刀"/>
      <sheetName val="scale_&amp;_Income"/>
      <sheetName val="chiet_tinh"/>
      <sheetName val="CABLE_SIZE-1"/>
      <sheetName val="5_학교신설예산_Ⴘ_x005f_x0000_퀀诋쌆蠅/_x005f_x0000_᠀"/>
      <sheetName val="[내역서(1)_xls]5____________x000_2"/>
      <sheetName val="[내역서(1)_xls]5__________x005f_x0000__2"/>
      <sheetName val="수고조사야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Total_for_Check"/>
      <sheetName val="DAFTAR_7"/>
      <sheetName val="Final_Staff_Chart"/>
      <sheetName val="7_Á¶Á÷Ç¥"/>
      <sheetName val="붙임4_앵커볼트"/>
      <sheetName val="붙임2_최대수평하중"/>
      <sheetName val="내역-_ꍈ┊"/>
      <sheetName val="내역-_ʉꍈ&gt;"/>
      <sheetName val="ate"/>
      <sheetName val="II__CF"/>
      <sheetName val="BOM_LIST_정리"/>
      <sheetName val="입고단가_LIST"/>
      <sheetName val="제작물량_7월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ph2B cnstrction sched."/>
      <sheetName val="도기류"/>
      <sheetName val="賃料等一覧"/>
      <sheetName val="loading"/>
      <sheetName val="주공_갑_x0000_"/>
      <sheetName val="환경검토직접경비"/>
      <sheetName val="환경검토총괄"/>
      <sheetName val="환경검토직접인건비"/>
      <sheetName val="거래⺿g"/>
      <sheetName val="빙축열"/>
      <sheetName val="Customer_Datab뇠ᜑ"/>
      <sheetName val="Customer_Datab먠᜽"/>
      <sheetName val="영동癰၎_x0000_"/>
      <sheetName val="설치내역서"/>
      <sheetName val="C1_공_x0019__x0000_꤀"/>
      <sheetName val="포장수량단위"/>
      <sheetName val="수목일위"/>
      <sheetName val="일위대가(계측_x0000__x0000_Ԁ_x0000_"/>
      <sheetName val="투자계획집계표"/>
      <sheetName val="ACC NW"/>
      <sheetName val="유지보수"/>
      <sheetName val="이동통신"/>
      <sheetName val="II SYS"/>
      <sheetName val="해외"/>
      <sheetName val="LOOKUP"/>
      <sheetName val="현황표-원래"/>
      <sheetName val="지급(진행중)"/>
      <sheetName val="자  재"/>
      <sheetName val="건축외주"/>
      <sheetName val="3.하중계산"/>
      <sheetName val="unit_41"/>
      <sheetName val="HARGA_MATERIAL1"/>
      <sheetName val="[내역서(1)_xls]5_학교신설예산_쎸⬅/瀀þ밀2"/>
      <sheetName val="A_일용노무비지급명세서1"/>
      <sheetName val="5_학교신설예산_집행(01~偤°1"/>
      <sheetName val="Price_Database"/>
      <sheetName val="내역서(1).xls"/>
      <sheetName val="%EB%82%B4%EC%97%AD%EC%84%9C(1)."/>
      <sheetName val="TH Kinh phi"/>
      <sheetName val="Thuc thanh"/>
      <sheetName val="총원가계산서(요율)"/>
      <sheetName val="GlassData"/>
      <sheetName val="Đơn giá theo m2"/>
      <sheetName val="Sheet㙸˯㦀ȼ?!"/>
      <sheetName val="ateCodes?TimeCod?ꀋᙰ0_x0000_頀{_x0000__x0000_堀簊夞ĸ"/>
      <sheetName val="ateCodes?TimeCod?齒ꀈᙰ0_x0000_?Y_x0000__x0000_堀䠊夙ĸ"/>
      <sheetName val="2A"/>
      <sheetName val="BGT"/>
      <sheetName val="Re1"/>
      <sheetName val="접속도로1"/>
      <sheetName val="산출근거#2-3"/>
      <sheetName val="Sur Site"/>
      <sheetName val="Spool Index"/>
      <sheetName val="분석적검토"/>
      <sheetName val="현금흐름표"/>
      <sheetName val="12CGOU"/>
      <sheetName val="Rebar Sum"/>
      <sheetName val="Manpower costs + data"/>
      <sheetName val="rate PC item"/>
      <sheetName val="7IFS-5A"/>
      <sheetName val="간접비 총괄표"/>
      <sheetName val="3-DIV3"/>
      <sheetName val="ANL SNI"/>
      <sheetName val="Bahan"/>
      <sheetName val="Cash Out-Plan"/>
      <sheetName val="C1_공r_x0000__x0000_"/>
      <sheetName val="C1_공_x0019__x0000_倀"/>
      <sheetName val="LP-S"/>
      <sheetName val="내역서(교량)전체"/>
      <sheetName val="소일위대가코드표"/>
      <sheetName val="기초목"/>
      <sheetName val="접합 및 부설 "/>
      <sheetName val="이름교환"/>
      <sheetName val="자재비산출"/>
      <sheetName val="방배동내역(리_x0000__x0000_"/>
      <sheetName val="거래_x0000__x0000_Ԁ"/>
      <sheetName val="설계내역2"/>
      <sheetName val="고용(소방)"/>
      <sheetName val="고용(전기)"/>
      <sheetName val="소총괄(계좌)"/>
      <sheetName val="실DAT_x0000__x0000__x0000_"/>
      <sheetName val="오수맨홀조서"/>
      <sheetName val="C.S.A"/>
      <sheetName val="Sch.6"/>
      <sheetName val="jobhist"/>
      <sheetName val="암거공"/>
      <sheetName val="공사기본내용"/>
      <sheetName val="databasH"/>
      <sheetName val="2130䢧"/>
      <sheetName val="기초입력_x0019_"/>
      <sheetName val="산출근_x001b__x0000__x0000__x0000_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 refreshError="1"/>
      <sheetData sheetId="675" refreshError="1"/>
      <sheetData sheetId="676" refreshError="1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/>
      <sheetData sheetId="832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/>
      <sheetData sheetId="1210"/>
      <sheetData sheetId="1211"/>
      <sheetData sheetId="1212"/>
      <sheetData sheetId="1213"/>
      <sheetData sheetId="1214" refreshError="1"/>
      <sheetData sheetId="1215"/>
      <sheetData sheetId="1216" refreshError="1"/>
      <sheetData sheetId="1217" refreshError="1"/>
      <sheetData sheetId="1218"/>
      <sheetData sheetId="1219" refreshError="1"/>
      <sheetData sheetId="1220" refreshError="1"/>
      <sheetData sheetId="1221" refreshError="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/>
      <sheetData sheetId="123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/>
      <sheetData sheetId="1239"/>
      <sheetData sheetId="1240"/>
      <sheetData sheetId="1241"/>
      <sheetData sheetId="1242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 refreshError="1"/>
      <sheetData sheetId="1390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>
        <row r="21">
          <cell r="A21">
            <v>0</v>
          </cell>
        </row>
      </sheetData>
      <sheetData sheetId="1473"/>
      <sheetData sheetId="1474">
        <row r="21">
          <cell r="A21">
            <v>0</v>
          </cell>
        </row>
      </sheetData>
      <sheetData sheetId="1475"/>
      <sheetData sheetId="1476">
        <row r="21">
          <cell r="A21">
            <v>0</v>
          </cell>
        </row>
      </sheetData>
      <sheetData sheetId="1477">
        <row r="21">
          <cell r="A21">
            <v>0</v>
          </cell>
        </row>
      </sheetData>
      <sheetData sheetId="1478">
        <row r="21">
          <cell r="A21">
            <v>0</v>
          </cell>
        </row>
      </sheetData>
      <sheetData sheetId="1479"/>
      <sheetData sheetId="1480">
        <row r="21">
          <cell r="A21">
            <v>0</v>
          </cell>
        </row>
      </sheetData>
      <sheetData sheetId="1481">
        <row r="21">
          <cell r="A21">
            <v>0</v>
          </cell>
        </row>
      </sheetData>
      <sheetData sheetId="1482">
        <row r="21">
          <cell r="A21">
            <v>0</v>
          </cell>
        </row>
      </sheetData>
      <sheetData sheetId="1483"/>
      <sheetData sheetId="1484">
        <row r="21">
          <cell r="A21">
            <v>0</v>
          </cell>
        </row>
      </sheetData>
      <sheetData sheetId="1485">
        <row r="21">
          <cell r="A21">
            <v>0</v>
          </cell>
        </row>
      </sheetData>
      <sheetData sheetId="1486">
        <row r="21">
          <cell r="A21">
            <v>0</v>
          </cell>
        </row>
      </sheetData>
      <sheetData sheetId="1487">
        <row r="21">
          <cell r="A21">
            <v>0</v>
          </cell>
        </row>
      </sheetData>
      <sheetData sheetId="1488">
        <row r="21">
          <cell r="A21">
            <v>0</v>
          </cell>
        </row>
      </sheetData>
      <sheetData sheetId="1489">
        <row r="21">
          <cell r="A21">
            <v>0</v>
          </cell>
        </row>
      </sheetData>
      <sheetData sheetId="1490">
        <row r="21">
          <cell r="A21">
            <v>0</v>
          </cell>
        </row>
      </sheetData>
      <sheetData sheetId="1491">
        <row r="21">
          <cell r="A21">
            <v>0</v>
          </cell>
        </row>
      </sheetData>
      <sheetData sheetId="1492">
        <row r="21">
          <cell r="A21">
            <v>0</v>
          </cell>
        </row>
      </sheetData>
      <sheetData sheetId="1493">
        <row r="21">
          <cell r="A21">
            <v>0</v>
          </cell>
        </row>
      </sheetData>
      <sheetData sheetId="1494">
        <row r="21">
          <cell r="A21">
            <v>0</v>
          </cell>
        </row>
      </sheetData>
      <sheetData sheetId="1495">
        <row r="21">
          <cell r="A21">
            <v>0</v>
          </cell>
        </row>
      </sheetData>
      <sheetData sheetId="1496">
        <row r="21">
          <cell r="A21">
            <v>0</v>
          </cell>
        </row>
      </sheetData>
      <sheetData sheetId="1497">
        <row r="21">
          <cell r="A21">
            <v>0</v>
          </cell>
        </row>
      </sheetData>
      <sheetData sheetId="1498">
        <row r="21">
          <cell r="A21">
            <v>0</v>
          </cell>
        </row>
      </sheetData>
      <sheetData sheetId="1499">
        <row r="21">
          <cell r="A21">
            <v>0</v>
          </cell>
        </row>
      </sheetData>
      <sheetData sheetId="1500">
        <row r="21">
          <cell r="A21">
            <v>0</v>
          </cell>
        </row>
      </sheetData>
      <sheetData sheetId="1501">
        <row r="21">
          <cell r="A21">
            <v>0</v>
          </cell>
        </row>
      </sheetData>
      <sheetData sheetId="1502">
        <row r="21">
          <cell r="A21">
            <v>0</v>
          </cell>
        </row>
      </sheetData>
      <sheetData sheetId="1503">
        <row r="21">
          <cell r="A21">
            <v>0</v>
          </cell>
        </row>
      </sheetData>
      <sheetData sheetId="1504">
        <row r="21">
          <cell r="A21">
            <v>0</v>
          </cell>
        </row>
      </sheetData>
      <sheetData sheetId="1505">
        <row r="21">
          <cell r="A21">
            <v>0</v>
          </cell>
        </row>
      </sheetData>
      <sheetData sheetId="1506">
        <row r="21">
          <cell r="A21">
            <v>0</v>
          </cell>
        </row>
      </sheetData>
      <sheetData sheetId="1507">
        <row r="21">
          <cell r="A21">
            <v>0</v>
          </cell>
        </row>
      </sheetData>
      <sheetData sheetId="1508">
        <row r="21">
          <cell r="A21">
            <v>0</v>
          </cell>
        </row>
      </sheetData>
      <sheetData sheetId="1509">
        <row r="21">
          <cell r="A21">
            <v>0</v>
          </cell>
        </row>
      </sheetData>
      <sheetData sheetId="1510">
        <row r="21">
          <cell r="A21">
            <v>0</v>
          </cell>
        </row>
      </sheetData>
      <sheetData sheetId="1511">
        <row r="21">
          <cell r="A21">
            <v>0</v>
          </cell>
        </row>
      </sheetData>
      <sheetData sheetId="1512">
        <row r="21">
          <cell r="A21">
            <v>0</v>
          </cell>
        </row>
      </sheetData>
      <sheetData sheetId="1513">
        <row r="21">
          <cell r="A21">
            <v>0</v>
          </cell>
        </row>
      </sheetData>
      <sheetData sheetId="1514">
        <row r="21">
          <cell r="A21">
            <v>0</v>
          </cell>
        </row>
      </sheetData>
      <sheetData sheetId="1515">
        <row r="21">
          <cell r="A21">
            <v>0</v>
          </cell>
        </row>
      </sheetData>
      <sheetData sheetId="1516">
        <row r="21">
          <cell r="A21">
            <v>0</v>
          </cell>
        </row>
      </sheetData>
      <sheetData sheetId="1517">
        <row r="21">
          <cell r="A21">
            <v>0</v>
          </cell>
        </row>
      </sheetData>
      <sheetData sheetId="1518">
        <row r="21">
          <cell r="A21">
            <v>0</v>
          </cell>
        </row>
      </sheetData>
      <sheetData sheetId="1519">
        <row r="21">
          <cell r="A21">
            <v>0</v>
          </cell>
        </row>
      </sheetData>
      <sheetData sheetId="1520">
        <row r="21">
          <cell r="A21">
            <v>0</v>
          </cell>
        </row>
      </sheetData>
      <sheetData sheetId="1521">
        <row r="21">
          <cell r="A21">
            <v>0</v>
          </cell>
        </row>
      </sheetData>
      <sheetData sheetId="1522">
        <row r="21">
          <cell r="A21">
            <v>0</v>
          </cell>
        </row>
      </sheetData>
      <sheetData sheetId="1523">
        <row r="21">
          <cell r="A21">
            <v>0</v>
          </cell>
        </row>
      </sheetData>
      <sheetData sheetId="1524">
        <row r="21">
          <cell r="A21">
            <v>0</v>
          </cell>
        </row>
      </sheetData>
      <sheetData sheetId="1525">
        <row r="21">
          <cell r="A21">
            <v>0</v>
          </cell>
        </row>
      </sheetData>
      <sheetData sheetId="1526">
        <row r="21">
          <cell r="A21">
            <v>0</v>
          </cell>
        </row>
      </sheetData>
      <sheetData sheetId="1527">
        <row r="21">
          <cell r="A21">
            <v>0</v>
          </cell>
        </row>
      </sheetData>
      <sheetData sheetId="1528">
        <row r="21">
          <cell r="A21">
            <v>0</v>
          </cell>
        </row>
      </sheetData>
      <sheetData sheetId="1529"/>
      <sheetData sheetId="1530">
        <row r="21">
          <cell r="A21">
            <v>0</v>
          </cell>
        </row>
      </sheetData>
      <sheetData sheetId="1531">
        <row r="21">
          <cell r="A21">
            <v>0</v>
          </cell>
        </row>
      </sheetData>
      <sheetData sheetId="1532">
        <row r="21">
          <cell r="A21">
            <v>0</v>
          </cell>
        </row>
      </sheetData>
      <sheetData sheetId="1533">
        <row r="21">
          <cell r="A21">
            <v>0</v>
          </cell>
        </row>
      </sheetData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>
        <row r="21">
          <cell r="A21">
            <v>0</v>
          </cell>
        </row>
      </sheetData>
      <sheetData sheetId="1609">
        <row r="21">
          <cell r="A21">
            <v>0</v>
          </cell>
        </row>
      </sheetData>
      <sheetData sheetId="1610">
        <row r="21">
          <cell r="A21">
            <v>0</v>
          </cell>
        </row>
      </sheetData>
      <sheetData sheetId="1611">
        <row r="21">
          <cell r="A21">
            <v>0</v>
          </cell>
        </row>
      </sheetData>
      <sheetData sheetId="1612">
        <row r="21">
          <cell r="A21">
            <v>0</v>
          </cell>
        </row>
      </sheetData>
      <sheetData sheetId="1613">
        <row r="21">
          <cell r="A21">
            <v>0</v>
          </cell>
        </row>
      </sheetData>
      <sheetData sheetId="1614">
        <row r="21">
          <cell r="A21">
            <v>0</v>
          </cell>
        </row>
      </sheetData>
      <sheetData sheetId="1615">
        <row r="21">
          <cell r="A21">
            <v>0</v>
          </cell>
        </row>
      </sheetData>
      <sheetData sheetId="1616">
        <row r="21">
          <cell r="A21">
            <v>0</v>
          </cell>
        </row>
      </sheetData>
      <sheetData sheetId="1617">
        <row r="21">
          <cell r="A21">
            <v>0</v>
          </cell>
        </row>
      </sheetData>
      <sheetData sheetId="1618">
        <row r="21">
          <cell r="A21">
            <v>0</v>
          </cell>
        </row>
      </sheetData>
      <sheetData sheetId="1619">
        <row r="21">
          <cell r="A21">
            <v>0</v>
          </cell>
        </row>
      </sheetData>
      <sheetData sheetId="1620">
        <row r="21">
          <cell r="A21">
            <v>0</v>
          </cell>
        </row>
      </sheetData>
      <sheetData sheetId="1621">
        <row r="21">
          <cell r="A21">
            <v>0</v>
          </cell>
        </row>
      </sheetData>
      <sheetData sheetId="1622">
        <row r="21">
          <cell r="A21">
            <v>0</v>
          </cell>
        </row>
      </sheetData>
      <sheetData sheetId="1623">
        <row r="21">
          <cell r="A21">
            <v>0</v>
          </cell>
        </row>
      </sheetData>
      <sheetData sheetId="1624">
        <row r="21">
          <cell r="A21">
            <v>0</v>
          </cell>
        </row>
      </sheetData>
      <sheetData sheetId="1625">
        <row r="21">
          <cell r="A21">
            <v>0</v>
          </cell>
        </row>
      </sheetData>
      <sheetData sheetId="1626">
        <row r="21">
          <cell r="A21">
            <v>0</v>
          </cell>
        </row>
      </sheetData>
      <sheetData sheetId="1627">
        <row r="21">
          <cell r="A21">
            <v>0</v>
          </cell>
        </row>
      </sheetData>
      <sheetData sheetId="1628">
        <row r="21">
          <cell r="A21">
            <v>0</v>
          </cell>
        </row>
      </sheetData>
      <sheetData sheetId="1629">
        <row r="21">
          <cell r="A21">
            <v>0</v>
          </cell>
        </row>
      </sheetData>
      <sheetData sheetId="1630">
        <row r="21">
          <cell r="A21">
            <v>0</v>
          </cell>
        </row>
      </sheetData>
      <sheetData sheetId="1631">
        <row r="21">
          <cell r="A21">
            <v>0</v>
          </cell>
        </row>
      </sheetData>
      <sheetData sheetId="1632">
        <row r="21">
          <cell r="A21">
            <v>0</v>
          </cell>
        </row>
      </sheetData>
      <sheetData sheetId="1633">
        <row r="21">
          <cell r="A21">
            <v>0</v>
          </cell>
        </row>
      </sheetData>
      <sheetData sheetId="1634">
        <row r="21">
          <cell r="A21">
            <v>0</v>
          </cell>
        </row>
      </sheetData>
      <sheetData sheetId="1635">
        <row r="21">
          <cell r="A21">
            <v>0</v>
          </cell>
        </row>
      </sheetData>
      <sheetData sheetId="1636">
        <row r="21">
          <cell r="A21">
            <v>0</v>
          </cell>
        </row>
      </sheetData>
      <sheetData sheetId="1637">
        <row r="21">
          <cell r="A21">
            <v>0</v>
          </cell>
        </row>
      </sheetData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>
        <row r="21">
          <cell r="A21">
            <v>0</v>
          </cell>
        </row>
      </sheetData>
      <sheetData sheetId="1716">
        <row r="21">
          <cell r="A21">
            <v>0</v>
          </cell>
        </row>
      </sheetData>
      <sheetData sheetId="1717">
        <row r="21">
          <cell r="A21">
            <v>0</v>
          </cell>
        </row>
      </sheetData>
      <sheetData sheetId="1718">
        <row r="21">
          <cell r="A21">
            <v>0</v>
          </cell>
        </row>
      </sheetData>
      <sheetData sheetId="1719">
        <row r="21">
          <cell r="A21">
            <v>0</v>
          </cell>
        </row>
      </sheetData>
      <sheetData sheetId="1720">
        <row r="21">
          <cell r="A21">
            <v>0</v>
          </cell>
        </row>
      </sheetData>
      <sheetData sheetId="1721">
        <row r="21">
          <cell r="A21">
            <v>0</v>
          </cell>
        </row>
      </sheetData>
      <sheetData sheetId="1722">
        <row r="21">
          <cell r="A21">
            <v>0</v>
          </cell>
        </row>
      </sheetData>
      <sheetData sheetId="1723">
        <row r="21">
          <cell r="A21">
            <v>0</v>
          </cell>
        </row>
      </sheetData>
      <sheetData sheetId="1724">
        <row r="21">
          <cell r="A21">
            <v>0</v>
          </cell>
        </row>
      </sheetData>
      <sheetData sheetId="1725">
        <row r="21">
          <cell r="A21">
            <v>0</v>
          </cell>
        </row>
      </sheetData>
      <sheetData sheetId="1726">
        <row r="21">
          <cell r="A21">
            <v>0</v>
          </cell>
        </row>
      </sheetData>
      <sheetData sheetId="1727">
        <row r="21">
          <cell r="A21">
            <v>0</v>
          </cell>
        </row>
      </sheetData>
      <sheetData sheetId="1728">
        <row r="21">
          <cell r="A21">
            <v>0</v>
          </cell>
        </row>
      </sheetData>
      <sheetData sheetId="1729">
        <row r="21">
          <cell r="A21">
            <v>0</v>
          </cell>
        </row>
      </sheetData>
      <sheetData sheetId="1730">
        <row r="21">
          <cell r="A21">
            <v>0</v>
          </cell>
        </row>
      </sheetData>
      <sheetData sheetId="1731">
        <row r="21">
          <cell r="A21">
            <v>0</v>
          </cell>
        </row>
      </sheetData>
      <sheetData sheetId="1732">
        <row r="21">
          <cell r="A21">
            <v>0</v>
          </cell>
        </row>
      </sheetData>
      <sheetData sheetId="1733">
        <row r="21">
          <cell r="A21">
            <v>0</v>
          </cell>
        </row>
      </sheetData>
      <sheetData sheetId="1734">
        <row r="21">
          <cell r="A21">
            <v>0</v>
          </cell>
        </row>
      </sheetData>
      <sheetData sheetId="1735">
        <row r="21">
          <cell r="A21">
            <v>0</v>
          </cell>
        </row>
      </sheetData>
      <sheetData sheetId="1736">
        <row r="21">
          <cell r="A21">
            <v>0</v>
          </cell>
        </row>
      </sheetData>
      <sheetData sheetId="1737">
        <row r="21">
          <cell r="A21">
            <v>0</v>
          </cell>
        </row>
      </sheetData>
      <sheetData sheetId="1738"/>
      <sheetData sheetId="1739"/>
      <sheetData sheetId="1740"/>
      <sheetData sheetId="1741"/>
      <sheetData sheetId="1742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>
        <row r="21">
          <cell r="A21">
            <v>0</v>
          </cell>
        </row>
      </sheetData>
      <sheetData sheetId="2124" refreshError="1"/>
      <sheetData sheetId="2125">
        <row r="21">
          <cell r="A21">
            <v>0</v>
          </cell>
        </row>
      </sheetData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>
        <row r="21">
          <cell r="A21">
            <v>0</v>
          </cell>
        </row>
      </sheetData>
      <sheetData sheetId="2151">
        <row r="21">
          <cell r="A21">
            <v>0</v>
          </cell>
        </row>
      </sheetData>
      <sheetData sheetId="2152">
        <row r="21">
          <cell r="A21">
            <v>0</v>
          </cell>
        </row>
      </sheetData>
      <sheetData sheetId="2153">
        <row r="21">
          <cell r="A21">
            <v>0</v>
          </cell>
        </row>
      </sheetData>
      <sheetData sheetId="2154">
        <row r="21">
          <cell r="A21">
            <v>0</v>
          </cell>
        </row>
      </sheetData>
      <sheetData sheetId="2155">
        <row r="21">
          <cell r="A21">
            <v>0</v>
          </cell>
        </row>
      </sheetData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>
        <row r="21">
          <cell r="A21">
            <v>0</v>
          </cell>
        </row>
      </sheetData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>
        <row r="21">
          <cell r="A21">
            <v>0</v>
          </cell>
        </row>
      </sheetData>
      <sheetData sheetId="2185">
        <row r="21">
          <cell r="A21">
            <v>0</v>
          </cell>
        </row>
      </sheetData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>
        <row r="21">
          <cell r="A21">
            <v>0</v>
          </cell>
        </row>
      </sheetData>
      <sheetData sheetId="2206">
        <row r="21">
          <cell r="A21">
            <v>0</v>
          </cell>
        </row>
      </sheetData>
      <sheetData sheetId="2207">
        <row r="21">
          <cell r="A21">
            <v>0</v>
          </cell>
        </row>
      </sheetData>
      <sheetData sheetId="2208">
        <row r="21">
          <cell r="A21">
            <v>0</v>
          </cell>
        </row>
      </sheetData>
      <sheetData sheetId="2209">
        <row r="21">
          <cell r="A21">
            <v>0</v>
          </cell>
        </row>
      </sheetData>
      <sheetData sheetId="2210">
        <row r="21">
          <cell r="A21">
            <v>0</v>
          </cell>
        </row>
      </sheetData>
      <sheetData sheetId="2211">
        <row r="21">
          <cell r="A21">
            <v>0</v>
          </cell>
        </row>
      </sheetData>
      <sheetData sheetId="2212">
        <row r="21">
          <cell r="A21">
            <v>0</v>
          </cell>
        </row>
      </sheetData>
      <sheetData sheetId="2213">
        <row r="21">
          <cell r="A21">
            <v>0</v>
          </cell>
        </row>
      </sheetData>
      <sheetData sheetId="2214">
        <row r="21">
          <cell r="A21">
            <v>0</v>
          </cell>
        </row>
      </sheetData>
      <sheetData sheetId="2215">
        <row r="21">
          <cell r="A21">
            <v>0</v>
          </cell>
        </row>
      </sheetData>
      <sheetData sheetId="2216">
        <row r="21">
          <cell r="A21">
            <v>0</v>
          </cell>
        </row>
      </sheetData>
      <sheetData sheetId="2217">
        <row r="21">
          <cell r="A21">
            <v>0</v>
          </cell>
        </row>
      </sheetData>
      <sheetData sheetId="2218">
        <row r="21">
          <cell r="A21">
            <v>0</v>
          </cell>
        </row>
      </sheetData>
      <sheetData sheetId="2219">
        <row r="21">
          <cell r="A21">
            <v>0</v>
          </cell>
        </row>
      </sheetData>
      <sheetData sheetId="2220">
        <row r="21">
          <cell r="A21">
            <v>0</v>
          </cell>
        </row>
      </sheetData>
      <sheetData sheetId="2221" refreshError="1"/>
      <sheetData sheetId="2222" refreshError="1"/>
      <sheetData sheetId="2223">
        <row r="21">
          <cell r="A21">
            <v>0</v>
          </cell>
        </row>
      </sheetData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>
        <row r="21">
          <cell r="A21">
            <v>0</v>
          </cell>
        </row>
      </sheetData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>
        <row r="21">
          <cell r="A21">
            <v>0</v>
          </cell>
        </row>
      </sheetData>
      <sheetData sheetId="2419">
        <row r="21">
          <cell r="A21">
            <v>0</v>
          </cell>
        </row>
      </sheetData>
      <sheetData sheetId="2420">
        <row r="21">
          <cell r="A21">
            <v>0</v>
          </cell>
        </row>
      </sheetData>
      <sheetData sheetId="2421">
        <row r="21">
          <cell r="A21">
            <v>0</v>
          </cell>
        </row>
      </sheetData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>
        <row r="21">
          <cell r="A21">
            <v>0</v>
          </cell>
        </row>
      </sheetData>
      <sheetData sheetId="2483">
        <row r="21">
          <cell r="A21">
            <v>0</v>
          </cell>
        </row>
      </sheetData>
      <sheetData sheetId="2484">
        <row r="21">
          <cell r="A21">
            <v>0</v>
          </cell>
        </row>
      </sheetData>
      <sheetData sheetId="2485">
        <row r="21">
          <cell r="A21">
            <v>0</v>
          </cell>
        </row>
      </sheetData>
      <sheetData sheetId="2486">
        <row r="21">
          <cell r="A21">
            <v>0</v>
          </cell>
        </row>
      </sheetData>
      <sheetData sheetId="2487">
        <row r="21">
          <cell r="A21">
            <v>0</v>
          </cell>
        </row>
      </sheetData>
      <sheetData sheetId="2488">
        <row r="21">
          <cell r="A21">
            <v>0</v>
          </cell>
        </row>
      </sheetData>
      <sheetData sheetId="2489">
        <row r="21">
          <cell r="A21">
            <v>0</v>
          </cell>
        </row>
      </sheetData>
      <sheetData sheetId="2490">
        <row r="21">
          <cell r="A21">
            <v>0</v>
          </cell>
        </row>
      </sheetData>
      <sheetData sheetId="2491">
        <row r="21">
          <cell r="A21">
            <v>0</v>
          </cell>
        </row>
      </sheetData>
      <sheetData sheetId="2492">
        <row r="21">
          <cell r="A21">
            <v>0</v>
          </cell>
        </row>
      </sheetData>
      <sheetData sheetId="2493">
        <row r="21">
          <cell r="A21">
            <v>0</v>
          </cell>
        </row>
      </sheetData>
      <sheetData sheetId="2494">
        <row r="21">
          <cell r="A21">
            <v>0</v>
          </cell>
        </row>
      </sheetData>
      <sheetData sheetId="2495">
        <row r="21">
          <cell r="A21">
            <v>0</v>
          </cell>
        </row>
      </sheetData>
      <sheetData sheetId="2496">
        <row r="21">
          <cell r="A21">
            <v>0</v>
          </cell>
        </row>
      </sheetData>
      <sheetData sheetId="2497">
        <row r="21">
          <cell r="A21">
            <v>0</v>
          </cell>
        </row>
      </sheetData>
      <sheetData sheetId="2498">
        <row r="21">
          <cell r="A21">
            <v>0</v>
          </cell>
        </row>
      </sheetData>
      <sheetData sheetId="2499">
        <row r="21">
          <cell r="A21">
            <v>0</v>
          </cell>
        </row>
      </sheetData>
      <sheetData sheetId="2500">
        <row r="21">
          <cell r="A21">
            <v>0</v>
          </cell>
        </row>
      </sheetData>
      <sheetData sheetId="2501">
        <row r="21">
          <cell r="A21">
            <v>0</v>
          </cell>
        </row>
      </sheetData>
      <sheetData sheetId="2502">
        <row r="21">
          <cell r="A21">
            <v>0</v>
          </cell>
        </row>
      </sheetData>
      <sheetData sheetId="2503">
        <row r="21">
          <cell r="A21">
            <v>0</v>
          </cell>
        </row>
      </sheetData>
      <sheetData sheetId="2504">
        <row r="21">
          <cell r="A21">
            <v>0</v>
          </cell>
        </row>
      </sheetData>
      <sheetData sheetId="2505">
        <row r="21">
          <cell r="A21">
            <v>0</v>
          </cell>
        </row>
      </sheetData>
      <sheetData sheetId="2506">
        <row r="21">
          <cell r="A21">
            <v>0</v>
          </cell>
        </row>
      </sheetData>
      <sheetData sheetId="2507">
        <row r="21">
          <cell r="A21">
            <v>0</v>
          </cell>
        </row>
      </sheetData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>
        <row r="21">
          <cell r="A21">
            <v>0</v>
          </cell>
        </row>
      </sheetData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>
        <row r="21">
          <cell r="A21">
            <v>0</v>
          </cell>
        </row>
      </sheetData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>
        <row r="21">
          <cell r="A21">
            <v>0</v>
          </cell>
        </row>
      </sheetData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21">
          <cell r="A21">
            <v>0</v>
          </cell>
        </row>
      </sheetData>
      <sheetData sheetId="2549">
        <row r="21">
          <cell r="C21">
            <v>22.680000000000003</v>
          </cell>
        </row>
      </sheetData>
      <sheetData sheetId="2550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>
        <row r="21">
          <cell r="A21">
            <v>0</v>
          </cell>
        </row>
      </sheetData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>
        <row r="21">
          <cell r="A21">
            <v>0</v>
          </cell>
        </row>
      </sheetData>
      <sheetData sheetId="2759" refreshError="1"/>
      <sheetData sheetId="2760" refreshError="1"/>
      <sheetData sheetId="2761" refreshError="1"/>
      <sheetData sheetId="2762">
        <row r="21">
          <cell r="A21">
            <v>0</v>
          </cell>
        </row>
      </sheetData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>
        <row r="21">
          <cell r="A21">
            <v>0</v>
          </cell>
        </row>
      </sheetData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/>
      <sheetData sheetId="2785">
        <row r="21">
          <cell r="A21">
            <v>0</v>
          </cell>
        </row>
      </sheetData>
      <sheetData sheetId="2786">
        <row r="21">
          <cell r="A21">
            <v>0</v>
          </cell>
        </row>
      </sheetData>
      <sheetData sheetId="2787">
        <row r="21">
          <cell r="A21">
            <v>0</v>
          </cell>
        </row>
      </sheetData>
      <sheetData sheetId="2788">
        <row r="21">
          <cell r="A21">
            <v>0</v>
          </cell>
        </row>
      </sheetData>
      <sheetData sheetId="2789"/>
      <sheetData sheetId="2790">
        <row r="21">
          <cell r="C21">
            <v>22.680000000000003</v>
          </cell>
        </row>
      </sheetData>
      <sheetData sheetId="2791"/>
      <sheetData sheetId="2792">
        <row r="21">
          <cell r="C21">
            <v>22.680000000000003</v>
          </cell>
        </row>
      </sheetData>
      <sheetData sheetId="2793" refreshError="1"/>
      <sheetData sheetId="2794" refreshError="1"/>
      <sheetData sheetId="2795">
        <row r="21">
          <cell r="A21">
            <v>0</v>
          </cell>
        </row>
      </sheetData>
      <sheetData sheetId="2796">
        <row r="21">
          <cell r="A21">
            <v>0</v>
          </cell>
        </row>
      </sheetData>
      <sheetData sheetId="2797">
        <row r="21">
          <cell r="A21">
            <v>0</v>
          </cell>
        </row>
      </sheetData>
      <sheetData sheetId="2798">
        <row r="21">
          <cell r="A21">
            <v>0</v>
          </cell>
        </row>
      </sheetData>
      <sheetData sheetId="2799">
        <row r="21">
          <cell r="A21">
            <v>0</v>
          </cell>
        </row>
      </sheetData>
      <sheetData sheetId="2800">
        <row r="21">
          <cell r="C21">
            <v>22.680000000000003</v>
          </cell>
        </row>
      </sheetData>
      <sheetData sheetId="2801">
        <row r="21">
          <cell r="A21">
            <v>0</v>
          </cell>
        </row>
      </sheetData>
      <sheetData sheetId="2802">
        <row r="21">
          <cell r="A21">
            <v>0</v>
          </cell>
        </row>
      </sheetData>
      <sheetData sheetId="2803">
        <row r="21">
          <cell r="A21">
            <v>0</v>
          </cell>
        </row>
      </sheetData>
      <sheetData sheetId="2804">
        <row r="21">
          <cell r="A21">
            <v>0</v>
          </cell>
        </row>
      </sheetData>
      <sheetData sheetId="2805">
        <row r="21">
          <cell r="A21">
            <v>0</v>
          </cell>
        </row>
      </sheetData>
      <sheetData sheetId="2806">
        <row r="21">
          <cell r="A21">
            <v>0</v>
          </cell>
        </row>
      </sheetData>
      <sheetData sheetId="2807">
        <row r="21">
          <cell r="A21">
            <v>0</v>
          </cell>
        </row>
      </sheetData>
      <sheetData sheetId="2808">
        <row r="21">
          <cell r="A21">
            <v>0</v>
          </cell>
        </row>
      </sheetData>
      <sheetData sheetId="2809">
        <row r="21">
          <cell r="A21">
            <v>0</v>
          </cell>
        </row>
      </sheetData>
      <sheetData sheetId="2810">
        <row r="21">
          <cell r="A21">
            <v>0</v>
          </cell>
        </row>
      </sheetData>
      <sheetData sheetId="2811">
        <row r="21">
          <cell r="A21">
            <v>0</v>
          </cell>
        </row>
      </sheetData>
      <sheetData sheetId="2812">
        <row r="21">
          <cell r="A21">
            <v>0</v>
          </cell>
        </row>
      </sheetData>
      <sheetData sheetId="2813">
        <row r="21">
          <cell r="A21">
            <v>0</v>
          </cell>
        </row>
      </sheetData>
      <sheetData sheetId="2814">
        <row r="21">
          <cell r="A21">
            <v>0</v>
          </cell>
        </row>
      </sheetData>
      <sheetData sheetId="2815">
        <row r="21">
          <cell r="A21">
            <v>0</v>
          </cell>
        </row>
      </sheetData>
      <sheetData sheetId="2816">
        <row r="21">
          <cell r="A21">
            <v>0</v>
          </cell>
        </row>
      </sheetData>
      <sheetData sheetId="2817" refreshError="1"/>
      <sheetData sheetId="2818" refreshError="1"/>
      <sheetData sheetId="2819">
        <row r="21">
          <cell r="A21">
            <v>0</v>
          </cell>
        </row>
      </sheetData>
      <sheetData sheetId="2820"/>
      <sheetData sheetId="2821">
        <row r="21">
          <cell r="A21">
            <v>0</v>
          </cell>
        </row>
      </sheetData>
      <sheetData sheetId="2822">
        <row r="21">
          <cell r="A21">
            <v>0</v>
          </cell>
        </row>
      </sheetData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>
        <row r="21">
          <cell r="A21">
            <v>0</v>
          </cell>
        </row>
      </sheetData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>
        <row r="21">
          <cell r="A21">
            <v>0</v>
          </cell>
        </row>
      </sheetData>
      <sheetData sheetId="2845">
        <row r="21">
          <cell r="A21">
            <v>0</v>
          </cell>
        </row>
      </sheetData>
      <sheetData sheetId="2846">
        <row r="21">
          <cell r="A21">
            <v>0</v>
          </cell>
        </row>
      </sheetData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>
        <row r="21">
          <cell r="A21">
            <v>0</v>
          </cell>
        </row>
      </sheetData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>
        <row r="21">
          <cell r="A21">
            <v>0</v>
          </cell>
        </row>
      </sheetData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A21">
            <v>0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A21">
            <v>0</v>
          </cell>
        </row>
      </sheetData>
      <sheetData sheetId="2876">
        <row r="21">
          <cell r="A21">
            <v>0</v>
          </cell>
        </row>
      </sheetData>
      <sheetData sheetId="2877">
        <row r="21">
          <cell r="A21">
            <v>0</v>
          </cell>
        </row>
      </sheetData>
      <sheetData sheetId="2878">
        <row r="21">
          <cell r="A21">
            <v>0</v>
          </cell>
        </row>
      </sheetData>
      <sheetData sheetId="2879">
        <row r="21">
          <cell r="A21">
            <v>0</v>
          </cell>
        </row>
      </sheetData>
      <sheetData sheetId="2880">
        <row r="21">
          <cell r="A21">
            <v>0</v>
          </cell>
        </row>
      </sheetData>
      <sheetData sheetId="2881">
        <row r="21">
          <cell r="A21">
            <v>0</v>
          </cell>
        </row>
      </sheetData>
      <sheetData sheetId="2882">
        <row r="21">
          <cell r="A21">
            <v>0</v>
          </cell>
        </row>
      </sheetData>
      <sheetData sheetId="2883">
        <row r="21">
          <cell r="A21">
            <v>0</v>
          </cell>
        </row>
      </sheetData>
      <sheetData sheetId="2884">
        <row r="21">
          <cell r="A21">
            <v>0</v>
          </cell>
        </row>
      </sheetData>
      <sheetData sheetId="2885">
        <row r="21">
          <cell r="A21">
            <v>0</v>
          </cell>
        </row>
      </sheetData>
      <sheetData sheetId="2886">
        <row r="21">
          <cell r="A21">
            <v>0</v>
          </cell>
        </row>
      </sheetData>
      <sheetData sheetId="2887">
        <row r="21">
          <cell r="A21">
            <v>0</v>
          </cell>
        </row>
      </sheetData>
      <sheetData sheetId="2888">
        <row r="21">
          <cell r="A21">
            <v>0</v>
          </cell>
        </row>
      </sheetData>
      <sheetData sheetId="2889">
        <row r="21">
          <cell r="A21">
            <v>0</v>
          </cell>
        </row>
      </sheetData>
      <sheetData sheetId="2890">
        <row r="21">
          <cell r="A21">
            <v>0</v>
          </cell>
        </row>
      </sheetData>
      <sheetData sheetId="2891">
        <row r="21">
          <cell r="A21">
            <v>0</v>
          </cell>
        </row>
      </sheetData>
      <sheetData sheetId="2892">
        <row r="21">
          <cell r="A21">
            <v>0</v>
          </cell>
        </row>
      </sheetData>
      <sheetData sheetId="2893">
        <row r="21">
          <cell r="A21">
            <v>0</v>
          </cell>
        </row>
      </sheetData>
      <sheetData sheetId="2894">
        <row r="21">
          <cell r="A21">
            <v>0</v>
          </cell>
        </row>
      </sheetData>
      <sheetData sheetId="2895">
        <row r="21">
          <cell r="A21">
            <v>0</v>
          </cell>
        </row>
      </sheetData>
      <sheetData sheetId="2896">
        <row r="21">
          <cell r="A21">
            <v>0</v>
          </cell>
        </row>
      </sheetData>
      <sheetData sheetId="2897">
        <row r="21">
          <cell r="A21">
            <v>0</v>
          </cell>
        </row>
      </sheetData>
      <sheetData sheetId="2898">
        <row r="21">
          <cell r="A21">
            <v>0</v>
          </cell>
        </row>
      </sheetData>
      <sheetData sheetId="2899">
        <row r="21">
          <cell r="A21">
            <v>0</v>
          </cell>
        </row>
      </sheetData>
      <sheetData sheetId="2900">
        <row r="21">
          <cell r="A21">
            <v>0</v>
          </cell>
        </row>
      </sheetData>
      <sheetData sheetId="2901">
        <row r="21">
          <cell r="A21">
            <v>0</v>
          </cell>
        </row>
      </sheetData>
      <sheetData sheetId="2902">
        <row r="21">
          <cell r="A21">
            <v>0</v>
          </cell>
        </row>
      </sheetData>
      <sheetData sheetId="2903">
        <row r="21">
          <cell r="A21">
            <v>0</v>
          </cell>
        </row>
      </sheetData>
      <sheetData sheetId="2904">
        <row r="21">
          <cell r="A21">
            <v>0</v>
          </cell>
        </row>
      </sheetData>
      <sheetData sheetId="2905">
        <row r="21">
          <cell r="A21">
            <v>0</v>
          </cell>
        </row>
      </sheetData>
      <sheetData sheetId="2906">
        <row r="21">
          <cell r="A21">
            <v>0</v>
          </cell>
        </row>
      </sheetData>
      <sheetData sheetId="2907">
        <row r="21">
          <cell r="A21">
            <v>0</v>
          </cell>
        </row>
      </sheetData>
      <sheetData sheetId="2908">
        <row r="21">
          <cell r="A21">
            <v>0</v>
          </cell>
        </row>
      </sheetData>
      <sheetData sheetId="2909">
        <row r="21">
          <cell r="A21">
            <v>0</v>
          </cell>
        </row>
      </sheetData>
      <sheetData sheetId="2910">
        <row r="21">
          <cell r="A21">
            <v>0</v>
          </cell>
        </row>
      </sheetData>
      <sheetData sheetId="2911">
        <row r="21">
          <cell r="A21">
            <v>0</v>
          </cell>
        </row>
      </sheetData>
      <sheetData sheetId="2912">
        <row r="21">
          <cell r="A21">
            <v>0</v>
          </cell>
        </row>
      </sheetData>
      <sheetData sheetId="2913">
        <row r="21">
          <cell r="A21">
            <v>0</v>
          </cell>
        </row>
      </sheetData>
      <sheetData sheetId="2914">
        <row r="21">
          <cell r="A21">
            <v>0</v>
          </cell>
        </row>
      </sheetData>
      <sheetData sheetId="2915">
        <row r="21">
          <cell r="A21">
            <v>0</v>
          </cell>
        </row>
      </sheetData>
      <sheetData sheetId="2916">
        <row r="21">
          <cell r="A21">
            <v>0</v>
          </cell>
        </row>
      </sheetData>
      <sheetData sheetId="2917">
        <row r="21">
          <cell r="A21">
            <v>0</v>
          </cell>
        </row>
      </sheetData>
      <sheetData sheetId="2918">
        <row r="21">
          <cell r="A21">
            <v>0</v>
          </cell>
        </row>
      </sheetData>
      <sheetData sheetId="2919">
        <row r="21">
          <cell r="A21">
            <v>0</v>
          </cell>
        </row>
      </sheetData>
      <sheetData sheetId="2920">
        <row r="21">
          <cell r="A21">
            <v>0</v>
          </cell>
        </row>
      </sheetData>
      <sheetData sheetId="2921">
        <row r="21">
          <cell r="A21">
            <v>0</v>
          </cell>
        </row>
      </sheetData>
      <sheetData sheetId="2922">
        <row r="21">
          <cell r="A21">
            <v>0</v>
          </cell>
        </row>
      </sheetData>
      <sheetData sheetId="2923">
        <row r="21">
          <cell r="A21">
            <v>0</v>
          </cell>
        </row>
      </sheetData>
      <sheetData sheetId="2924">
        <row r="21">
          <cell r="A21">
            <v>0</v>
          </cell>
        </row>
      </sheetData>
      <sheetData sheetId="2925">
        <row r="21">
          <cell r="A21">
            <v>0</v>
          </cell>
        </row>
      </sheetData>
      <sheetData sheetId="2926">
        <row r="21">
          <cell r="A21">
            <v>0</v>
          </cell>
        </row>
      </sheetData>
      <sheetData sheetId="2927">
        <row r="21">
          <cell r="A21">
            <v>0</v>
          </cell>
        </row>
      </sheetData>
      <sheetData sheetId="2928">
        <row r="21">
          <cell r="A21">
            <v>0</v>
          </cell>
        </row>
      </sheetData>
      <sheetData sheetId="2929">
        <row r="21">
          <cell r="A21">
            <v>0</v>
          </cell>
        </row>
      </sheetData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>
        <row r="21">
          <cell r="A21">
            <v>0</v>
          </cell>
        </row>
      </sheetData>
      <sheetData sheetId="2934">
        <row r="21">
          <cell r="A21">
            <v>0</v>
          </cell>
        </row>
      </sheetData>
      <sheetData sheetId="2935">
        <row r="21">
          <cell r="A21">
            <v>0</v>
          </cell>
        </row>
      </sheetData>
      <sheetData sheetId="2936">
        <row r="21">
          <cell r="A21">
            <v>0</v>
          </cell>
        </row>
      </sheetData>
      <sheetData sheetId="2937">
        <row r="21">
          <cell r="A21">
            <v>0</v>
          </cell>
        </row>
      </sheetData>
      <sheetData sheetId="2938">
        <row r="21">
          <cell r="A21">
            <v>0</v>
          </cell>
        </row>
      </sheetData>
      <sheetData sheetId="2939">
        <row r="21">
          <cell r="A21">
            <v>0</v>
          </cell>
        </row>
      </sheetData>
      <sheetData sheetId="2940">
        <row r="21">
          <cell r="A21">
            <v>0</v>
          </cell>
        </row>
      </sheetData>
      <sheetData sheetId="2941">
        <row r="21">
          <cell r="A21">
            <v>0</v>
          </cell>
        </row>
      </sheetData>
      <sheetData sheetId="2942">
        <row r="21">
          <cell r="A21">
            <v>0</v>
          </cell>
        </row>
      </sheetData>
      <sheetData sheetId="2943">
        <row r="21">
          <cell r="A21">
            <v>0</v>
          </cell>
        </row>
      </sheetData>
      <sheetData sheetId="2944">
        <row r="21">
          <cell r="A21">
            <v>0</v>
          </cell>
        </row>
      </sheetData>
      <sheetData sheetId="2945">
        <row r="21">
          <cell r="A21">
            <v>0</v>
          </cell>
        </row>
      </sheetData>
      <sheetData sheetId="2946">
        <row r="21">
          <cell r="A21">
            <v>0</v>
          </cell>
        </row>
      </sheetData>
      <sheetData sheetId="2947">
        <row r="21">
          <cell r="A21">
            <v>0</v>
          </cell>
        </row>
      </sheetData>
      <sheetData sheetId="2948">
        <row r="21">
          <cell r="A21">
            <v>0</v>
          </cell>
        </row>
      </sheetData>
      <sheetData sheetId="2949">
        <row r="21">
          <cell r="A21">
            <v>0</v>
          </cell>
        </row>
      </sheetData>
      <sheetData sheetId="2950">
        <row r="21">
          <cell r="A21">
            <v>0</v>
          </cell>
        </row>
      </sheetData>
      <sheetData sheetId="2951">
        <row r="21">
          <cell r="A21">
            <v>0</v>
          </cell>
        </row>
      </sheetData>
      <sheetData sheetId="2952">
        <row r="21">
          <cell r="A21">
            <v>0</v>
          </cell>
        </row>
      </sheetData>
      <sheetData sheetId="2953">
        <row r="21">
          <cell r="A21">
            <v>0</v>
          </cell>
        </row>
      </sheetData>
      <sheetData sheetId="2954">
        <row r="21">
          <cell r="A21">
            <v>0</v>
          </cell>
        </row>
      </sheetData>
      <sheetData sheetId="2955">
        <row r="21">
          <cell r="A21">
            <v>0</v>
          </cell>
        </row>
      </sheetData>
      <sheetData sheetId="2956">
        <row r="21">
          <cell r="A21">
            <v>0</v>
          </cell>
        </row>
      </sheetData>
      <sheetData sheetId="2957">
        <row r="21">
          <cell r="A21">
            <v>0</v>
          </cell>
        </row>
      </sheetData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>
        <row r="21">
          <cell r="A21">
            <v>0</v>
          </cell>
        </row>
      </sheetData>
      <sheetData sheetId="2963">
        <row r="21">
          <cell r="A21">
            <v>0</v>
          </cell>
        </row>
      </sheetData>
      <sheetData sheetId="2964">
        <row r="21">
          <cell r="A21">
            <v>0</v>
          </cell>
        </row>
      </sheetData>
      <sheetData sheetId="2965">
        <row r="21">
          <cell r="A21">
            <v>0</v>
          </cell>
        </row>
      </sheetData>
      <sheetData sheetId="2966">
        <row r="21">
          <cell r="A21">
            <v>0</v>
          </cell>
        </row>
      </sheetData>
      <sheetData sheetId="2967">
        <row r="21">
          <cell r="A21">
            <v>0</v>
          </cell>
        </row>
      </sheetData>
      <sheetData sheetId="2968">
        <row r="21">
          <cell r="A21">
            <v>0</v>
          </cell>
        </row>
      </sheetData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>
        <row r="21">
          <cell r="C21">
            <v>22.680000000000003</v>
          </cell>
        </row>
      </sheetData>
      <sheetData sheetId="2974">
        <row r="21">
          <cell r="A21">
            <v>0</v>
          </cell>
        </row>
      </sheetData>
      <sheetData sheetId="2975">
        <row r="21">
          <cell r="A21">
            <v>0</v>
          </cell>
        </row>
      </sheetData>
      <sheetData sheetId="2976">
        <row r="21">
          <cell r="A21">
            <v>0</v>
          </cell>
        </row>
      </sheetData>
      <sheetData sheetId="2977">
        <row r="21">
          <cell r="A21">
            <v>0</v>
          </cell>
        </row>
      </sheetData>
      <sheetData sheetId="2978">
        <row r="21">
          <cell r="A21">
            <v>0</v>
          </cell>
        </row>
      </sheetData>
      <sheetData sheetId="2979">
        <row r="21">
          <cell r="A21">
            <v>0</v>
          </cell>
        </row>
      </sheetData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>
        <row r="21">
          <cell r="A21">
            <v>0</v>
          </cell>
        </row>
      </sheetData>
      <sheetData sheetId="2983">
        <row r="21">
          <cell r="A21">
            <v>0</v>
          </cell>
        </row>
      </sheetData>
      <sheetData sheetId="2984">
        <row r="21">
          <cell r="A21">
            <v>0</v>
          </cell>
        </row>
      </sheetData>
      <sheetData sheetId="2985">
        <row r="21">
          <cell r="A21">
            <v>0</v>
          </cell>
        </row>
      </sheetData>
      <sheetData sheetId="2986">
        <row r="21">
          <cell r="A21">
            <v>0</v>
          </cell>
        </row>
      </sheetData>
      <sheetData sheetId="2987">
        <row r="21">
          <cell r="A21">
            <v>0</v>
          </cell>
        </row>
      </sheetData>
      <sheetData sheetId="2988">
        <row r="21">
          <cell r="A21">
            <v>0</v>
          </cell>
        </row>
      </sheetData>
      <sheetData sheetId="2989">
        <row r="21">
          <cell r="A21">
            <v>0</v>
          </cell>
        </row>
      </sheetData>
      <sheetData sheetId="2990">
        <row r="21">
          <cell r="A21">
            <v>0</v>
          </cell>
        </row>
      </sheetData>
      <sheetData sheetId="2991">
        <row r="21">
          <cell r="A21">
            <v>0</v>
          </cell>
        </row>
      </sheetData>
      <sheetData sheetId="2992">
        <row r="21">
          <cell r="A21">
            <v>0</v>
          </cell>
        </row>
      </sheetData>
      <sheetData sheetId="2993">
        <row r="21">
          <cell r="A21">
            <v>0</v>
          </cell>
        </row>
      </sheetData>
      <sheetData sheetId="2994">
        <row r="21">
          <cell r="A21">
            <v>0</v>
          </cell>
        </row>
      </sheetData>
      <sheetData sheetId="2995">
        <row r="21">
          <cell r="A21">
            <v>0</v>
          </cell>
        </row>
      </sheetData>
      <sheetData sheetId="2996">
        <row r="21">
          <cell r="A21">
            <v>0</v>
          </cell>
        </row>
      </sheetData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>
        <row r="21">
          <cell r="A21">
            <v>0</v>
          </cell>
        </row>
      </sheetData>
      <sheetData sheetId="3039">
        <row r="21">
          <cell r="A21">
            <v>0</v>
          </cell>
        </row>
      </sheetData>
      <sheetData sheetId="3040">
        <row r="21">
          <cell r="A21">
            <v>0</v>
          </cell>
        </row>
      </sheetData>
      <sheetData sheetId="3041">
        <row r="21">
          <cell r="A21">
            <v>0</v>
          </cell>
        </row>
      </sheetData>
      <sheetData sheetId="3042">
        <row r="21">
          <cell r="A21">
            <v>0</v>
          </cell>
        </row>
      </sheetData>
      <sheetData sheetId="3043">
        <row r="21">
          <cell r="A21">
            <v>0</v>
          </cell>
        </row>
      </sheetData>
      <sheetData sheetId="3044">
        <row r="21">
          <cell r="A21">
            <v>0</v>
          </cell>
        </row>
      </sheetData>
      <sheetData sheetId="3045">
        <row r="21">
          <cell r="A21">
            <v>0</v>
          </cell>
        </row>
      </sheetData>
      <sheetData sheetId="3046">
        <row r="21">
          <cell r="A21">
            <v>0</v>
          </cell>
        </row>
      </sheetData>
      <sheetData sheetId="3047">
        <row r="21">
          <cell r="A21">
            <v>0</v>
          </cell>
        </row>
      </sheetData>
      <sheetData sheetId="3048">
        <row r="21">
          <cell r="A21">
            <v>0</v>
          </cell>
        </row>
      </sheetData>
      <sheetData sheetId="3049">
        <row r="21">
          <cell r="A21">
            <v>0</v>
          </cell>
        </row>
      </sheetData>
      <sheetData sheetId="3050">
        <row r="21">
          <cell r="A21">
            <v>0</v>
          </cell>
        </row>
      </sheetData>
      <sheetData sheetId="3051">
        <row r="21">
          <cell r="A21">
            <v>0</v>
          </cell>
        </row>
      </sheetData>
      <sheetData sheetId="3052">
        <row r="21">
          <cell r="A21">
            <v>0</v>
          </cell>
        </row>
      </sheetData>
      <sheetData sheetId="3053">
        <row r="21">
          <cell r="A21">
            <v>0</v>
          </cell>
        </row>
      </sheetData>
      <sheetData sheetId="3054"/>
      <sheetData sheetId="3055">
        <row r="21">
          <cell r="A21">
            <v>0</v>
          </cell>
        </row>
      </sheetData>
      <sheetData sheetId="3056">
        <row r="21">
          <cell r="A21">
            <v>0</v>
          </cell>
        </row>
      </sheetData>
      <sheetData sheetId="3057">
        <row r="21">
          <cell r="A21">
            <v>0</v>
          </cell>
        </row>
      </sheetData>
      <sheetData sheetId="3058">
        <row r="21">
          <cell r="A21">
            <v>0</v>
          </cell>
        </row>
      </sheetData>
      <sheetData sheetId="3059">
        <row r="21">
          <cell r="A21">
            <v>0</v>
          </cell>
        </row>
      </sheetData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>
        <row r="21">
          <cell r="A21">
            <v>0</v>
          </cell>
        </row>
      </sheetData>
      <sheetData sheetId="3107">
        <row r="21">
          <cell r="A21">
            <v>0</v>
          </cell>
        </row>
      </sheetData>
      <sheetData sheetId="3108">
        <row r="21">
          <cell r="A21">
            <v>0</v>
          </cell>
        </row>
      </sheetData>
      <sheetData sheetId="3109">
        <row r="21">
          <cell r="A21">
            <v>0</v>
          </cell>
        </row>
      </sheetData>
      <sheetData sheetId="3110">
        <row r="21">
          <cell r="A21">
            <v>0</v>
          </cell>
        </row>
      </sheetData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>
        <row r="21">
          <cell r="A21">
            <v>0</v>
          </cell>
        </row>
      </sheetData>
      <sheetData sheetId="3150">
        <row r="21">
          <cell r="A21">
            <v>0</v>
          </cell>
        </row>
      </sheetData>
      <sheetData sheetId="3151">
        <row r="21">
          <cell r="A21">
            <v>0</v>
          </cell>
        </row>
      </sheetData>
      <sheetData sheetId="3152">
        <row r="21">
          <cell r="A21">
            <v>0</v>
          </cell>
        </row>
      </sheetData>
      <sheetData sheetId="3153">
        <row r="21">
          <cell r="A21">
            <v>0</v>
          </cell>
        </row>
      </sheetData>
      <sheetData sheetId="3154">
        <row r="21">
          <cell r="A21">
            <v>0</v>
          </cell>
        </row>
      </sheetData>
      <sheetData sheetId="3155">
        <row r="21">
          <cell r="A21">
            <v>0</v>
          </cell>
        </row>
      </sheetData>
      <sheetData sheetId="3156">
        <row r="21">
          <cell r="A21">
            <v>0</v>
          </cell>
        </row>
      </sheetData>
      <sheetData sheetId="3157">
        <row r="21">
          <cell r="A21">
            <v>0</v>
          </cell>
        </row>
      </sheetData>
      <sheetData sheetId="3158">
        <row r="21">
          <cell r="A21">
            <v>0</v>
          </cell>
        </row>
      </sheetData>
      <sheetData sheetId="3159">
        <row r="21">
          <cell r="A21">
            <v>0</v>
          </cell>
        </row>
      </sheetData>
      <sheetData sheetId="3160">
        <row r="21">
          <cell r="A21">
            <v>0</v>
          </cell>
        </row>
      </sheetData>
      <sheetData sheetId="3161">
        <row r="21">
          <cell r="A21">
            <v>0</v>
          </cell>
        </row>
      </sheetData>
      <sheetData sheetId="3162">
        <row r="21">
          <cell r="A21">
            <v>0</v>
          </cell>
        </row>
      </sheetData>
      <sheetData sheetId="3163">
        <row r="21">
          <cell r="A21">
            <v>0</v>
          </cell>
        </row>
      </sheetData>
      <sheetData sheetId="3164">
        <row r="21">
          <cell r="A21">
            <v>0</v>
          </cell>
        </row>
      </sheetData>
      <sheetData sheetId="3165">
        <row r="21">
          <cell r="A21">
            <v>0</v>
          </cell>
        </row>
      </sheetData>
      <sheetData sheetId="3166">
        <row r="21">
          <cell r="A21">
            <v>0</v>
          </cell>
        </row>
      </sheetData>
      <sheetData sheetId="3167">
        <row r="21">
          <cell r="A21">
            <v>0</v>
          </cell>
        </row>
      </sheetData>
      <sheetData sheetId="3168">
        <row r="21">
          <cell r="A21">
            <v>0</v>
          </cell>
        </row>
      </sheetData>
      <sheetData sheetId="3169">
        <row r="21">
          <cell r="A21">
            <v>0</v>
          </cell>
        </row>
      </sheetData>
      <sheetData sheetId="3170">
        <row r="21">
          <cell r="A21">
            <v>0</v>
          </cell>
        </row>
      </sheetData>
      <sheetData sheetId="3171">
        <row r="21">
          <cell r="A21">
            <v>0</v>
          </cell>
        </row>
      </sheetData>
      <sheetData sheetId="3172">
        <row r="21">
          <cell r="A21">
            <v>0</v>
          </cell>
        </row>
      </sheetData>
      <sheetData sheetId="3173">
        <row r="21">
          <cell r="A21">
            <v>0</v>
          </cell>
        </row>
      </sheetData>
      <sheetData sheetId="3174">
        <row r="21">
          <cell r="A21">
            <v>0</v>
          </cell>
        </row>
      </sheetData>
      <sheetData sheetId="3175">
        <row r="21">
          <cell r="A21">
            <v>0</v>
          </cell>
        </row>
      </sheetData>
      <sheetData sheetId="3176">
        <row r="21">
          <cell r="A21">
            <v>0</v>
          </cell>
        </row>
      </sheetData>
      <sheetData sheetId="3177">
        <row r="21">
          <cell r="A21">
            <v>0</v>
          </cell>
        </row>
      </sheetData>
      <sheetData sheetId="3178">
        <row r="21">
          <cell r="A21">
            <v>0</v>
          </cell>
        </row>
      </sheetData>
      <sheetData sheetId="3179">
        <row r="21">
          <cell r="A21">
            <v>0</v>
          </cell>
        </row>
      </sheetData>
      <sheetData sheetId="3180">
        <row r="21">
          <cell r="A21">
            <v>0</v>
          </cell>
        </row>
      </sheetData>
      <sheetData sheetId="3181">
        <row r="21">
          <cell r="A21">
            <v>0</v>
          </cell>
        </row>
      </sheetData>
      <sheetData sheetId="3182">
        <row r="21">
          <cell r="A21">
            <v>0</v>
          </cell>
        </row>
      </sheetData>
      <sheetData sheetId="3183">
        <row r="21">
          <cell r="A21">
            <v>0</v>
          </cell>
        </row>
      </sheetData>
      <sheetData sheetId="3184">
        <row r="21">
          <cell r="A21">
            <v>0</v>
          </cell>
        </row>
      </sheetData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>
        <row r="21">
          <cell r="A21">
            <v>0</v>
          </cell>
        </row>
      </sheetData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>
        <row r="21">
          <cell r="C21">
            <v>22.680000000000003</v>
          </cell>
        </row>
      </sheetData>
      <sheetData sheetId="3257"/>
      <sheetData sheetId="3258"/>
      <sheetData sheetId="3259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/>
      <sheetData sheetId="3266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/>
      <sheetData sheetId="3739"/>
      <sheetData sheetId="3740"/>
      <sheetData sheetId="3741"/>
      <sheetData sheetId="3742"/>
      <sheetData sheetId="3743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산출근거"/>
      <sheetName val="성곽내역서"/>
      <sheetName val="내역서"/>
      <sheetName val="#REF"/>
      <sheetName val="인건비"/>
      <sheetName val="참고자료"/>
      <sheetName val="노임단가"/>
      <sheetName val="노임"/>
      <sheetName val="목록"/>
      <sheetName val="이토변실(A3-LINE)"/>
      <sheetName val="일위대가목록"/>
      <sheetName val="단"/>
      <sheetName val="일위대가(가설)"/>
      <sheetName val="일위대가9803"/>
      <sheetName val="8.PILE  (돌출)"/>
      <sheetName val="데리네이타현황"/>
      <sheetName val="건축내역"/>
      <sheetName val="횡배수관집현황(2공구)"/>
      <sheetName val="설계내역서"/>
      <sheetName val="C.배수관공"/>
      <sheetName val="공통자료"/>
      <sheetName val="ABUT수량-A1"/>
      <sheetName val="BDATA"/>
      <sheetName val="수목표준대가"/>
      <sheetName val="몰탈재료산출"/>
      <sheetName val="실행철강하도"/>
      <sheetName val="N賃率-職"/>
      <sheetName val="자재"/>
      <sheetName val="현황산출서"/>
      <sheetName val="코드표"/>
      <sheetName val="단위수량"/>
      <sheetName val="Sheet1"/>
      <sheetName val="2설계 (웅촌고연)"/>
      <sheetName val="변압기 및 발전기 용량"/>
      <sheetName val="토목내역서"/>
      <sheetName val="총괄내역"/>
      <sheetName val="단재적표"/>
      <sheetName val="DATE"/>
      <sheetName val="단가(1)"/>
      <sheetName val="슬래브"/>
      <sheetName val="Pier 3"/>
      <sheetName val="노견단위수량"/>
      <sheetName val="일위대가"/>
      <sheetName val="덕전리"/>
      <sheetName val="수량산출"/>
      <sheetName val="이음개소"/>
      <sheetName val="일위대가표"/>
      <sheetName val="DATA"/>
      <sheetName val="내역"/>
      <sheetName val="EQ"/>
      <sheetName val="수량산출서"/>
      <sheetName val="단가"/>
      <sheetName val="골막이(야매)"/>
      <sheetName val="경산"/>
      <sheetName val="기계경비"/>
      <sheetName val="단가산출2"/>
      <sheetName val="기존단가 (2)"/>
      <sheetName val="대창(장성)"/>
      <sheetName val="공사비"/>
      <sheetName val="교각1"/>
      <sheetName val="bid"/>
      <sheetName val="기초코드"/>
      <sheetName val="직노"/>
      <sheetName val="단면가정"/>
      <sheetName val="수량집계"/>
      <sheetName val="wall"/>
      <sheetName val="6PILE  (돌출)"/>
      <sheetName val="말뚝지지력산정"/>
      <sheetName val="비탈면보호공수량산출"/>
      <sheetName val="공양식"/>
      <sheetName val="웅진교-S2"/>
      <sheetName val="지급자재"/>
      <sheetName val="SORCE1"/>
      <sheetName val="가도공"/>
      <sheetName val="옥룡잡비"/>
      <sheetName val="맨홀수량"/>
      <sheetName val="자가"/>
      <sheetName val="98수문일위"/>
      <sheetName val="2000년1차"/>
      <sheetName val="노임단"/>
      <sheetName val="Sheet1 (2)"/>
      <sheetName val="1,2,3,4,5단위수량"/>
      <sheetName val="횡배수관"/>
      <sheetName val="차액보증"/>
      <sheetName val="요율"/>
      <sheetName val="공사"/>
      <sheetName val="개소별수량산출"/>
      <sheetName val="Sheet10"/>
      <sheetName val="터파기및재료"/>
      <sheetName val="데이타"/>
      <sheetName val="공종목록표"/>
      <sheetName val="파일의이용"/>
      <sheetName val="인건비 "/>
      <sheetName val="8.1.에너지"/>
      <sheetName val="공사비증감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보도공제면적"/>
      <sheetName val="하부철근수량"/>
      <sheetName val="증명지번목록"/>
      <sheetName val="물건조서"/>
      <sheetName val="2000전체분"/>
      <sheetName val="안정검토(온1)"/>
      <sheetName val="입력"/>
      <sheetName val="J형측구단위수량"/>
      <sheetName val="가압장구체수량산출서"/>
      <sheetName val="실행내역 "/>
      <sheetName val="증감내역서"/>
      <sheetName val="Sheet2"/>
      <sheetName val="단 box"/>
      <sheetName val="아스팔트 포장총괄집계표"/>
      <sheetName val="1.설계조건"/>
      <sheetName val="물가"/>
      <sheetName val="I.설계조건"/>
      <sheetName val="작업금지"/>
      <sheetName val="설계서을"/>
      <sheetName val="투찰금액"/>
      <sheetName val="45,46"/>
      <sheetName val="비교1"/>
      <sheetName val="구의33고"/>
      <sheetName val="일반수량총괄집계"/>
      <sheetName val="DATA 입력부"/>
      <sheetName val="연령현황"/>
      <sheetName val="상하차비용(기계상차)"/>
      <sheetName val="수간보호"/>
      <sheetName val="운반비"/>
      <sheetName val="자료입력"/>
      <sheetName val="7단가"/>
      <sheetName val="총집계표"/>
      <sheetName val="간접"/>
      <sheetName val="상부공"/>
      <sheetName val="1"/>
      <sheetName val="밸브설치"/>
      <sheetName val="TYPE1"/>
      <sheetName val="철근량"/>
      <sheetName val="단위단가"/>
      <sheetName val="토공산근"/>
      <sheetName val="tggwan(mac)"/>
      <sheetName val="노무비"/>
      <sheetName val="방송(체육관)"/>
      <sheetName val="식생블럭단위수량"/>
      <sheetName val="흄관수량"/>
      <sheetName val="원가계산"/>
      <sheetName val="마산방향"/>
      <sheetName val="진주방향"/>
      <sheetName val="7.PILE  (돌출)"/>
      <sheetName val="간지(5.04)"/>
      <sheetName val="봉산운반"/>
      <sheetName val="3연box"/>
      <sheetName val="마산월령동골조물량변경"/>
      <sheetName val="단가 "/>
      <sheetName val="일위총괄표"/>
      <sheetName val="[일위대가9803.xls][일위대가9803.xls]A_8"/>
      <sheetName val="[일위대가9803.xls][일위대가9803.xls]A_7"/>
      <sheetName val="[일위대가9803.xls][일위대가9803.xls]A_6"/>
      <sheetName val="[일위대가9803.xls][일위대가9803.xls]A_2"/>
      <sheetName val="[일위대가9803.xls][일위대가9803.xls]A_3"/>
      <sheetName val="[일위대가9803.xls][일위대가9803.xls]A_4"/>
      <sheetName val="[일위대가9803.xls][일위대가9803.xls]A_5"/>
      <sheetName val="단가 및 재료비"/>
      <sheetName val="[일위대가9803.xls][일위대가9803.xls]A_9"/>
      <sheetName val="[일위대가9803.xls][일위대가9803.xls]_10"/>
      <sheetName val="내역서 (2)"/>
      <sheetName val="유림골조"/>
      <sheetName val="일위목록"/>
      <sheetName val="입찰안"/>
      <sheetName val="비교표"/>
      <sheetName val="이설도로유용토"/>
      <sheetName val="Baby일위대가"/>
      <sheetName val="3련 BOX"/>
      <sheetName val="SLAB"/>
      <sheetName val="자재단가"/>
      <sheetName val="교대철근집계"/>
      <sheetName val="노임이"/>
      <sheetName val="9811"/>
      <sheetName val="대비"/>
      <sheetName val="을"/>
      <sheetName val="배수량"/>
      <sheetName val="구조물철거타공정이월"/>
      <sheetName val="Y-WORK"/>
      <sheetName val="수자재단위당"/>
      <sheetName val="코드"/>
      <sheetName val="월말"/>
      <sheetName val="기자재비"/>
      <sheetName val="원가계산 (2)"/>
      <sheetName val="설계"/>
      <sheetName val="우수공"/>
      <sheetName val="날개벽수량표"/>
      <sheetName val="기본데이타입력"/>
      <sheetName val="1호맨홀가감수량"/>
      <sheetName val="교각"/>
      <sheetName val="맨홀수량산출"/>
      <sheetName val="6공구(당초)"/>
      <sheetName val="포장면적산출"/>
      <sheetName val="사  업  비  수  지  예  산  서"/>
      <sheetName val="5지진시"/>
      <sheetName val="부대내역"/>
      <sheetName val="부대공"/>
      <sheetName val="단면 (2)"/>
      <sheetName val="조도계산서 (도서)"/>
      <sheetName val="절대지우지말것"/>
      <sheetName val="내역서(기성청구)"/>
      <sheetName val="단가산출서"/>
      <sheetName val="배수관산출"/>
      <sheetName val="설-원가"/>
      <sheetName val="원가"/>
      <sheetName val="단가산출"/>
      <sheetName val="토사(PE)"/>
      <sheetName val="7급줄떼"/>
      <sheetName val="별첨4_전담운영PM(1)"/>
      <sheetName val="보호공"/>
      <sheetName val="총괄표"/>
      <sheetName val="인공산출"/>
      <sheetName val="별표 "/>
      <sheetName val="9GNG운반"/>
      <sheetName val="1,2공구원가계산서"/>
      <sheetName val="2공구산출내역"/>
      <sheetName val="1공구산출내역서"/>
      <sheetName val="실행"/>
      <sheetName val="전기일위대가"/>
      <sheetName val="新철폐복2"/>
      <sheetName val="新철폐복3"/>
      <sheetName val="추정설계"/>
      <sheetName val="중기사용료산출근거"/>
      <sheetName val="유림총괄"/>
      <sheetName val="노무단가"/>
      <sheetName val="계정별실적"/>
      <sheetName val="영업권조서"/>
      <sheetName val="토지조서"/>
      <sheetName val="이름표"/>
      <sheetName val="토지가격산출기초"/>
      <sheetName val="공시지가"/>
      <sheetName val="5.정산서"/>
      <sheetName val="24분기"/>
      <sheetName val="노면및방향"/>
      <sheetName val="노임목록"/>
      <sheetName val="규격"/>
      <sheetName val="전기단가조사서"/>
      <sheetName val="덧씌우기구간수량산출1"/>
      <sheetName val="부안일위"/>
      <sheetName val="소분류목록"/>
      <sheetName val="2"/>
      <sheetName val="3"/>
      <sheetName val="4"/>
      <sheetName val="5"/>
      <sheetName val="6"/>
      <sheetName val="구간별"/>
      <sheetName val="8.석축단위(H=1.5M)"/>
      <sheetName val="원형1호맨홀토공수량"/>
      <sheetName val="자료"/>
      <sheetName val="예총"/>
      <sheetName val="프랜트면허"/>
      <sheetName val="화설내"/>
      <sheetName val="2공종별예산조서"/>
      <sheetName val="토공(우물통,기타) "/>
      <sheetName val="토목"/>
      <sheetName val="공비대비"/>
      <sheetName val="시운전연료"/>
      <sheetName val="BOX"/>
      <sheetName val="4.1DNR기계(공법)"/>
      <sheetName val="콘크리트타설집계표"/>
      <sheetName val="A2"/>
      <sheetName val="총괄"/>
      <sheetName val="전기"/>
      <sheetName val="슬래브수량"/>
      <sheetName val="주현(해보)"/>
      <sheetName val="주현(영광)"/>
      <sheetName val="포장총괄집계표"/>
      <sheetName val="대로근거"/>
      <sheetName val="000000"/>
      <sheetName val="중로근거"/>
      <sheetName val="내역서 "/>
      <sheetName val="견적990322"/>
      <sheetName val="갑지"/>
      <sheetName val="대비표"/>
      <sheetName val="danga"/>
      <sheetName val="ilch"/>
      <sheetName val="6MONTHS"/>
      <sheetName val="침하계"/>
      <sheetName val="APT"/>
      <sheetName val="금액내역서"/>
      <sheetName val="6PILE__(돌출)"/>
      <sheetName val="내역서_"/>
      <sheetName val="1_설계조건"/>
      <sheetName val="Sheet3"/>
      <sheetName val="예상"/>
      <sheetName val="2.2 S-Curve"/>
      <sheetName val="일위대가목차"/>
      <sheetName val="일위대가표(유단가)"/>
      <sheetName val="6PILE__(돌출)1"/>
      <sheetName val="내역서_1"/>
      <sheetName val="1_설계조건1"/>
      <sheetName val="플랜트 설치"/>
      <sheetName val="원형맨홀수량"/>
      <sheetName val="찍기"/>
      <sheetName val="정부노임단가"/>
      <sheetName val="설명서 "/>
      <sheetName val="가중치"/>
      <sheetName val="70%"/>
      <sheetName val="견적조건"/>
      <sheetName val="개략"/>
      <sheetName val="2호맨홀공제수량"/>
      <sheetName val="기둥(원형)"/>
      <sheetName val="철근단면적"/>
      <sheetName val="CODE"/>
      <sheetName val="하도금액분계"/>
      <sheetName val="대전21토목내역서"/>
      <sheetName val="guard(mac)"/>
      <sheetName val="SLAB&quot;1&quot;"/>
      <sheetName val="WVAL"/>
      <sheetName val="ITEM"/>
      <sheetName val="용산1(해보)"/>
      <sheetName val="방음벽기초(H=4m)"/>
      <sheetName val="3BL공동구 수량"/>
      <sheetName val="합계금액"/>
      <sheetName val="Macro(전선)"/>
      <sheetName val="hvac(제어동)"/>
      <sheetName val="Front"/>
      <sheetName val="송라터널총괄"/>
      <sheetName val="INPUT(덕도방향-시점)"/>
      <sheetName val="COPING"/>
      <sheetName val="hvac내역서(제어동)"/>
      <sheetName val="참조"/>
      <sheetName val="분석"/>
      <sheetName val="변화치수"/>
      <sheetName val="대포2교접속"/>
      <sheetName val="천방교접속"/>
      <sheetName val="약품공급2"/>
      <sheetName val="실행대비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산근"/>
      <sheetName val="기안"/>
      <sheetName val="1단계"/>
      <sheetName val="테이블"/>
      <sheetName val="토목주소"/>
      <sheetName val="건축"/>
      <sheetName val="공구"/>
      <sheetName val="기계경비(시간당)"/>
      <sheetName val="램머"/>
      <sheetName val="장비집계"/>
      <sheetName val="자재집계표"/>
      <sheetName val="용수량(생활용수)"/>
      <sheetName val="제-노임"/>
      <sheetName val="제직재"/>
      <sheetName val="신표지1"/>
      <sheetName val="구천"/>
      <sheetName val="평가데이터"/>
      <sheetName val="청천내"/>
      <sheetName val="일위"/>
      <sheetName val="산출금액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주차구획선수량"/>
      <sheetName val="현장예산"/>
      <sheetName val="준검 내역서"/>
      <sheetName val="명세서"/>
      <sheetName val="조경내역서"/>
      <sheetName val="3BL공동구_수량"/>
      <sheetName val="안정검토"/>
      <sheetName val="단면설계"/>
      <sheetName val="Total"/>
      <sheetName val="공사기본내용입력"/>
      <sheetName val="동원인원"/>
      <sheetName val="설계예산서"/>
      <sheetName val="2공구하도급내역서"/>
      <sheetName val="포장공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한강운반비"/>
      <sheetName val="신우"/>
      <sheetName val="원본(갑지)"/>
      <sheetName val="단열-자재"/>
      <sheetName val="공제수량총집계표"/>
      <sheetName val="임금단가"/>
      <sheetName val="총투입계"/>
      <sheetName val="대창(함평)"/>
      <sheetName val="대창(함평)-창열"/>
      <sheetName val="연습"/>
      <sheetName val="Sheet5"/>
      <sheetName val="견적"/>
      <sheetName val="조명율표"/>
      <sheetName val="수량3"/>
      <sheetName val="골재산출"/>
      <sheetName val="바닥판"/>
      <sheetName val="입력DATA"/>
      <sheetName val="흥양2교토공집계표"/>
      <sheetName val="토공"/>
      <sheetName val="COMPARISON TABLE"/>
      <sheetName val="crude.SLAB RE-bar"/>
      <sheetName val="CRUDE RE-bar"/>
      <sheetName val="부대공Ⅱ"/>
      <sheetName val="총집계"/>
      <sheetName val="보온자재단가표"/>
      <sheetName val="물량표S"/>
      <sheetName val="PAINT"/>
      <sheetName val="SUMMARY"/>
      <sheetName val="물량표"/>
      <sheetName val="Macro1"/>
      <sheetName val="예산대비"/>
      <sheetName val="지장물C"/>
      <sheetName val="법면"/>
      <sheetName val="구조물공"/>
      <sheetName val="중기일위대가"/>
      <sheetName val="배수공1"/>
      <sheetName val="전체"/>
      <sheetName val="공통가설"/>
      <sheetName val="본체"/>
      <sheetName val="TYPE-A"/>
      <sheetName val="1.설계기준"/>
      <sheetName val="기기리스트"/>
      <sheetName val="sw1"/>
      <sheetName val="W3단면"/>
      <sheetName val="설직재-1"/>
      <sheetName val="관리,공감"/>
      <sheetName val="업체별기성내역"/>
      <sheetName val="물량표(신)"/>
      <sheetName val="안산기계장치"/>
      <sheetName val="가로등내역서"/>
      <sheetName val="내력서"/>
      <sheetName val="배수통관(좌)"/>
      <sheetName val="토목품셈"/>
      <sheetName val="음료실행"/>
      <sheetName val="안정계산"/>
      <sheetName val="단면검토"/>
      <sheetName val="신규 수주분(사용자 정의)"/>
      <sheetName val="DATA2000"/>
      <sheetName val="역T형"/>
      <sheetName val="하수급견적대비"/>
      <sheetName val="일반부표"/>
      <sheetName val="설계예산"/>
      <sheetName val="교각계산"/>
      <sheetName val="손익분석"/>
      <sheetName val="99노임기준"/>
      <sheetName val="일위대가(건축)"/>
      <sheetName val="20관리비율"/>
      <sheetName val="세목전체"/>
      <sheetName val="좌측"/>
      <sheetName val="WORK"/>
      <sheetName val="1.2.1 마루높이결정"/>
      <sheetName val="갑지(추정)"/>
      <sheetName val="개산공사비"/>
      <sheetName val="3.하중산정4.지지력"/>
      <sheetName val="표지 (2)"/>
      <sheetName val="일위대가(계측기설치)"/>
      <sheetName val="단가산출서1"/>
      <sheetName val="식재총괄"/>
      <sheetName val="토적계산서"/>
      <sheetName val="2.입력sheet"/>
      <sheetName val="마산방향철근집계"/>
      <sheetName val="DATA 입력란"/>
      <sheetName val="CPM챠트"/>
      <sheetName val="H-pile(298x299)"/>
      <sheetName val="H-pile(250x250)"/>
      <sheetName val="총괄내역서"/>
      <sheetName val="1.우편집중내역서"/>
      <sheetName val="물가자료"/>
      <sheetName val="2.가정단면"/>
      <sheetName val="원가계산서"/>
      <sheetName val="수입"/>
      <sheetName val="조경"/>
      <sheetName val="SILICATE"/>
      <sheetName val="TB-내역서"/>
      <sheetName val="시설물기초"/>
      <sheetName val="뚝토공"/>
      <sheetName val="UEC영화관본공사내역"/>
      <sheetName val="대운산출"/>
      <sheetName val="정렬"/>
      <sheetName val="금융비용"/>
      <sheetName val="토공총괄집계"/>
      <sheetName val="건축공사"/>
      <sheetName val="교대(A1)"/>
      <sheetName val="지주목시비량산출서"/>
      <sheetName val="일반공사"/>
      <sheetName val="원하도급내역서(당초)"/>
      <sheetName val="견적서"/>
      <sheetName val="배수공"/>
      <sheetName val="조작대(1연)"/>
      <sheetName val="내역표지"/>
      <sheetName val="&lt;목록&gt;"/>
      <sheetName val="직공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산근(PE,300)"/>
      <sheetName val="특2호부관하천산근"/>
      <sheetName val="특2호하천산근"/>
      <sheetName val="PAD TR보호대기초"/>
      <sheetName val="가로등기초"/>
      <sheetName val="전력"/>
      <sheetName val="CTG"/>
      <sheetName val="소비자가"/>
      <sheetName val="기초단가"/>
      <sheetName val="중기손료"/>
      <sheetName val="설계명세서"/>
      <sheetName val="#3_일위대가목록"/>
      <sheetName val="차수공개요"/>
      <sheetName val="공사비산출내역"/>
      <sheetName val="당초"/>
      <sheetName val="PIPING"/>
      <sheetName val="#2_일위대가목록"/>
      <sheetName val="중기"/>
      <sheetName val="DB"/>
      <sheetName val="실행내역서 "/>
      <sheetName val="Thuc thanh"/>
      <sheetName val="교대(A1-A2)"/>
      <sheetName val="2.건축"/>
      <sheetName val="측구터파기공수량집계"/>
      <sheetName val="배수공 시멘트 및 골재량 산출"/>
      <sheetName val="구조물터파기수량집계"/>
      <sheetName val="수토공단위당"/>
      <sheetName val="관급자재"/>
      <sheetName val="실행(ALT1)"/>
      <sheetName val="주식"/>
      <sheetName val="4.2유효폭의 계산"/>
      <sheetName val="산출내역서"/>
      <sheetName val="가계부"/>
      <sheetName val="제품목록"/>
      <sheetName val="매입매출관리"/>
      <sheetName val="포장재료집계표"/>
      <sheetName val="포장수량집계"/>
      <sheetName val="96보완계획7.12"/>
      <sheetName val="시멘,골재"/>
      <sheetName val="콘크집계"/>
      <sheetName val="낙차공"/>
      <sheetName val="자재집계1"/>
      <sheetName val="측구날개벽"/>
      <sheetName val="호안공재료집계표"/>
      <sheetName val="포장물량집계"/>
      <sheetName val="물집"/>
      <sheetName val="배관배선 단가조사"/>
      <sheetName val="일위대가집계"/>
      <sheetName val="규준틀"/>
      <sheetName val="역T형옹벽(3.0)"/>
      <sheetName val="흙쌓기도수로설치현황"/>
      <sheetName val="대치판정"/>
      <sheetName val="흄관기초"/>
      <sheetName val="빗물받이(910-510-410)"/>
      <sheetName val="우배수"/>
      <sheetName val="품셈"/>
      <sheetName val="新철폐복"/>
      <sheetName val="CC16-내역서"/>
      <sheetName val="을지"/>
      <sheetName val="자재목록"/>
      <sheetName val="중기목록"/>
      <sheetName val="공사비집계"/>
      <sheetName val="공종"/>
      <sheetName val="복주일위대가"/>
      <sheetName val="시화점실행"/>
      <sheetName val="상촌2교-일반수량집계"/>
      <sheetName val="시설장비"/>
      <sheetName val="맨홀조서"/>
      <sheetName val="기초일위"/>
      <sheetName val="시설일위"/>
      <sheetName val="식재일위"/>
      <sheetName val="개별직종노임단가(2005.1)"/>
      <sheetName val="저"/>
      <sheetName val="자  재"/>
      <sheetName val="건축외주"/>
      <sheetName val="Xunit (단위환산)"/>
      <sheetName val="고객사 관리 코드"/>
      <sheetName val="연부97-1"/>
      <sheetName val="돈암사업"/>
      <sheetName val="자재비"/>
      <sheetName val="지급(1)"/>
      <sheetName val="제경비최종"/>
      <sheetName val="노임단가 "/>
      <sheetName val="s"/>
      <sheetName val="시설대가"/>
      <sheetName val="인공대가"/>
      <sheetName val="식대장부"/>
      <sheetName val="단가목록"/>
      <sheetName val="1공구내역서(1)"/>
      <sheetName val="신평리 권리자명부"/>
      <sheetName val="동일리 권리자명부"/>
      <sheetName val=""/>
      <sheetName val="울산자동제어"/>
      <sheetName val="FAB별"/>
      <sheetName val="6PILE__(돌출)2"/>
      <sheetName val="내역서_2"/>
      <sheetName val="1_설계조건2"/>
      <sheetName val="2_2_S-Curve"/>
      <sheetName val="플랜트_설치"/>
      <sheetName val="설명서_"/>
      <sheetName val="8_PILE__(돌출)"/>
      <sheetName val="3BL공동구_수량1"/>
      <sheetName val="돌담교_상부수량1"/>
      <sheetName val="8_석축단위(H=1_5M)"/>
      <sheetName val="준검_내역서"/>
      <sheetName val="3_공통공사대비"/>
      <sheetName val="방배동내역_(총괄)"/>
      <sheetName val="COMPARISON_TABLE"/>
      <sheetName val="crude_SLAB_RE-bar"/>
      <sheetName val="CRUDE_RE-bar"/>
      <sheetName val="1_설계기준"/>
      <sheetName val="신규_수주분(사용자_정의)"/>
      <sheetName val="단면_(2)"/>
      <sheetName val="1_2_1_마루높이결정"/>
      <sheetName val="3_하중산정4_지지력"/>
      <sheetName val="표지_(2)"/>
      <sheetName val="2_입력sheet"/>
      <sheetName val="DATA_입력란"/>
      <sheetName val="1_우편집중내역서"/>
      <sheetName val="Pier_3"/>
      <sheetName val="2_가정단면"/>
      <sheetName val="7_PILE__(돌출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PAD_TR보호대기초"/>
      <sheetName val="실행내역서_"/>
      <sheetName val="Thuc_thanh"/>
      <sheetName val="Xunit_(단위환산)"/>
      <sheetName val="고객사_관리_코드"/>
      <sheetName val="Chiet tinh dz35"/>
      <sheetName val="가압장(토목)"/>
      <sheetName val="RFP002"/>
      <sheetName val="01"/>
      <sheetName val="Rooms"/>
      <sheetName val="영동(D)"/>
      <sheetName val="TABLE DB"/>
      <sheetName val="쌍용 data base"/>
      <sheetName val="업무분장"/>
      <sheetName val="전력구구조물산근"/>
      <sheetName val="설계명세"/>
      <sheetName val="GIAVLIEU"/>
      <sheetName val="SAP"/>
      <sheetName val="Sheet4"/>
      <sheetName val="code HTT Thap"/>
      <sheetName val="Notes"/>
      <sheetName val="Mall"/>
      <sheetName val="escon"/>
      <sheetName val="FitOutConfCentre"/>
      <sheetName val="D&amp;W def."/>
      <sheetName val="GVL"/>
      <sheetName val="RAB AR&amp;STR"/>
      <sheetName val="DTCT"/>
      <sheetName val="SEX"/>
      <sheetName val="125x125"/>
      <sheetName val="2.1 受電設備棟"/>
      <sheetName val="2.2 受・防火水槽"/>
      <sheetName val="2.3 排水処理設備棟"/>
      <sheetName val="2.4 倉庫棟"/>
      <sheetName val="2.5 守衛棟"/>
      <sheetName val="인상효1"/>
      <sheetName val="TOSHIBA-Structure"/>
      <sheetName val="RATE"/>
      <sheetName val="電気設備表"/>
      <sheetName val="Gia"/>
      <sheetName val="入力作成表"/>
      <sheetName val="망미"/>
      <sheetName val="전압강하"/>
      <sheetName val="가격조사"/>
      <sheetName val="(A)내역서"/>
      <sheetName val="단가조사"/>
      <sheetName val="와동수량"/>
      <sheetName val="골조시행"/>
      <sheetName val="물량산출표"/>
      <sheetName val="49단가"/>
      <sheetName val="산출내역서집계표"/>
      <sheetName val="예산명세서"/>
      <sheetName val="토공총괄표"/>
      <sheetName val="A LINE"/>
      <sheetName val="MOTOR"/>
      <sheetName val="직접경비"/>
      <sheetName val="(C)원내역"/>
      <sheetName val="설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896"/>
  <sheetViews>
    <sheetView view="pageBreakPreview" zoomScale="85" zoomScaleNormal="55" zoomScaleSheetLayoutView="85" workbookViewId="0">
      <selection activeCell="H10" sqref="H10"/>
    </sheetView>
  </sheetViews>
  <sheetFormatPr defaultColWidth="7.7109375" defaultRowHeight="30" customHeight="1"/>
  <cols>
    <col min="1" max="13" width="10.7109375" style="2" customWidth="1"/>
    <col min="14" max="16384" width="7.7109375" style="2"/>
  </cols>
  <sheetData>
    <row r="1" spans="1:13" s="11" customFormat="1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s="11" customFormat="1" ht="45" customHeight="1">
      <c r="A2" s="163" t="s">
        <v>193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</row>
    <row r="3" spans="1:13" s="11" customFormat="1" ht="29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20"/>
      <c r="L3" s="20"/>
      <c r="M3" s="19"/>
    </row>
    <row r="4" spans="1:13" s="11" customFormat="1" ht="39.950000000000003" customHeight="1">
      <c r="A4" s="164" t="s">
        <v>112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</row>
    <row r="5" spans="1:13" s="11" customFormat="1" ht="30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3" s="11" customFormat="1" ht="30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3" s="11" customFormat="1" ht="18.75" customHeight="1">
      <c r="A7" s="19"/>
      <c r="B7" s="19"/>
      <c r="C7" s="19"/>
      <c r="D7" s="19"/>
      <c r="E7" s="19"/>
      <c r="F7" s="19"/>
      <c r="G7" s="19"/>
      <c r="H7" s="21"/>
      <c r="I7" s="19"/>
      <c r="J7" s="19"/>
      <c r="K7" s="21"/>
      <c r="L7" s="21"/>
      <c r="M7" s="19"/>
    </row>
    <row r="8" spans="1:13" s="12" customFormat="1" ht="30" customHeight="1">
      <c r="A8" s="162" t="s">
        <v>194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</row>
    <row r="9" spans="1:13" s="11" customFormat="1" ht="30" customHeight="1">
      <c r="A9" s="164" t="s">
        <v>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</row>
    <row r="10" spans="1:13" s="11" customFormat="1" ht="27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1:13" s="11" customFormat="1" ht="27" customHeight="1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3" s="11" customFormat="1" ht="27" customHeight="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13" s="11" customFormat="1" ht="27" customHeight="1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s="11" customFormat="1" ht="30" customHeight="1">
      <c r="A14" s="162"/>
      <c r="B14" s="162"/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M14" s="162"/>
    </row>
    <row r="15" spans="1:13" s="11" customFormat="1" ht="30" customHeight="1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60" s="1" customFormat="1" ht="30" customHeight="1"/>
    <row r="61" s="1" customFormat="1" ht="30" customHeight="1"/>
    <row r="62" s="1" customFormat="1" ht="30" customHeight="1"/>
    <row r="63" s="1" customFormat="1" ht="30" customHeight="1"/>
    <row r="64" s="1" customFormat="1" ht="30" customHeight="1"/>
    <row r="65" s="1" customFormat="1" ht="30" customHeight="1"/>
    <row r="66" s="1" customFormat="1" ht="30" customHeight="1"/>
    <row r="67" s="1" customFormat="1" ht="30" customHeight="1"/>
    <row r="68" s="1" customFormat="1" ht="30" customHeight="1"/>
    <row r="69" s="1" customFormat="1" ht="30" customHeight="1"/>
    <row r="70" s="1" customFormat="1" ht="30" customHeight="1"/>
    <row r="71" s="1" customFormat="1" ht="30" customHeight="1"/>
    <row r="72" s="1" customFormat="1" ht="30" customHeight="1"/>
    <row r="73" s="1" customFormat="1" ht="30" customHeight="1"/>
    <row r="74" s="1" customFormat="1" ht="30" customHeight="1"/>
    <row r="75" s="1" customFormat="1" ht="30" customHeight="1"/>
    <row r="76" s="1" customFormat="1" ht="30" customHeight="1"/>
    <row r="77" s="1" customFormat="1" ht="30" customHeight="1"/>
    <row r="78" s="1" customFormat="1" ht="30" customHeight="1"/>
    <row r="79" s="1" customFormat="1" ht="30" customHeight="1"/>
    <row r="80" s="1" customFormat="1" ht="30" customHeight="1"/>
    <row r="81" s="1" customFormat="1" ht="30" customHeight="1"/>
    <row r="82" s="1" customFormat="1" ht="30" customHeight="1"/>
    <row r="83" s="1" customFormat="1" ht="30" customHeight="1"/>
    <row r="84" s="1" customFormat="1" ht="30" customHeight="1"/>
    <row r="85" s="1" customFormat="1" ht="30" customHeight="1"/>
    <row r="86" s="1" customFormat="1" ht="30" customHeight="1"/>
    <row r="87" s="1" customFormat="1" ht="30" customHeight="1"/>
    <row r="88" s="1" customFormat="1" ht="30" customHeight="1"/>
    <row r="89" s="1" customFormat="1" ht="30" customHeight="1"/>
    <row r="90" s="1" customFormat="1" ht="30" customHeight="1"/>
    <row r="91" s="1" customFormat="1" ht="30" customHeight="1"/>
    <row r="92" s="1" customFormat="1" ht="30" customHeight="1"/>
    <row r="93" s="1" customFormat="1" ht="30" customHeight="1"/>
    <row r="94" s="1" customFormat="1" ht="30" customHeight="1"/>
    <row r="95" s="1" customFormat="1" ht="30" customHeight="1"/>
    <row r="96" s="1" customFormat="1" ht="30" customHeight="1"/>
    <row r="97" s="1" customFormat="1" ht="30" customHeight="1"/>
    <row r="98" s="1" customFormat="1" ht="30" customHeight="1"/>
    <row r="99" s="1" customFormat="1" ht="30" customHeight="1"/>
    <row r="100" s="1" customFormat="1" ht="30" customHeight="1"/>
    <row r="101" s="1" customFormat="1" ht="30" customHeight="1"/>
    <row r="102" s="1" customFormat="1" ht="30" customHeight="1"/>
    <row r="103" s="1" customFormat="1" ht="30" customHeight="1"/>
    <row r="104" s="1" customFormat="1" ht="30" customHeight="1"/>
    <row r="105" s="1" customFormat="1" ht="30" customHeight="1"/>
    <row r="106" s="1" customFormat="1" ht="30" customHeight="1"/>
    <row r="107" s="1" customFormat="1" ht="30" customHeight="1"/>
    <row r="108" s="1" customFormat="1" ht="30" customHeight="1"/>
    <row r="109" s="1" customFormat="1" ht="30" customHeight="1"/>
    <row r="110" s="1" customFormat="1" ht="30" customHeight="1"/>
    <row r="111" s="1" customFormat="1" ht="30" customHeight="1"/>
    <row r="112" s="1" customFormat="1" ht="30" customHeight="1"/>
    <row r="113" s="1" customFormat="1" ht="30" customHeight="1"/>
    <row r="114" s="1" customFormat="1" ht="30" customHeight="1"/>
    <row r="115" s="1" customFormat="1" ht="30" customHeight="1"/>
    <row r="116" s="1" customFormat="1" ht="30" customHeight="1"/>
    <row r="117" s="1" customFormat="1" ht="30" customHeight="1"/>
    <row r="118" s="1" customFormat="1" ht="30" customHeight="1"/>
    <row r="119" s="1" customFormat="1" ht="30" customHeight="1"/>
    <row r="120" s="1" customFormat="1" ht="30" customHeight="1"/>
    <row r="121" s="1" customFormat="1" ht="30" customHeight="1"/>
    <row r="122" s="1" customFormat="1" ht="30" customHeight="1"/>
    <row r="123" s="1" customFormat="1" ht="30" customHeight="1"/>
    <row r="124" s="1" customFormat="1" ht="30" customHeight="1"/>
    <row r="125" s="1" customFormat="1" ht="30" customHeight="1"/>
    <row r="126" s="1" customFormat="1" ht="30" customHeight="1"/>
    <row r="127" s="1" customFormat="1" ht="30" customHeight="1"/>
    <row r="128" s="1" customFormat="1" ht="30" customHeight="1"/>
    <row r="129" s="1" customFormat="1" ht="30" customHeight="1"/>
    <row r="130" s="1" customFormat="1" ht="30" customHeight="1"/>
    <row r="131" s="1" customFormat="1" ht="30" customHeight="1"/>
    <row r="132" s="1" customFormat="1" ht="30" customHeight="1"/>
    <row r="133" s="1" customFormat="1" ht="30" customHeight="1"/>
    <row r="134" s="1" customFormat="1" ht="30" customHeight="1"/>
    <row r="135" s="1" customFormat="1" ht="30" customHeight="1"/>
    <row r="136" s="1" customFormat="1" ht="30" customHeight="1"/>
    <row r="137" s="1" customFormat="1" ht="30" customHeight="1"/>
    <row r="138" s="1" customFormat="1" ht="30" customHeight="1"/>
    <row r="139" s="1" customFormat="1" ht="30" customHeight="1"/>
    <row r="140" s="1" customFormat="1" ht="30" customHeight="1"/>
    <row r="141" s="1" customFormat="1" ht="30" customHeight="1"/>
    <row r="142" s="1" customFormat="1" ht="30" customHeight="1"/>
    <row r="143" s="1" customFormat="1" ht="30" customHeight="1"/>
    <row r="144" s="1" customFormat="1" ht="30" customHeight="1"/>
    <row r="145" s="1" customFormat="1" ht="30" customHeight="1"/>
    <row r="146" s="1" customFormat="1" ht="30" customHeight="1"/>
    <row r="147" s="1" customFormat="1" ht="30" customHeight="1"/>
    <row r="148" s="1" customFormat="1" ht="30" customHeight="1"/>
    <row r="149" s="1" customFormat="1" ht="30" customHeight="1"/>
    <row r="150" s="1" customFormat="1" ht="30" customHeight="1"/>
    <row r="151" s="1" customFormat="1" ht="30" customHeight="1"/>
    <row r="152" s="1" customFormat="1" ht="30" customHeight="1"/>
    <row r="153" s="1" customFormat="1" ht="30" customHeight="1"/>
    <row r="154" s="1" customFormat="1" ht="30" customHeight="1"/>
    <row r="155" s="1" customFormat="1" ht="30" customHeight="1"/>
    <row r="156" s="1" customFormat="1" ht="30" customHeight="1"/>
    <row r="157" s="1" customFormat="1" ht="30" customHeight="1"/>
    <row r="158" s="1" customFormat="1" ht="30" customHeight="1"/>
    <row r="159" s="1" customFormat="1" ht="30" customHeight="1"/>
    <row r="160" s="1" customFormat="1" ht="30" customHeight="1"/>
    <row r="161" s="1" customFormat="1" ht="30" customHeight="1"/>
    <row r="162" s="1" customFormat="1" ht="30" customHeight="1"/>
    <row r="163" s="1" customFormat="1" ht="30" customHeight="1"/>
    <row r="164" s="1" customFormat="1" ht="30" customHeight="1"/>
    <row r="165" s="1" customFormat="1" ht="30" customHeight="1"/>
    <row r="166" s="1" customFormat="1" ht="30" customHeight="1"/>
    <row r="167" s="1" customFormat="1" ht="30" customHeight="1"/>
    <row r="168" s="1" customFormat="1" ht="30" customHeight="1"/>
    <row r="169" s="1" customFormat="1" ht="30" customHeight="1"/>
    <row r="170" s="1" customFormat="1" ht="30" customHeight="1"/>
    <row r="171" s="1" customFormat="1" ht="30" customHeight="1"/>
    <row r="172" s="1" customFormat="1" ht="30" customHeight="1"/>
    <row r="173" s="1" customFormat="1" ht="30" customHeight="1"/>
    <row r="174" s="1" customFormat="1" ht="30" customHeight="1"/>
    <row r="175" s="1" customFormat="1" ht="30" customHeight="1"/>
    <row r="176" s="1" customFormat="1" ht="30" customHeight="1"/>
    <row r="177" s="1" customFormat="1" ht="30" customHeight="1"/>
    <row r="178" s="1" customFormat="1" ht="30" customHeight="1"/>
    <row r="179" s="1" customFormat="1" ht="30" customHeight="1"/>
    <row r="180" s="1" customFormat="1" ht="30" customHeight="1"/>
    <row r="181" s="1" customFormat="1" ht="30" customHeight="1"/>
    <row r="182" s="1" customFormat="1" ht="30" customHeight="1"/>
    <row r="183" s="1" customFormat="1" ht="30" customHeight="1"/>
    <row r="184" s="1" customFormat="1" ht="30" customHeight="1"/>
    <row r="185" s="1" customFormat="1" ht="30" customHeight="1"/>
    <row r="186" s="1" customFormat="1" ht="30" customHeight="1"/>
    <row r="187" s="1" customFormat="1" ht="30" customHeight="1"/>
    <row r="188" s="1" customFormat="1" ht="30" customHeight="1"/>
    <row r="189" s="1" customFormat="1" ht="30" customHeight="1"/>
    <row r="190" s="1" customFormat="1" ht="30" customHeight="1"/>
    <row r="191" s="1" customFormat="1" ht="30" customHeight="1"/>
    <row r="192" s="1" customFormat="1" ht="30" customHeight="1"/>
    <row r="193" s="1" customFormat="1" ht="30" customHeight="1"/>
    <row r="194" s="1" customFormat="1" ht="30" customHeight="1"/>
    <row r="195" s="1" customFormat="1" ht="30" customHeight="1"/>
    <row r="196" s="1" customFormat="1" ht="30" customHeight="1"/>
    <row r="197" s="1" customFormat="1" ht="30" customHeight="1"/>
    <row r="198" s="1" customFormat="1" ht="30" customHeight="1"/>
    <row r="199" s="1" customFormat="1" ht="30" customHeight="1"/>
    <row r="200" s="1" customFormat="1" ht="30" customHeight="1"/>
    <row r="201" s="1" customFormat="1" ht="30" customHeight="1"/>
    <row r="202" s="1" customFormat="1" ht="30" customHeight="1"/>
    <row r="203" s="1" customFormat="1" ht="30" customHeight="1"/>
    <row r="204" s="1" customFormat="1" ht="30" customHeight="1"/>
    <row r="205" s="1" customFormat="1" ht="30" customHeight="1"/>
    <row r="206" s="1" customFormat="1" ht="30" customHeight="1"/>
    <row r="207" s="1" customFormat="1" ht="30" customHeight="1"/>
    <row r="208" s="1" customFormat="1" ht="30" customHeight="1"/>
    <row r="209" s="1" customFormat="1" ht="30" customHeight="1"/>
    <row r="210" s="1" customFormat="1" ht="30" customHeight="1"/>
    <row r="211" s="1" customFormat="1" ht="30" customHeight="1"/>
    <row r="212" s="1" customFormat="1" ht="30" customHeight="1"/>
    <row r="213" s="1" customFormat="1" ht="30" customHeight="1"/>
    <row r="214" s="1" customFormat="1" ht="30" customHeight="1"/>
    <row r="215" s="1" customFormat="1" ht="30" customHeight="1"/>
    <row r="216" s="1" customFormat="1" ht="30" customHeight="1"/>
    <row r="217" s="1" customFormat="1" ht="30" customHeight="1"/>
    <row r="218" s="1" customFormat="1" ht="30" customHeight="1"/>
    <row r="219" s="1" customFormat="1" ht="30" customHeight="1"/>
    <row r="220" s="1" customFormat="1" ht="30" customHeight="1"/>
    <row r="221" s="1" customFormat="1" ht="30" customHeight="1"/>
    <row r="222" s="1" customFormat="1" ht="30" customHeight="1"/>
    <row r="223" s="1" customFormat="1" ht="30" customHeight="1"/>
    <row r="224" s="1" customFormat="1" ht="30" customHeight="1"/>
    <row r="225" s="1" customFormat="1" ht="30" customHeight="1"/>
    <row r="226" s="1" customFormat="1" ht="30" customHeight="1"/>
    <row r="227" s="1" customFormat="1" ht="30" customHeight="1"/>
    <row r="228" s="1" customFormat="1" ht="30" customHeight="1"/>
    <row r="229" s="1" customFormat="1" ht="30" customHeight="1"/>
    <row r="230" s="1" customFormat="1" ht="30" customHeight="1"/>
    <row r="231" s="1" customFormat="1" ht="30" customHeight="1"/>
    <row r="232" s="1" customFormat="1" ht="30" customHeight="1"/>
    <row r="233" s="1" customFormat="1" ht="30" customHeight="1"/>
    <row r="234" s="1" customFormat="1" ht="30" customHeight="1"/>
    <row r="235" s="1" customFormat="1" ht="30" customHeight="1"/>
    <row r="236" s="1" customFormat="1" ht="30" customHeight="1"/>
    <row r="237" s="1" customFormat="1" ht="30" customHeight="1"/>
    <row r="238" s="1" customFormat="1" ht="30" customHeight="1"/>
    <row r="239" s="1" customFormat="1" ht="30" customHeight="1"/>
    <row r="240" s="1" customFormat="1" ht="30" customHeight="1"/>
    <row r="241" s="1" customFormat="1" ht="30" customHeight="1"/>
    <row r="242" s="1" customFormat="1" ht="30" customHeight="1"/>
    <row r="243" s="1" customFormat="1" ht="30" customHeight="1"/>
    <row r="244" s="1" customFormat="1" ht="30" customHeight="1"/>
    <row r="245" s="1" customFormat="1" ht="30" customHeight="1"/>
    <row r="246" s="1" customFormat="1" ht="30" customHeight="1"/>
    <row r="247" s="1" customFormat="1" ht="30" customHeight="1"/>
    <row r="248" s="1" customFormat="1" ht="30" customHeight="1"/>
    <row r="249" s="1" customFormat="1" ht="30" customHeight="1"/>
    <row r="250" s="1" customFormat="1" ht="30" customHeight="1"/>
    <row r="251" s="1" customFormat="1" ht="30" customHeight="1"/>
    <row r="252" s="1" customFormat="1" ht="30" customHeight="1"/>
    <row r="253" s="1" customFormat="1" ht="30" customHeight="1"/>
    <row r="254" s="1" customFormat="1" ht="30" customHeight="1"/>
    <row r="255" s="1" customFormat="1" ht="30" customHeight="1"/>
    <row r="256" s="1" customFormat="1" ht="30" customHeight="1"/>
    <row r="257" s="1" customFormat="1" ht="30" customHeight="1"/>
    <row r="258" s="1" customFormat="1" ht="30" customHeight="1"/>
    <row r="259" s="1" customFormat="1" ht="30" customHeight="1"/>
    <row r="260" s="1" customFormat="1" ht="30" customHeight="1"/>
    <row r="261" s="1" customFormat="1" ht="30" customHeight="1"/>
    <row r="262" s="1" customFormat="1" ht="30" customHeight="1"/>
    <row r="263" s="1" customFormat="1" ht="30" customHeight="1"/>
    <row r="264" s="1" customFormat="1" ht="30" customHeight="1"/>
    <row r="265" s="1" customFormat="1" ht="30" customHeight="1"/>
    <row r="266" s="1" customFormat="1" ht="30" customHeight="1"/>
    <row r="267" s="1" customFormat="1" ht="30" customHeight="1"/>
    <row r="268" s="1" customFormat="1" ht="30" customHeight="1"/>
    <row r="269" s="1" customFormat="1" ht="30" customHeight="1"/>
    <row r="270" s="1" customFormat="1" ht="30" customHeight="1"/>
    <row r="271" s="1" customFormat="1" ht="30" customHeight="1"/>
    <row r="272" s="1" customFormat="1" ht="30" customHeight="1"/>
    <row r="273" s="1" customFormat="1" ht="30" customHeight="1"/>
    <row r="274" s="1" customFormat="1" ht="30" customHeight="1"/>
    <row r="275" s="1" customFormat="1" ht="30" customHeight="1"/>
    <row r="276" s="1" customFormat="1" ht="30" customHeight="1"/>
    <row r="277" s="1" customFormat="1" ht="30" customHeight="1"/>
    <row r="278" s="1" customFormat="1" ht="30" customHeight="1"/>
    <row r="279" s="1" customFormat="1" ht="30" customHeight="1"/>
    <row r="280" s="1" customFormat="1" ht="30" customHeight="1"/>
    <row r="281" s="1" customFormat="1" ht="30" customHeight="1"/>
    <row r="282" s="1" customFormat="1" ht="30" customHeight="1"/>
    <row r="283" s="1" customFormat="1" ht="30" customHeight="1"/>
    <row r="284" s="1" customFormat="1" ht="30" customHeight="1"/>
    <row r="285" s="1" customFormat="1" ht="30" customHeight="1"/>
    <row r="286" s="1" customFormat="1" ht="30" customHeight="1"/>
    <row r="287" s="1" customFormat="1" ht="30" customHeight="1"/>
    <row r="288" s="1" customFormat="1" ht="30" customHeight="1"/>
    <row r="289" s="1" customFormat="1" ht="30" customHeight="1"/>
    <row r="290" s="1" customFormat="1" ht="30" customHeight="1"/>
    <row r="291" s="1" customFormat="1" ht="30" customHeight="1"/>
    <row r="292" s="1" customFormat="1" ht="30" customHeight="1"/>
    <row r="293" s="1" customFormat="1" ht="30" customHeight="1"/>
    <row r="294" s="1" customFormat="1" ht="30" customHeight="1"/>
    <row r="295" s="1" customFormat="1" ht="30" customHeight="1"/>
    <row r="296" s="1" customFormat="1" ht="30" customHeight="1"/>
    <row r="297" s="1" customFormat="1" ht="30" customHeight="1"/>
    <row r="298" s="1" customFormat="1" ht="30" customHeight="1"/>
    <row r="299" s="1" customFormat="1" ht="30" customHeight="1"/>
    <row r="300" s="1" customFormat="1" ht="30" customHeight="1"/>
    <row r="301" s="1" customFormat="1" ht="30" customHeight="1"/>
    <row r="302" s="1" customFormat="1" ht="30" customHeight="1"/>
    <row r="303" s="1" customFormat="1" ht="30" customHeight="1"/>
    <row r="304" s="1" customFormat="1" ht="30" customHeight="1"/>
    <row r="305" s="1" customFormat="1" ht="30" customHeight="1"/>
    <row r="306" s="1" customFormat="1" ht="30" customHeight="1"/>
    <row r="307" s="1" customFormat="1" ht="30" customHeight="1"/>
    <row r="308" s="1" customFormat="1" ht="30" customHeight="1"/>
    <row r="309" s="1" customFormat="1" ht="30" customHeight="1"/>
    <row r="310" s="1" customFormat="1" ht="30" customHeight="1"/>
    <row r="311" s="1" customFormat="1" ht="30" customHeight="1"/>
    <row r="312" s="1" customFormat="1" ht="30" customHeight="1"/>
    <row r="313" s="1" customFormat="1" ht="30" customHeight="1"/>
    <row r="314" s="1" customFormat="1" ht="30" customHeight="1"/>
    <row r="315" s="1" customFormat="1" ht="30" customHeight="1"/>
    <row r="316" s="1" customFormat="1" ht="30" customHeight="1"/>
    <row r="317" s="1" customFormat="1" ht="30" customHeight="1"/>
    <row r="318" s="1" customFormat="1" ht="30" customHeight="1"/>
    <row r="319" s="1" customFormat="1" ht="30" customHeight="1"/>
    <row r="320" s="1" customFormat="1" ht="30" customHeight="1"/>
    <row r="321" s="1" customFormat="1" ht="30" customHeight="1"/>
    <row r="322" s="1" customFormat="1" ht="30" customHeight="1"/>
    <row r="323" s="1" customFormat="1" ht="30" customHeight="1"/>
    <row r="324" s="1" customFormat="1" ht="30" customHeight="1"/>
    <row r="325" s="1" customFormat="1" ht="30" customHeight="1"/>
    <row r="326" s="1" customFormat="1" ht="30" customHeight="1"/>
    <row r="327" s="1" customFormat="1" ht="30" customHeight="1"/>
    <row r="328" s="1" customFormat="1" ht="30" customHeight="1"/>
    <row r="329" s="1" customFormat="1" ht="30" customHeight="1"/>
    <row r="330" s="1" customFormat="1" ht="30" customHeight="1"/>
    <row r="331" s="1" customFormat="1" ht="30" customHeight="1"/>
    <row r="332" s="1" customFormat="1" ht="30" customHeight="1"/>
    <row r="333" s="1" customFormat="1" ht="30" customHeight="1"/>
    <row r="334" s="1" customFormat="1" ht="30" customHeight="1"/>
    <row r="335" s="1" customFormat="1" ht="30" customHeight="1"/>
    <row r="336" s="1" customFormat="1" ht="30" customHeight="1"/>
    <row r="337" s="1" customFormat="1" ht="30" customHeight="1"/>
    <row r="338" s="1" customFormat="1" ht="30" customHeight="1"/>
    <row r="339" s="1" customFormat="1" ht="30" customHeight="1"/>
    <row r="340" s="1" customFormat="1" ht="30" customHeight="1"/>
    <row r="341" s="1" customFormat="1" ht="30" customHeight="1"/>
    <row r="342" s="1" customFormat="1" ht="30" customHeight="1"/>
    <row r="343" s="1" customFormat="1" ht="30" customHeight="1"/>
    <row r="344" s="1" customFormat="1" ht="30" customHeight="1"/>
    <row r="345" s="1" customFormat="1" ht="30" customHeight="1"/>
    <row r="346" s="1" customFormat="1" ht="30" customHeight="1"/>
    <row r="347" s="1" customFormat="1" ht="30" customHeight="1"/>
    <row r="348" s="1" customFormat="1" ht="30" customHeight="1"/>
    <row r="349" s="1" customFormat="1" ht="30" customHeight="1"/>
    <row r="350" s="1" customFormat="1" ht="30" customHeight="1"/>
    <row r="351" s="1" customFormat="1" ht="30" customHeight="1"/>
    <row r="352" s="1" customFormat="1" ht="30" customHeight="1"/>
    <row r="353" s="1" customFormat="1" ht="30" customHeight="1"/>
    <row r="354" s="1" customFormat="1" ht="30" customHeight="1"/>
    <row r="355" s="1" customFormat="1" ht="30" customHeight="1"/>
    <row r="356" s="1" customFormat="1" ht="30" customHeight="1"/>
    <row r="357" s="1" customFormat="1" ht="30" customHeight="1"/>
    <row r="358" s="1" customFormat="1" ht="30" customHeight="1"/>
    <row r="359" s="1" customFormat="1" ht="30" customHeight="1"/>
    <row r="360" s="1" customFormat="1" ht="30" customHeight="1"/>
    <row r="361" s="1" customFormat="1" ht="30" customHeight="1"/>
    <row r="362" s="1" customFormat="1" ht="30" customHeight="1"/>
    <row r="363" s="1" customFormat="1" ht="30" customHeight="1"/>
    <row r="364" s="1" customFormat="1" ht="30" customHeight="1"/>
    <row r="365" s="1" customFormat="1" ht="30" customHeight="1"/>
    <row r="366" s="1" customFormat="1" ht="30" customHeight="1"/>
    <row r="367" s="1" customFormat="1" ht="30" customHeight="1"/>
    <row r="368" s="1" customFormat="1" ht="30" customHeight="1"/>
    <row r="369" s="1" customFormat="1" ht="30" customHeight="1"/>
    <row r="370" s="1" customFormat="1" ht="30" customHeight="1"/>
    <row r="371" s="1" customFormat="1" ht="30" customHeight="1"/>
    <row r="372" s="1" customFormat="1" ht="30" customHeight="1"/>
    <row r="373" s="1" customFormat="1" ht="30" customHeight="1"/>
    <row r="374" s="1" customFormat="1" ht="30" customHeight="1"/>
    <row r="375" s="1" customFormat="1" ht="30" customHeight="1"/>
    <row r="376" s="1" customFormat="1" ht="30" customHeight="1"/>
    <row r="377" s="1" customFormat="1" ht="30" customHeight="1"/>
    <row r="378" s="1" customFormat="1" ht="30" customHeight="1"/>
    <row r="379" s="1" customFormat="1" ht="30" customHeight="1"/>
    <row r="380" s="1" customFormat="1" ht="30" customHeight="1"/>
    <row r="381" s="1" customFormat="1" ht="30" customHeight="1"/>
    <row r="382" s="1" customFormat="1" ht="30" customHeight="1"/>
    <row r="383" s="1" customFormat="1" ht="30" customHeight="1"/>
    <row r="384" s="1" customFormat="1" ht="30" customHeight="1"/>
    <row r="385" s="1" customFormat="1" ht="30" customHeight="1"/>
    <row r="386" s="1" customFormat="1" ht="30" customHeight="1"/>
    <row r="387" s="1" customFormat="1" ht="30" customHeight="1"/>
    <row r="388" s="1" customFormat="1" ht="30" customHeight="1"/>
    <row r="389" s="1" customFormat="1" ht="30" customHeight="1"/>
    <row r="390" s="1" customFormat="1" ht="30" customHeight="1"/>
    <row r="391" s="1" customFormat="1" ht="30" customHeight="1"/>
    <row r="392" s="1" customFormat="1" ht="30" customHeight="1"/>
    <row r="393" s="1" customFormat="1" ht="30" customHeight="1"/>
    <row r="394" s="1" customFormat="1" ht="30" customHeight="1"/>
    <row r="395" s="1" customFormat="1" ht="30" customHeight="1"/>
    <row r="396" s="1" customFormat="1" ht="30" customHeight="1"/>
    <row r="397" s="1" customFormat="1" ht="30" customHeight="1"/>
    <row r="398" s="1" customFormat="1" ht="30" customHeight="1"/>
    <row r="399" s="1" customFormat="1" ht="30" customHeight="1"/>
    <row r="400" s="1" customFormat="1" ht="30" customHeight="1"/>
    <row r="401" s="1" customFormat="1" ht="30" customHeight="1"/>
    <row r="402" s="1" customFormat="1" ht="30" customHeight="1"/>
    <row r="403" s="1" customFormat="1" ht="30" customHeight="1"/>
    <row r="404" s="1" customFormat="1" ht="30" customHeight="1"/>
    <row r="405" s="1" customFormat="1" ht="30" customHeight="1"/>
    <row r="406" s="1" customFormat="1" ht="30" customHeight="1"/>
    <row r="407" s="1" customFormat="1" ht="30" customHeight="1"/>
    <row r="408" s="1" customFormat="1" ht="30" customHeight="1"/>
    <row r="409" s="1" customFormat="1" ht="30" customHeight="1"/>
    <row r="410" s="1" customFormat="1" ht="30" customHeight="1"/>
    <row r="411" s="1" customFormat="1" ht="30" customHeight="1"/>
    <row r="412" s="1" customFormat="1" ht="30" customHeight="1"/>
    <row r="413" s="1" customFormat="1" ht="30" customHeight="1"/>
    <row r="414" s="1" customFormat="1" ht="30" customHeight="1"/>
    <row r="415" s="1" customFormat="1" ht="30" customHeight="1"/>
    <row r="416" s="1" customFormat="1" ht="30" customHeight="1"/>
    <row r="417" s="1" customFormat="1" ht="30" customHeight="1"/>
    <row r="418" s="1" customFormat="1" ht="30" customHeight="1"/>
    <row r="419" s="1" customFormat="1" ht="30" customHeight="1"/>
    <row r="420" s="1" customFormat="1" ht="30" customHeight="1"/>
    <row r="421" s="1" customFormat="1" ht="30" customHeight="1"/>
    <row r="422" s="1" customFormat="1" ht="30" customHeight="1"/>
    <row r="423" s="1" customFormat="1" ht="30" customHeight="1"/>
    <row r="424" s="1" customFormat="1" ht="30" customHeight="1"/>
    <row r="425" s="1" customFormat="1" ht="30" customHeight="1"/>
    <row r="426" s="1" customFormat="1" ht="30" customHeight="1"/>
    <row r="427" s="1" customFormat="1" ht="30" customHeight="1"/>
    <row r="428" s="1" customFormat="1" ht="30" customHeight="1"/>
    <row r="429" s="1" customFormat="1" ht="30" customHeight="1"/>
    <row r="430" s="1" customFormat="1" ht="30" customHeight="1"/>
    <row r="431" s="1" customFormat="1" ht="30" customHeight="1"/>
    <row r="432" s="1" customFormat="1" ht="30" customHeight="1"/>
    <row r="433" s="1" customFormat="1" ht="30" customHeight="1"/>
    <row r="434" s="1" customFormat="1" ht="30" customHeight="1"/>
    <row r="435" s="1" customFormat="1" ht="30" customHeight="1"/>
    <row r="436" s="1" customFormat="1" ht="30" customHeight="1"/>
    <row r="437" s="1" customFormat="1" ht="30" customHeight="1"/>
    <row r="438" s="1" customFormat="1" ht="30" customHeight="1"/>
    <row r="439" s="1" customFormat="1" ht="30" customHeight="1"/>
    <row r="440" s="1" customFormat="1" ht="30" customHeight="1"/>
    <row r="441" s="1" customFormat="1" ht="30" customHeight="1"/>
    <row r="442" s="1" customFormat="1" ht="30" customHeight="1"/>
    <row r="443" s="1" customFormat="1" ht="30" customHeight="1"/>
    <row r="444" s="1" customFormat="1" ht="30" customHeight="1"/>
    <row r="445" s="1" customFormat="1" ht="30" customHeight="1"/>
    <row r="446" s="1" customFormat="1" ht="30" customHeight="1"/>
    <row r="447" s="1" customFormat="1" ht="30" customHeight="1"/>
    <row r="448" s="1" customFormat="1" ht="30" customHeight="1"/>
    <row r="449" s="1" customFormat="1" ht="30" customHeight="1"/>
    <row r="450" s="1" customFormat="1" ht="30" customHeight="1"/>
    <row r="451" s="1" customFormat="1" ht="30" customHeight="1"/>
    <row r="452" s="1" customFormat="1" ht="30" customHeight="1"/>
    <row r="453" s="1" customFormat="1" ht="30" customHeight="1"/>
    <row r="454" s="1" customFormat="1" ht="30" customHeight="1"/>
    <row r="455" s="1" customFormat="1" ht="30" customHeight="1"/>
    <row r="456" s="1" customFormat="1" ht="30" customHeight="1"/>
    <row r="457" s="1" customFormat="1" ht="30" customHeight="1"/>
    <row r="458" s="1" customFormat="1" ht="30" customHeight="1"/>
    <row r="459" s="1" customFormat="1" ht="30" customHeight="1"/>
    <row r="460" s="1" customFormat="1" ht="30" customHeight="1"/>
    <row r="461" s="1" customFormat="1" ht="30" customHeight="1"/>
    <row r="462" s="1" customFormat="1" ht="30" customHeight="1"/>
    <row r="463" s="1" customFormat="1" ht="30" customHeight="1"/>
    <row r="464" s="1" customFormat="1" ht="30" customHeight="1"/>
    <row r="465" s="1" customFormat="1" ht="30" customHeight="1"/>
    <row r="466" s="1" customFormat="1" ht="30" customHeight="1"/>
    <row r="467" s="1" customFormat="1" ht="30" customHeight="1"/>
    <row r="468" s="1" customFormat="1" ht="30" customHeight="1"/>
    <row r="469" s="1" customFormat="1" ht="30" customHeight="1"/>
    <row r="470" s="1" customFormat="1" ht="30" customHeight="1"/>
    <row r="471" s="1" customFormat="1" ht="30" customHeight="1"/>
    <row r="472" s="1" customFormat="1" ht="30" customHeight="1"/>
    <row r="473" s="1" customFormat="1" ht="30" customHeight="1"/>
    <row r="474" s="1" customFormat="1" ht="30" customHeight="1"/>
    <row r="475" s="1" customFormat="1" ht="30" customHeight="1"/>
    <row r="476" s="1" customFormat="1" ht="30" customHeight="1"/>
    <row r="477" s="1" customFormat="1" ht="30" customHeight="1"/>
    <row r="478" s="1" customFormat="1" ht="30" customHeight="1"/>
    <row r="479" s="1" customFormat="1" ht="30" customHeight="1"/>
    <row r="480" s="1" customFormat="1" ht="30" customHeight="1"/>
    <row r="481" s="1" customFormat="1" ht="30" customHeight="1"/>
    <row r="482" s="1" customFormat="1" ht="30" customHeight="1"/>
    <row r="483" s="1" customFormat="1" ht="30" customHeight="1"/>
    <row r="484" s="1" customFormat="1" ht="30" customHeight="1"/>
    <row r="485" s="1" customFormat="1" ht="30" customHeight="1"/>
    <row r="486" s="1" customFormat="1" ht="30" customHeight="1"/>
    <row r="487" s="1" customFormat="1" ht="30" customHeight="1"/>
    <row r="488" s="1" customFormat="1" ht="30" customHeight="1"/>
    <row r="489" s="1" customFormat="1" ht="30" customHeight="1"/>
    <row r="490" s="1" customFormat="1" ht="30" customHeight="1"/>
    <row r="491" s="1" customFormat="1" ht="30" customHeight="1"/>
    <row r="492" s="1" customFormat="1" ht="30" customHeight="1"/>
    <row r="493" s="1" customFormat="1" ht="30" customHeight="1"/>
    <row r="494" s="1" customFormat="1" ht="30" customHeight="1"/>
    <row r="495" s="1" customFormat="1" ht="30" customHeight="1"/>
    <row r="496" s="1" customFormat="1" ht="30" customHeight="1"/>
    <row r="497" s="1" customFormat="1" ht="30" customHeight="1"/>
    <row r="498" s="1" customFormat="1" ht="30" customHeight="1"/>
    <row r="499" s="1" customFormat="1" ht="30" customHeight="1"/>
    <row r="500" s="1" customFormat="1" ht="30" customHeight="1"/>
    <row r="501" s="1" customFormat="1" ht="30" customHeight="1"/>
    <row r="502" s="1" customFormat="1" ht="30" customHeight="1"/>
    <row r="503" s="1" customFormat="1" ht="30" customHeight="1"/>
    <row r="504" s="1" customFormat="1" ht="30" customHeight="1"/>
    <row r="505" s="1" customFormat="1" ht="30" customHeight="1"/>
    <row r="506" s="1" customFormat="1" ht="30" customHeight="1"/>
    <row r="507" s="1" customFormat="1" ht="30" customHeight="1"/>
    <row r="508" s="1" customFormat="1" ht="30" customHeight="1"/>
    <row r="509" s="1" customFormat="1" ht="30" customHeight="1"/>
    <row r="510" s="1" customFormat="1" ht="30" customHeight="1"/>
    <row r="511" s="1" customFormat="1" ht="30" customHeight="1"/>
    <row r="512" s="1" customFormat="1" ht="30" customHeight="1"/>
    <row r="513" s="1" customFormat="1" ht="30" customHeight="1"/>
    <row r="514" s="1" customFormat="1" ht="30" customHeight="1"/>
    <row r="515" s="1" customFormat="1" ht="30" customHeight="1"/>
    <row r="516" s="1" customFormat="1" ht="30" customHeight="1"/>
    <row r="517" s="1" customFormat="1" ht="30" customHeight="1"/>
    <row r="518" s="1" customFormat="1" ht="30" customHeight="1"/>
    <row r="519" s="1" customFormat="1" ht="30" customHeight="1"/>
    <row r="520" s="1" customFormat="1" ht="30" customHeight="1"/>
    <row r="521" s="1" customFormat="1" ht="30" customHeight="1"/>
    <row r="522" s="1" customFormat="1" ht="30" customHeight="1"/>
    <row r="523" s="1" customFormat="1" ht="30" customHeight="1"/>
    <row r="524" s="1" customFormat="1" ht="30" customHeight="1"/>
    <row r="525" s="1" customFormat="1" ht="30" customHeight="1"/>
    <row r="526" s="1" customFormat="1" ht="30" customHeight="1"/>
    <row r="527" s="1" customFormat="1" ht="30" customHeight="1"/>
    <row r="528" s="1" customFormat="1" ht="30" customHeight="1"/>
    <row r="529" s="1" customFormat="1" ht="30" customHeight="1"/>
    <row r="530" s="1" customFormat="1" ht="30" customHeight="1"/>
    <row r="531" s="1" customFormat="1" ht="30" customHeight="1"/>
    <row r="532" s="1" customFormat="1" ht="30" customHeight="1"/>
    <row r="533" s="1" customFormat="1" ht="30" customHeight="1"/>
    <row r="534" s="1" customFormat="1" ht="30" customHeight="1"/>
    <row r="535" s="1" customFormat="1" ht="30" customHeight="1"/>
    <row r="536" s="1" customFormat="1" ht="30" customHeight="1"/>
    <row r="537" s="1" customFormat="1" ht="30" customHeight="1"/>
    <row r="538" s="1" customFormat="1" ht="30" customHeight="1"/>
    <row r="539" s="1" customFormat="1" ht="30" customHeight="1"/>
    <row r="540" s="1" customFormat="1" ht="30" customHeight="1"/>
    <row r="541" s="1" customFormat="1" ht="30" customHeight="1"/>
    <row r="542" s="1" customFormat="1" ht="30" customHeight="1"/>
    <row r="543" s="1" customFormat="1" ht="30" customHeight="1"/>
    <row r="544" s="1" customFormat="1" ht="30" customHeight="1"/>
    <row r="545" s="1" customFormat="1" ht="30" customHeight="1"/>
    <row r="546" s="1" customFormat="1" ht="30" customHeight="1"/>
    <row r="547" s="1" customFormat="1" ht="30" customHeight="1"/>
    <row r="548" s="1" customFormat="1" ht="30" customHeight="1"/>
    <row r="549" s="1" customFormat="1" ht="30" customHeight="1"/>
    <row r="550" s="1" customFormat="1" ht="30" customHeight="1"/>
    <row r="551" s="1" customFormat="1" ht="30" customHeight="1"/>
    <row r="552" s="1" customFormat="1" ht="30" customHeight="1"/>
    <row r="553" s="1" customFormat="1" ht="30" customHeight="1"/>
    <row r="554" s="1" customFormat="1" ht="30" customHeight="1"/>
    <row r="555" s="1" customFormat="1" ht="30" customHeight="1"/>
    <row r="556" s="1" customFormat="1" ht="30" customHeight="1"/>
    <row r="557" s="1" customFormat="1" ht="30" customHeight="1"/>
    <row r="558" s="1" customFormat="1" ht="30" customHeight="1"/>
    <row r="559" s="1" customFormat="1" ht="30" customHeight="1"/>
    <row r="560" s="1" customFormat="1" ht="30" customHeight="1"/>
    <row r="561" s="1" customFormat="1" ht="30" customHeight="1"/>
    <row r="562" s="1" customFormat="1" ht="30" customHeight="1"/>
    <row r="563" s="1" customFormat="1" ht="30" customHeight="1"/>
    <row r="564" s="1" customFormat="1" ht="30" customHeight="1"/>
    <row r="565" s="1" customFormat="1" ht="30" customHeight="1"/>
    <row r="566" s="1" customFormat="1" ht="30" customHeight="1"/>
    <row r="567" s="1" customFormat="1" ht="30" customHeight="1"/>
    <row r="568" s="1" customFormat="1" ht="30" customHeight="1"/>
    <row r="569" s="1" customFormat="1" ht="30" customHeight="1"/>
    <row r="570" s="1" customFormat="1" ht="30" customHeight="1"/>
    <row r="571" s="1" customFormat="1" ht="30" customHeight="1"/>
    <row r="572" s="1" customFormat="1" ht="30" customHeight="1"/>
    <row r="573" s="1" customFormat="1" ht="30" customHeight="1"/>
    <row r="574" s="1" customFormat="1" ht="30" customHeight="1"/>
    <row r="575" s="1" customFormat="1" ht="30" customHeight="1"/>
    <row r="576" s="1" customFormat="1" ht="30" customHeight="1"/>
    <row r="577" s="1" customFormat="1" ht="30" customHeight="1"/>
    <row r="578" s="1" customFormat="1" ht="30" customHeight="1"/>
    <row r="579" s="1" customFormat="1" ht="30" customHeight="1"/>
    <row r="580" s="1" customFormat="1" ht="30" customHeight="1"/>
    <row r="581" s="1" customFormat="1" ht="30" customHeight="1"/>
    <row r="582" s="1" customFormat="1" ht="30" customHeight="1"/>
    <row r="583" s="1" customFormat="1" ht="30" customHeight="1"/>
    <row r="584" s="1" customFormat="1" ht="30" customHeight="1"/>
    <row r="585" s="1" customFormat="1" ht="30" customHeight="1"/>
    <row r="586" s="1" customFormat="1" ht="30" customHeight="1"/>
    <row r="587" s="1" customFormat="1" ht="30" customHeight="1"/>
    <row r="588" s="1" customFormat="1" ht="30" customHeight="1"/>
    <row r="589" s="1" customFormat="1" ht="30" customHeight="1"/>
    <row r="590" s="1" customFormat="1" ht="30" customHeight="1"/>
    <row r="591" s="1" customFormat="1" ht="30" customHeight="1"/>
    <row r="592" s="1" customFormat="1" ht="30" customHeight="1"/>
    <row r="593" s="1" customFormat="1" ht="30" customHeight="1"/>
    <row r="594" s="1" customFormat="1" ht="30" customHeight="1"/>
    <row r="595" s="1" customFormat="1" ht="30" customHeight="1"/>
    <row r="596" s="1" customFormat="1" ht="30" customHeight="1"/>
    <row r="597" s="1" customFormat="1" ht="30" customHeight="1"/>
    <row r="598" s="1" customFormat="1" ht="30" customHeight="1"/>
    <row r="599" s="1" customFormat="1" ht="30" customHeight="1"/>
    <row r="600" s="1" customFormat="1" ht="30" customHeight="1"/>
    <row r="601" s="1" customFormat="1" ht="30" customHeight="1"/>
    <row r="602" s="1" customFormat="1" ht="30" customHeight="1"/>
    <row r="603" s="1" customFormat="1" ht="30" customHeight="1"/>
    <row r="604" s="1" customFormat="1" ht="30" customHeight="1"/>
    <row r="605" s="1" customFormat="1" ht="30" customHeight="1"/>
    <row r="606" s="1" customFormat="1" ht="30" customHeight="1"/>
    <row r="607" s="1" customFormat="1" ht="30" customHeight="1"/>
    <row r="608" s="1" customFormat="1" ht="30" customHeight="1"/>
    <row r="609" s="1" customFormat="1" ht="30" customHeight="1"/>
    <row r="610" s="1" customFormat="1" ht="30" customHeight="1"/>
    <row r="611" s="1" customFormat="1" ht="30" customHeight="1"/>
    <row r="612" s="1" customFormat="1" ht="30" customHeight="1"/>
    <row r="613" s="1" customFormat="1" ht="30" customHeight="1"/>
    <row r="614" s="1" customFormat="1" ht="30" customHeight="1"/>
    <row r="615" s="1" customFormat="1" ht="30" customHeight="1"/>
    <row r="616" s="1" customFormat="1" ht="30" customHeight="1"/>
    <row r="617" s="1" customFormat="1" ht="30" customHeight="1"/>
    <row r="618" s="1" customFormat="1" ht="30" customHeight="1"/>
    <row r="619" s="1" customFormat="1" ht="30" customHeight="1"/>
    <row r="620" s="1" customFormat="1" ht="30" customHeight="1"/>
    <row r="621" s="1" customFormat="1" ht="30" customHeight="1"/>
    <row r="622" s="1" customFormat="1" ht="30" customHeight="1"/>
    <row r="623" s="1" customFormat="1" ht="30" customHeight="1"/>
    <row r="624" s="1" customFormat="1" ht="30" customHeight="1"/>
    <row r="625" s="1" customFormat="1" ht="30" customHeight="1"/>
    <row r="626" s="1" customFormat="1" ht="30" customHeight="1"/>
    <row r="627" s="1" customFormat="1" ht="30" customHeight="1"/>
    <row r="628" s="1" customFormat="1" ht="30" customHeight="1"/>
    <row r="629" s="1" customFormat="1" ht="30" customHeight="1"/>
    <row r="630" s="1" customFormat="1" ht="30" customHeight="1"/>
    <row r="631" s="1" customFormat="1" ht="30" customHeight="1"/>
    <row r="632" s="1" customFormat="1" ht="30" customHeight="1"/>
    <row r="633" s="1" customFormat="1" ht="30" customHeight="1"/>
    <row r="634" s="1" customFormat="1" ht="30" customHeight="1"/>
    <row r="635" s="1" customFormat="1" ht="30" customHeight="1"/>
    <row r="636" s="1" customFormat="1" ht="30" customHeight="1"/>
    <row r="637" s="1" customFormat="1" ht="30" customHeight="1"/>
    <row r="638" s="1" customFormat="1" ht="30" customHeight="1"/>
    <row r="639" s="1" customFormat="1" ht="30" customHeight="1"/>
    <row r="640" s="1" customFormat="1" ht="30" customHeight="1"/>
    <row r="641" s="1" customFormat="1" ht="30" customHeight="1"/>
    <row r="642" s="1" customFormat="1" ht="30" customHeight="1"/>
    <row r="643" s="1" customFormat="1" ht="30" customHeight="1"/>
    <row r="644" s="1" customFormat="1" ht="30" customHeight="1"/>
    <row r="645" s="1" customFormat="1" ht="30" customHeight="1"/>
    <row r="646" s="1" customFormat="1" ht="30" customHeight="1"/>
    <row r="647" s="1" customFormat="1" ht="30" customHeight="1"/>
    <row r="648" s="1" customFormat="1" ht="30" customHeight="1"/>
    <row r="649" s="1" customFormat="1" ht="30" customHeight="1"/>
    <row r="650" s="1" customFormat="1" ht="30" customHeight="1"/>
    <row r="651" s="1" customFormat="1" ht="30" customHeight="1"/>
    <row r="652" s="1" customFormat="1" ht="30" customHeight="1"/>
    <row r="653" s="1" customFormat="1" ht="30" customHeight="1"/>
    <row r="654" s="1" customFormat="1" ht="30" customHeight="1"/>
    <row r="655" s="1" customFormat="1" ht="30" customHeight="1"/>
    <row r="656" s="1" customFormat="1" ht="30" customHeight="1"/>
    <row r="657" s="1" customFormat="1" ht="30" customHeight="1"/>
    <row r="658" s="1" customFormat="1" ht="30" customHeight="1"/>
    <row r="659" s="1" customFormat="1" ht="30" customHeight="1"/>
    <row r="660" s="1" customFormat="1" ht="30" customHeight="1"/>
    <row r="661" s="1" customFormat="1" ht="30" customHeight="1"/>
    <row r="662" s="1" customFormat="1" ht="30" customHeight="1"/>
    <row r="663" s="1" customFormat="1" ht="30" customHeight="1"/>
    <row r="664" s="1" customFormat="1" ht="30" customHeight="1"/>
    <row r="665" s="1" customFormat="1" ht="30" customHeight="1"/>
    <row r="666" s="1" customFormat="1" ht="30" customHeight="1"/>
    <row r="667" s="1" customFormat="1" ht="30" customHeight="1"/>
    <row r="668" s="1" customFormat="1" ht="30" customHeight="1"/>
    <row r="669" s="1" customFormat="1" ht="30" customHeight="1"/>
    <row r="670" s="1" customFormat="1" ht="30" customHeight="1"/>
    <row r="671" s="1" customFormat="1" ht="30" customHeight="1"/>
    <row r="672" s="1" customFormat="1" ht="30" customHeight="1"/>
    <row r="673" s="1" customFormat="1" ht="30" customHeight="1"/>
    <row r="674" s="1" customFormat="1" ht="30" customHeight="1"/>
    <row r="675" s="1" customFormat="1" ht="30" customHeight="1"/>
    <row r="676" s="1" customFormat="1" ht="30" customHeight="1"/>
    <row r="677" s="1" customFormat="1" ht="30" customHeight="1"/>
    <row r="678" s="1" customFormat="1" ht="30" customHeight="1"/>
    <row r="679" s="1" customFormat="1" ht="30" customHeight="1"/>
    <row r="680" s="1" customFormat="1" ht="30" customHeight="1"/>
    <row r="681" s="1" customFormat="1" ht="30" customHeight="1"/>
    <row r="682" s="1" customFormat="1" ht="30" customHeight="1"/>
    <row r="683" s="1" customFormat="1" ht="30" customHeight="1"/>
    <row r="684" s="1" customFormat="1" ht="30" customHeight="1"/>
    <row r="685" s="1" customFormat="1" ht="30" customHeight="1"/>
    <row r="686" s="1" customFormat="1" ht="30" customHeight="1"/>
    <row r="687" s="1" customFormat="1" ht="30" customHeight="1"/>
    <row r="688" s="1" customFormat="1" ht="30" customHeight="1"/>
    <row r="689" s="1" customFormat="1" ht="30" customHeight="1"/>
    <row r="690" s="1" customFormat="1" ht="30" customHeight="1"/>
    <row r="691" s="1" customFormat="1" ht="30" customHeight="1"/>
    <row r="692" s="1" customFormat="1" ht="30" customHeight="1"/>
    <row r="693" s="1" customFormat="1" ht="30" customHeight="1"/>
    <row r="694" s="1" customFormat="1" ht="30" customHeight="1"/>
    <row r="695" s="1" customFormat="1" ht="30" customHeight="1"/>
    <row r="696" s="1" customFormat="1" ht="30" customHeight="1"/>
    <row r="697" s="1" customFormat="1" ht="30" customHeight="1"/>
    <row r="698" s="1" customFormat="1" ht="30" customHeight="1"/>
    <row r="699" s="1" customFormat="1" ht="30" customHeight="1"/>
    <row r="700" s="1" customFormat="1" ht="30" customHeight="1"/>
    <row r="701" s="1" customFormat="1" ht="30" customHeight="1"/>
    <row r="702" s="1" customFormat="1" ht="30" customHeight="1"/>
    <row r="703" s="1" customFormat="1" ht="30" customHeight="1"/>
    <row r="704" s="1" customFormat="1" ht="30" customHeight="1"/>
    <row r="705" s="1" customFormat="1" ht="30" customHeight="1"/>
    <row r="706" s="1" customFormat="1" ht="30" customHeight="1"/>
    <row r="707" s="1" customFormat="1" ht="30" customHeight="1"/>
    <row r="708" s="1" customFormat="1" ht="30" customHeight="1"/>
    <row r="709" s="1" customFormat="1" ht="30" customHeight="1"/>
    <row r="710" s="1" customFormat="1" ht="30" customHeight="1"/>
    <row r="711" s="1" customFormat="1" ht="30" customHeight="1"/>
    <row r="712" s="1" customFormat="1" ht="30" customHeight="1"/>
    <row r="713" s="1" customFormat="1" ht="30" customHeight="1"/>
    <row r="714" s="1" customFormat="1" ht="30" customHeight="1"/>
    <row r="715" s="1" customFormat="1" ht="30" customHeight="1"/>
    <row r="716" s="1" customFormat="1" ht="30" customHeight="1"/>
    <row r="717" s="1" customFormat="1" ht="30" customHeight="1"/>
    <row r="718" s="1" customFormat="1" ht="30" customHeight="1"/>
    <row r="719" s="1" customFormat="1" ht="30" customHeight="1"/>
    <row r="720" s="1" customFormat="1" ht="30" customHeight="1"/>
    <row r="721" s="1" customFormat="1" ht="30" customHeight="1"/>
    <row r="722" s="1" customFormat="1" ht="30" customHeight="1"/>
    <row r="723" s="1" customFormat="1" ht="30" customHeight="1"/>
    <row r="724" s="1" customFormat="1" ht="30" customHeight="1"/>
    <row r="725" s="1" customFormat="1" ht="30" customHeight="1"/>
    <row r="726" s="1" customFormat="1" ht="30" customHeight="1"/>
    <row r="727" s="1" customFormat="1" ht="30" customHeight="1"/>
    <row r="728" s="1" customFormat="1" ht="30" customHeight="1"/>
    <row r="729" s="1" customFormat="1" ht="30" customHeight="1"/>
    <row r="730" s="1" customFormat="1" ht="30" customHeight="1"/>
    <row r="731" s="1" customFormat="1" ht="30" customHeight="1"/>
    <row r="732" s="1" customFormat="1" ht="30" customHeight="1"/>
    <row r="733" s="1" customFormat="1" ht="30" customHeight="1"/>
    <row r="734" s="1" customFormat="1" ht="30" customHeight="1"/>
    <row r="735" s="1" customFormat="1" ht="30" customHeight="1"/>
    <row r="736" s="1" customFormat="1" ht="30" customHeight="1"/>
    <row r="737" s="1" customFormat="1" ht="30" customHeight="1"/>
    <row r="738" s="1" customFormat="1" ht="30" customHeight="1"/>
    <row r="739" s="1" customFormat="1" ht="30" customHeight="1"/>
    <row r="740" s="1" customFormat="1" ht="30" customHeight="1"/>
    <row r="741" s="1" customFormat="1" ht="30" customHeight="1"/>
    <row r="742" s="1" customFormat="1" ht="30" customHeight="1"/>
    <row r="743" s="1" customFormat="1" ht="30" customHeight="1"/>
    <row r="744" s="1" customFormat="1" ht="30" customHeight="1"/>
    <row r="745" s="1" customFormat="1" ht="30" customHeight="1"/>
    <row r="746" s="1" customFormat="1" ht="30" customHeight="1"/>
    <row r="747" s="1" customFormat="1" ht="30" customHeight="1"/>
    <row r="748" s="1" customFormat="1" ht="30" customHeight="1"/>
    <row r="749" s="1" customFormat="1" ht="30" customHeight="1"/>
    <row r="750" s="1" customFormat="1" ht="30" customHeight="1"/>
    <row r="751" s="1" customFormat="1" ht="30" customHeight="1"/>
    <row r="752" s="1" customFormat="1" ht="30" customHeight="1"/>
    <row r="753" s="1" customFormat="1" ht="30" customHeight="1"/>
    <row r="754" s="1" customFormat="1" ht="30" customHeight="1"/>
    <row r="755" s="1" customFormat="1" ht="30" customHeight="1"/>
    <row r="756" s="1" customFormat="1" ht="30" customHeight="1"/>
    <row r="757" s="1" customFormat="1" ht="30" customHeight="1"/>
    <row r="758" s="1" customFormat="1" ht="30" customHeight="1"/>
    <row r="759" s="1" customFormat="1" ht="30" customHeight="1"/>
    <row r="760" s="1" customFormat="1" ht="30" customHeight="1"/>
    <row r="761" s="1" customFormat="1" ht="30" customHeight="1"/>
    <row r="762" s="1" customFormat="1" ht="30" customHeight="1"/>
    <row r="763" s="1" customFormat="1" ht="30" customHeight="1"/>
    <row r="764" s="1" customFormat="1" ht="30" customHeight="1"/>
    <row r="765" s="1" customFormat="1" ht="30" customHeight="1"/>
    <row r="766" s="1" customFormat="1" ht="30" customHeight="1"/>
    <row r="767" s="1" customFormat="1" ht="30" customHeight="1"/>
    <row r="768" s="1" customFormat="1" ht="30" customHeight="1"/>
    <row r="769" s="1" customFormat="1" ht="30" customHeight="1"/>
    <row r="770" s="1" customFormat="1" ht="30" customHeight="1"/>
    <row r="771" s="1" customFormat="1" ht="30" customHeight="1"/>
    <row r="772" s="1" customFormat="1" ht="30" customHeight="1"/>
    <row r="773" s="1" customFormat="1" ht="30" customHeight="1"/>
    <row r="774" s="1" customFormat="1" ht="30" customHeight="1"/>
    <row r="775" s="1" customFormat="1" ht="30" customHeight="1"/>
    <row r="776" s="1" customFormat="1" ht="30" customHeight="1"/>
    <row r="777" s="1" customFormat="1" ht="30" customHeight="1"/>
    <row r="778" s="1" customFormat="1" ht="30" customHeight="1"/>
    <row r="779" s="1" customFormat="1" ht="30" customHeight="1"/>
    <row r="780" s="1" customFormat="1" ht="30" customHeight="1"/>
    <row r="781" s="1" customFormat="1" ht="30" customHeight="1"/>
    <row r="782" s="1" customFormat="1" ht="30" customHeight="1"/>
    <row r="783" s="1" customFormat="1" ht="30" customHeight="1"/>
    <row r="784" s="1" customFormat="1" ht="30" customHeight="1"/>
    <row r="785" s="1" customFormat="1" ht="30" customHeight="1"/>
    <row r="786" s="1" customFormat="1" ht="30" customHeight="1"/>
    <row r="787" s="1" customFormat="1" ht="30" customHeight="1"/>
    <row r="788" s="1" customFormat="1" ht="30" customHeight="1"/>
    <row r="789" s="1" customFormat="1" ht="30" customHeight="1"/>
    <row r="790" s="1" customFormat="1" ht="30" customHeight="1"/>
    <row r="791" s="1" customFormat="1" ht="30" customHeight="1"/>
    <row r="792" s="1" customFormat="1" ht="30" customHeight="1"/>
    <row r="793" s="1" customFormat="1" ht="30" customHeight="1"/>
    <row r="794" s="1" customFormat="1" ht="30" customHeight="1"/>
    <row r="795" s="1" customFormat="1" ht="30" customHeight="1"/>
    <row r="796" s="1" customFormat="1" ht="30" customHeight="1"/>
    <row r="797" s="1" customFormat="1" ht="30" customHeight="1"/>
    <row r="798" s="1" customFormat="1" ht="30" customHeight="1"/>
    <row r="799" s="1" customFormat="1" ht="30" customHeight="1"/>
    <row r="800" s="1" customFormat="1" ht="30" customHeight="1"/>
    <row r="801" s="1" customFormat="1" ht="30" customHeight="1"/>
    <row r="802" s="1" customFormat="1" ht="30" customHeight="1"/>
    <row r="803" s="1" customFormat="1" ht="30" customHeight="1"/>
    <row r="804" s="1" customFormat="1" ht="30" customHeight="1"/>
    <row r="805" s="1" customFormat="1" ht="30" customHeight="1"/>
    <row r="806" s="1" customFormat="1" ht="30" customHeight="1"/>
    <row r="807" s="1" customFormat="1" ht="30" customHeight="1"/>
    <row r="808" s="1" customFormat="1" ht="30" customHeight="1"/>
    <row r="809" s="1" customFormat="1" ht="30" customHeight="1"/>
    <row r="810" s="1" customFormat="1" ht="30" customHeight="1"/>
    <row r="811" s="1" customFormat="1" ht="30" customHeight="1"/>
    <row r="812" s="1" customFormat="1" ht="30" customHeight="1"/>
    <row r="813" s="1" customFormat="1" ht="30" customHeight="1"/>
    <row r="814" s="1" customFormat="1" ht="30" customHeight="1"/>
    <row r="815" s="1" customFormat="1" ht="30" customHeight="1"/>
    <row r="816" s="1" customFormat="1" ht="30" customHeight="1"/>
    <row r="817" s="1" customFormat="1" ht="30" customHeight="1"/>
    <row r="818" s="1" customFormat="1" ht="30" customHeight="1"/>
    <row r="819" s="1" customFormat="1" ht="30" customHeight="1"/>
    <row r="820" s="1" customFormat="1" ht="30" customHeight="1"/>
    <row r="821" s="1" customFormat="1" ht="30" customHeight="1"/>
    <row r="822" s="1" customFormat="1" ht="30" customHeight="1"/>
    <row r="823" s="1" customFormat="1" ht="30" customHeight="1"/>
    <row r="824" s="1" customFormat="1" ht="30" customHeight="1"/>
    <row r="825" s="1" customFormat="1" ht="30" customHeight="1"/>
    <row r="826" s="1" customFormat="1" ht="30" customHeight="1"/>
    <row r="827" s="1" customFormat="1" ht="30" customHeight="1"/>
    <row r="828" s="1" customFormat="1" ht="30" customHeight="1"/>
    <row r="829" s="1" customFormat="1" ht="30" customHeight="1"/>
    <row r="830" s="1" customFormat="1" ht="30" customHeight="1"/>
    <row r="831" s="1" customFormat="1" ht="30" customHeight="1"/>
    <row r="832" s="1" customFormat="1" ht="30" customHeight="1"/>
    <row r="833" s="1" customFormat="1" ht="30" customHeight="1"/>
    <row r="834" s="1" customFormat="1" ht="30" customHeight="1"/>
    <row r="835" s="1" customFormat="1" ht="30" customHeight="1"/>
    <row r="836" s="1" customFormat="1" ht="30" customHeight="1"/>
    <row r="837" s="1" customFormat="1" ht="30" customHeight="1"/>
    <row r="838" s="1" customFormat="1" ht="30" customHeight="1"/>
    <row r="839" s="1" customFormat="1" ht="30" customHeight="1"/>
    <row r="840" s="1" customFormat="1" ht="30" customHeight="1"/>
    <row r="841" s="1" customFormat="1" ht="30" customHeight="1"/>
    <row r="842" s="1" customFormat="1" ht="30" customHeight="1"/>
    <row r="843" s="1" customFormat="1" ht="30" customHeight="1"/>
    <row r="844" s="1" customFormat="1" ht="30" customHeight="1"/>
    <row r="845" s="1" customFormat="1" ht="30" customHeight="1"/>
    <row r="846" s="1" customFormat="1" ht="30" customHeight="1"/>
    <row r="847" s="1" customFormat="1" ht="30" customHeight="1"/>
    <row r="848" s="1" customFormat="1" ht="30" customHeight="1"/>
    <row r="849" s="1" customFormat="1" ht="30" customHeight="1"/>
    <row r="850" s="1" customFormat="1" ht="30" customHeight="1"/>
    <row r="851" s="1" customFormat="1" ht="30" customHeight="1"/>
    <row r="852" s="1" customFormat="1" ht="30" customHeight="1"/>
    <row r="853" s="1" customFormat="1" ht="30" customHeight="1"/>
    <row r="854" s="1" customFormat="1" ht="30" customHeight="1"/>
    <row r="855" s="1" customFormat="1" ht="30" customHeight="1"/>
    <row r="856" s="1" customFormat="1" ht="30" customHeight="1"/>
    <row r="857" s="1" customFormat="1" ht="30" customHeight="1"/>
    <row r="858" s="1" customFormat="1" ht="30" customHeight="1"/>
    <row r="859" s="1" customFormat="1" ht="30" customHeight="1"/>
    <row r="860" s="1" customFormat="1" ht="30" customHeight="1"/>
    <row r="861" s="1" customFormat="1" ht="30" customHeight="1"/>
    <row r="862" s="1" customFormat="1" ht="30" customHeight="1"/>
    <row r="863" s="1" customFormat="1" ht="30" customHeight="1"/>
    <row r="864" s="1" customFormat="1" ht="30" customHeight="1"/>
    <row r="865" s="1" customFormat="1" ht="30" customHeight="1"/>
    <row r="866" s="1" customFormat="1" ht="30" customHeight="1"/>
    <row r="867" s="1" customFormat="1" ht="30" customHeight="1"/>
    <row r="868" s="1" customFormat="1" ht="30" customHeight="1"/>
    <row r="869" s="1" customFormat="1" ht="30" customHeight="1"/>
    <row r="870" s="1" customFormat="1" ht="30" customHeight="1"/>
    <row r="871" s="1" customFormat="1" ht="30" customHeight="1"/>
    <row r="872" s="1" customFormat="1" ht="30" customHeight="1"/>
    <row r="873" s="1" customFormat="1" ht="30" customHeight="1"/>
    <row r="874" s="1" customFormat="1" ht="30" customHeight="1"/>
    <row r="875" s="1" customFormat="1" ht="30" customHeight="1"/>
    <row r="876" s="1" customFormat="1" ht="30" customHeight="1"/>
    <row r="877" s="1" customFormat="1" ht="30" customHeight="1"/>
    <row r="878" s="1" customFormat="1" ht="30" customHeight="1"/>
    <row r="879" s="1" customFormat="1" ht="30" customHeight="1"/>
    <row r="880" s="1" customFormat="1" ht="30" customHeight="1"/>
    <row r="881" s="1" customFormat="1" ht="30" customHeight="1"/>
    <row r="882" s="1" customFormat="1" ht="30" customHeight="1"/>
    <row r="883" s="1" customFormat="1" ht="30" customHeight="1"/>
    <row r="884" s="1" customFormat="1" ht="30" customHeight="1"/>
    <row r="885" s="1" customFormat="1" ht="30" customHeight="1"/>
    <row r="886" s="1" customFormat="1" ht="30" customHeight="1"/>
    <row r="887" s="1" customFormat="1" ht="30" customHeight="1"/>
    <row r="888" s="1" customFormat="1" ht="30" customHeight="1"/>
    <row r="889" s="1" customFormat="1" ht="30" customHeight="1"/>
    <row r="890" s="1" customFormat="1" ht="30" customHeight="1"/>
    <row r="891" s="1" customFormat="1" ht="30" customHeight="1"/>
    <row r="892" s="1" customFormat="1" ht="30" customHeight="1"/>
    <row r="893" s="1" customFormat="1" ht="30" customHeight="1"/>
    <row r="894" s="1" customFormat="1" ht="30" customHeight="1"/>
    <row r="895" s="1" customFormat="1" ht="30" customHeight="1"/>
    <row r="896" s="1" customFormat="1" ht="30" customHeight="1"/>
  </sheetData>
  <mergeCells count="5">
    <mergeCell ref="A14:M14"/>
    <mergeCell ref="A2:M2"/>
    <mergeCell ref="A4:M4"/>
    <mergeCell ref="A8:M8"/>
    <mergeCell ref="A9:M9"/>
  </mergeCells>
  <phoneticPr fontId="7" type="noConversion"/>
  <printOptions horizontalCentered="1"/>
  <pageMargins left="0.62992125984251968" right="0.55118110236220474" top="0.59055118110236227" bottom="0.47244094488188981" header="0.39370078740157483" footer="0.39370078740157483"/>
  <pageSetup paperSize="9" scale="9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P20"/>
  <sheetViews>
    <sheetView view="pageBreakPreview" zoomScale="130" zoomScaleNormal="100" zoomScaleSheetLayoutView="130" workbookViewId="0">
      <selection activeCell="L10" sqref="L10"/>
    </sheetView>
  </sheetViews>
  <sheetFormatPr defaultColWidth="11.42578125" defaultRowHeight="13.5"/>
  <cols>
    <col min="1" max="1" width="7.7109375" style="5" customWidth="1"/>
    <col min="2" max="3" width="6.7109375" style="5" customWidth="1"/>
    <col min="4" max="4" width="7.7109375" style="5" customWidth="1"/>
    <col min="5" max="5" width="12.7109375" style="5" customWidth="1"/>
    <col min="6" max="6" width="7.7109375" style="5" customWidth="1"/>
    <col min="7" max="7" width="12.5703125" style="5" customWidth="1"/>
    <col min="8" max="8" width="7.7109375" style="5" customWidth="1"/>
    <col min="9" max="9" width="12.7109375" style="5" customWidth="1"/>
    <col min="10" max="10" width="7.7109375" style="5" customWidth="1"/>
    <col min="11" max="11" width="5.7109375" style="5" customWidth="1"/>
    <col min="12" max="12" width="18.7109375" style="5" customWidth="1"/>
    <col min="13" max="13" width="11.140625" style="5" customWidth="1"/>
    <col min="14" max="14" width="10.7109375" style="5" customWidth="1"/>
    <col min="15" max="15" width="11.42578125" style="5" customWidth="1"/>
    <col min="16" max="16" width="21" style="6" customWidth="1"/>
    <col min="17" max="16384" width="11.42578125" style="5"/>
  </cols>
  <sheetData>
    <row r="1" spans="1:16" s="13" customFormat="1" ht="24" customHeight="1">
      <c r="A1" s="191" t="s">
        <v>109</v>
      </c>
      <c r="B1" s="203"/>
      <c r="C1" s="204"/>
      <c r="D1" s="201" t="s">
        <v>16</v>
      </c>
      <c r="E1" s="197"/>
      <c r="F1" s="197" t="s">
        <v>17</v>
      </c>
      <c r="G1" s="197"/>
      <c r="H1" s="197" t="s">
        <v>18</v>
      </c>
      <c r="I1" s="201"/>
      <c r="J1" s="80" t="s">
        <v>19</v>
      </c>
      <c r="K1" s="210" t="s">
        <v>155</v>
      </c>
      <c r="L1" s="197"/>
      <c r="M1" s="197" t="s">
        <v>28</v>
      </c>
      <c r="N1" s="200"/>
      <c r="P1" s="14"/>
    </row>
    <row r="2" spans="1:16" s="13" customFormat="1" ht="24" customHeight="1">
      <c r="A2" s="192"/>
      <c r="B2" s="205"/>
      <c r="C2" s="206"/>
      <c r="D2" s="202"/>
      <c r="E2" s="198"/>
      <c r="F2" s="198"/>
      <c r="G2" s="198"/>
      <c r="H2" s="198"/>
      <c r="I2" s="202"/>
      <c r="J2" s="81" t="s">
        <v>20</v>
      </c>
      <c r="K2" s="209" t="str">
        <f>K1</f>
        <v xml:space="preserve">  2026 년      7월      일</v>
      </c>
      <c r="L2" s="198"/>
      <c r="M2" s="207" t="s">
        <v>29</v>
      </c>
      <c r="N2" s="208"/>
      <c r="P2" s="14"/>
    </row>
    <row r="3" spans="1:16" s="13" customFormat="1" ht="21" customHeight="1">
      <c r="A3" s="118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6"/>
      <c r="P3" s="14"/>
    </row>
    <row r="4" spans="1:16" s="13" customFormat="1" ht="28.5" customHeight="1">
      <c r="A4" s="193" t="s">
        <v>21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94"/>
      <c r="P4" s="14"/>
    </row>
    <row r="5" spans="1:16" s="13" customFormat="1" ht="15.75" customHeight="1">
      <c r="A5" s="23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24"/>
      <c r="P5" s="14"/>
    </row>
    <row r="6" spans="1:16" s="13" customFormat="1" ht="20.100000000000001" customHeight="1">
      <c r="A6" s="25"/>
      <c r="B6" s="26"/>
      <c r="C6" s="26" t="str">
        <f>+원가계산!A2</f>
        <v>공 사 명 :  관리동 소방설비실 보수공사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P6" s="14"/>
    </row>
    <row r="7" spans="1:16" s="13" customFormat="1" ht="15.75" customHeight="1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P7" s="14"/>
    </row>
    <row r="8" spans="1:16" s="3" customFormat="1" ht="9" customHeight="1">
      <c r="A8" s="25"/>
      <c r="B8" s="26"/>
      <c r="C8" s="26" t="s">
        <v>0</v>
      </c>
      <c r="D8" s="28"/>
      <c r="E8" s="28"/>
      <c r="F8" s="28"/>
      <c r="G8" s="28"/>
      <c r="H8" s="28"/>
      <c r="I8" s="28"/>
      <c r="J8" s="28"/>
      <c r="K8" s="28"/>
      <c r="L8" s="26"/>
      <c r="M8" s="26"/>
      <c r="N8" s="27"/>
      <c r="P8" s="4"/>
    </row>
    <row r="9" spans="1:16" s="3" customFormat="1" ht="28.5" customHeight="1" thickBot="1">
      <c r="A9" s="25"/>
      <c r="B9" s="26"/>
      <c r="C9" s="199" t="s">
        <v>25</v>
      </c>
      <c r="D9" s="196"/>
      <c r="E9" s="196"/>
      <c r="F9" s="195" t="s">
        <v>26</v>
      </c>
      <c r="G9" s="196"/>
      <c r="H9" s="196"/>
      <c r="I9" s="196"/>
      <c r="J9" s="196"/>
      <c r="K9" s="196"/>
      <c r="L9" s="196"/>
      <c r="M9" s="29" t="s">
        <v>27</v>
      </c>
      <c r="N9" s="30"/>
      <c r="P9" s="4"/>
    </row>
    <row r="10" spans="1:16" s="3" customFormat="1" ht="28.5" customHeight="1" thickTop="1">
      <c r="A10" s="25"/>
      <c r="B10" s="26"/>
      <c r="C10" s="175" t="s">
        <v>22</v>
      </c>
      <c r="D10" s="176"/>
      <c r="E10" s="177"/>
      <c r="F10" s="165" t="str">
        <f t="shared" ref="F10:F14" si="0">"일금 "&amp;NUMBERSTRING(L10,1)&amp;" 원정"</f>
        <v>일금 영 원정</v>
      </c>
      <c r="G10" s="166"/>
      <c r="H10" s="166"/>
      <c r="I10" s="166"/>
      <c r="J10" s="166"/>
      <c r="K10" s="167"/>
      <c r="L10" s="31">
        <f>L14</f>
        <v>0</v>
      </c>
      <c r="M10" s="32"/>
      <c r="N10" s="30"/>
      <c r="P10" s="4"/>
    </row>
    <row r="11" spans="1:16" s="3" customFormat="1" ht="28.5" customHeight="1">
      <c r="A11" s="25"/>
      <c r="B11" s="33"/>
      <c r="C11" s="186" t="s">
        <v>1</v>
      </c>
      <c r="D11" s="178" t="s">
        <v>23</v>
      </c>
      <c r="E11" s="179"/>
      <c r="F11" s="168" t="str">
        <f t="shared" si="0"/>
        <v>일금 영 원정</v>
      </c>
      <c r="G11" s="169"/>
      <c r="H11" s="169"/>
      <c r="I11" s="169"/>
      <c r="J11" s="169"/>
      <c r="K11" s="170"/>
      <c r="L11" s="34">
        <f>총괄내역서!L24</f>
        <v>0</v>
      </c>
      <c r="M11" s="35"/>
      <c r="N11" s="30"/>
      <c r="P11" s="4"/>
    </row>
    <row r="12" spans="1:16" s="3" customFormat="1" ht="28.5" customHeight="1">
      <c r="A12" s="25"/>
      <c r="B12" s="33"/>
      <c r="C12" s="187"/>
      <c r="D12" s="174" t="s">
        <v>24</v>
      </c>
      <c r="E12" s="174"/>
      <c r="F12" s="168" t="str">
        <f t="shared" si="0"/>
        <v>일금 영 원정</v>
      </c>
      <c r="G12" s="169"/>
      <c r="H12" s="169"/>
      <c r="I12" s="169"/>
      <c r="J12" s="169"/>
      <c r="K12" s="170"/>
      <c r="L12" s="36">
        <f>총괄내역서!L25</f>
        <v>0</v>
      </c>
      <c r="M12" s="37"/>
      <c r="N12" s="30"/>
      <c r="P12" s="4"/>
    </row>
    <row r="13" spans="1:16" s="3" customFormat="1" ht="28.5" customHeight="1">
      <c r="A13" s="25"/>
      <c r="B13" s="33"/>
      <c r="C13" s="171" t="s">
        <v>1</v>
      </c>
      <c r="D13" s="172"/>
      <c r="E13" s="173"/>
      <c r="F13" s="168" t="str">
        <f t="shared" si="0"/>
        <v>일금 영 원정</v>
      </c>
      <c r="G13" s="169"/>
      <c r="H13" s="169"/>
      <c r="I13" s="169"/>
      <c r="J13" s="169"/>
      <c r="K13" s="170"/>
      <c r="L13" s="36">
        <f>총괄내역서!L26</f>
        <v>0</v>
      </c>
      <c r="M13" s="35"/>
      <c r="N13" s="30"/>
      <c r="P13" s="4"/>
    </row>
    <row r="14" spans="1:16" s="3" customFormat="1" ht="28.5" customHeight="1">
      <c r="A14" s="25"/>
      <c r="B14" s="33"/>
      <c r="C14" s="188" t="s">
        <v>2</v>
      </c>
      <c r="D14" s="189"/>
      <c r="E14" s="190"/>
      <c r="F14" s="183" t="str">
        <f t="shared" si="0"/>
        <v>일금 영 원정</v>
      </c>
      <c r="G14" s="184"/>
      <c r="H14" s="184"/>
      <c r="I14" s="184"/>
      <c r="J14" s="184"/>
      <c r="K14" s="185"/>
      <c r="L14" s="105">
        <f>총괄내역서!L27</f>
        <v>0</v>
      </c>
      <c r="M14" s="106"/>
      <c r="N14" s="30"/>
      <c r="P14" s="4"/>
    </row>
    <row r="15" spans="1:16" s="3" customFormat="1" ht="7.5" customHeight="1">
      <c r="A15" s="25"/>
      <c r="B15" s="33"/>
      <c r="C15" s="180"/>
      <c r="D15" s="180"/>
      <c r="E15" s="180"/>
      <c r="F15" s="181"/>
      <c r="G15" s="182"/>
      <c r="H15" s="182"/>
      <c r="I15" s="182"/>
      <c r="J15" s="182"/>
      <c r="K15" s="182"/>
      <c r="L15" s="182"/>
      <c r="M15" s="78"/>
      <c r="N15" s="30"/>
      <c r="P15" s="4"/>
    </row>
    <row r="16" spans="1:16" s="13" customFormat="1" ht="20.100000000000001" customHeight="1">
      <c r="A16" s="25"/>
      <c r="B16" s="26"/>
      <c r="C16" s="130"/>
      <c r="D16" s="38"/>
      <c r="E16" s="38"/>
      <c r="F16" s="38"/>
      <c r="G16" s="38"/>
      <c r="H16" s="38"/>
      <c r="I16" s="38"/>
      <c r="J16" s="38"/>
      <c r="K16" s="38"/>
      <c r="L16" s="38"/>
      <c r="M16" s="39"/>
      <c r="N16" s="40"/>
      <c r="P16" s="14"/>
    </row>
    <row r="17" spans="1:16" s="13" customFormat="1" ht="20.100000000000001" customHeight="1">
      <c r="A17" s="25"/>
      <c r="B17" s="26"/>
      <c r="C17" s="130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40"/>
      <c r="P17" s="14"/>
    </row>
    <row r="18" spans="1:16" s="13" customFormat="1" ht="20.100000000000001" customHeight="1">
      <c r="A18" s="25"/>
      <c r="B18" s="26"/>
      <c r="C18" s="79"/>
      <c r="D18" s="28"/>
      <c r="E18" s="42"/>
      <c r="F18" s="28"/>
      <c r="G18" s="28"/>
      <c r="H18" s="79"/>
      <c r="I18" s="79"/>
      <c r="J18" s="79"/>
      <c r="K18" s="79"/>
      <c r="L18" s="79"/>
      <c r="M18" s="41"/>
      <c r="N18" s="30"/>
      <c r="P18" s="14"/>
    </row>
    <row r="19" spans="1:16" s="13" customFormat="1" ht="20.100000000000001" customHeight="1" thickBot="1">
      <c r="A19" s="43"/>
      <c r="B19" s="44"/>
      <c r="C19" s="45"/>
      <c r="D19" s="82"/>
      <c r="E19" s="44"/>
      <c r="F19" s="82"/>
      <c r="G19" s="82"/>
      <c r="H19" s="45"/>
      <c r="I19" s="45"/>
      <c r="J19" s="45"/>
      <c r="K19" s="45"/>
      <c r="L19" s="45"/>
      <c r="M19" s="83"/>
      <c r="N19" s="84"/>
      <c r="P19" s="14"/>
    </row>
    <row r="20" spans="1:16" ht="20.100000000000001" customHeight="1">
      <c r="L20" s="9"/>
    </row>
  </sheetData>
  <mergeCells count="28">
    <mergeCell ref="A1:A2"/>
    <mergeCell ref="A4:N4"/>
    <mergeCell ref="F9:L9"/>
    <mergeCell ref="E1:E2"/>
    <mergeCell ref="C9:E9"/>
    <mergeCell ref="M1:N1"/>
    <mergeCell ref="D1:D2"/>
    <mergeCell ref="B1:C2"/>
    <mergeCell ref="H1:H2"/>
    <mergeCell ref="M2:N2"/>
    <mergeCell ref="F1:F2"/>
    <mergeCell ref="K2:L2"/>
    <mergeCell ref="G1:G2"/>
    <mergeCell ref="I1:I2"/>
    <mergeCell ref="K1:L1"/>
    <mergeCell ref="C15:E15"/>
    <mergeCell ref="F15:L15"/>
    <mergeCell ref="F13:K13"/>
    <mergeCell ref="F14:K14"/>
    <mergeCell ref="C11:C12"/>
    <mergeCell ref="C14:E14"/>
    <mergeCell ref="F10:K10"/>
    <mergeCell ref="F12:K12"/>
    <mergeCell ref="C13:E13"/>
    <mergeCell ref="D12:E12"/>
    <mergeCell ref="F11:K11"/>
    <mergeCell ref="C10:E10"/>
    <mergeCell ref="D11:E11"/>
  </mergeCells>
  <phoneticPr fontId="7" type="noConversion"/>
  <printOptions horizontalCentered="1"/>
  <pageMargins left="0.62992125984251968" right="0.55118110236220474" top="0.59055118110236227" bottom="0.47244094488188981" header="0.39370078740157483" footer="0.39370078740157483"/>
  <pageSetup paperSize="9" scale="95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G32"/>
  <sheetViews>
    <sheetView view="pageBreakPreview" topLeftCell="A10" zoomScale="130" zoomScaleNormal="100" zoomScaleSheetLayoutView="130" workbookViewId="0">
      <selection activeCell="F31" sqref="F31"/>
    </sheetView>
  </sheetViews>
  <sheetFormatPr defaultRowHeight="12.75"/>
  <cols>
    <col min="1" max="2" width="5.7109375" customWidth="1"/>
    <col min="3" max="3" width="15.5703125" customWidth="1"/>
    <col min="4" max="4" width="20.7109375" customWidth="1"/>
    <col min="5" max="5" width="25.7109375" customWidth="1"/>
    <col min="6" max="6" width="19" style="10" customWidth="1"/>
    <col min="7" max="7" width="42" customWidth="1"/>
    <col min="8" max="8" width="12" bestFit="1" customWidth="1"/>
  </cols>
  <sheetData>
    <row r="1" spans="1:7" s="15" customFormat="1" ht="27" customHeight="1">
      <c r="A1" s="219" t="s">
        <v>15</v>
      </c>
      <c r="B1" s="219"/>
      <c r="C1" s="219"/>
      <c r="D1" s="219"/>
      <c r="E1" s="219"/>
      <c r="F1" s="219"/>
      <c r="G1" s="219"/>
    </row>
    <row r="2" spans="1:7" s="16" customFormat="1" ht="18" customHeight="1">
      <c r="A2" s="46" t="str">
        <f>+내역서!A1</f>
        <v>공 사 명 :  관리동 소방설비실 보수공사</v>
      </c>
      <c r="B2" s="47"/>
      <c r="C2" s="47"/>
      <c r="D2" s="47"/>
      <c r="E2" s="48"/>
      <c r="F2" s="49"/>
      <c r="G2" s="47"/>
    </row>
    <row r="3" spans="1:7" s="17" customFormat="1" ht="12.75" customHeight="1">
      <c r="A3" s="234"/>
      <c r="B3" s="235"/>
      <c r="C3" s="235"/>
      <c r="D3" s="50" t="s">
        <v>41</v>
      </c>
      <c r="E3" s="216" t="s">
        <v>68</v>
      </c>
      <c r="F3" s="211" t="s">
        <v>42</v>
      </c>
      <c r="G3" s="225" t="s">
        <v>43</v>
      </c>
    </row>
    <row r="4" spans="1:7" s="17" customFormat="1" ht="9.75" customHeight="1">
      <c r="A4" s="227" t="s">
        <v>44</v>
      </c>
      <c r="B4" s="223"/>
      <c r="C4" s="223"/>
      <c r="D4" s="224"/>
      <c r="E4" s="217"/>
      <c r="F4" s="212"/>
      <c r="G4" s="226"/>
    </row>
    <row r="5" spans="1:7" s="17" customFormat="1" ht="16.5" customHeight="1">
      <c r="A5" s="230" t="s">
        <v>45</v>
      </c>
      <c r="B5" s="220" t="s">
        <v>46</v>
      </c>
      <c r="C5" s="222" t="s">
        <v>47</v>
      </c>
      <c r="D5" s="222"/>
      <c r="E5" s="51">
        <f>총괄내역서!F6</f>
        <v>0</v>
      </c>
      <c r="F5" s="52" t="e">
        <f>(E5/E29)</f>
        <v>#DIV/0!</v>
      </c>
      <c r="G5" s="53"/>
    </row>
    <row r="6" spans="1:7" s="17" customFormat="1" ht="16.5" customHeight="1">
      <c r="A6" s="231"/>
      <c r="B6" s="221"/>
      <c r="C6" s="213" t="s">
        <v>48</v>
      </c>
      <c r="D6" s="213"/>
      <c r="E6" s="54"/>
      <c r="F6" s="55"/>
      <c r="G6" s="56"/>
    </row>
    <row r="7" spans="1:7" s="17" customFormat="1" ht="16.5" customHeight="1">
      <c r="A7" s="231"/>
      <c r="B7" s="221"/>
      <c r="C7" s="218" t="s">
        <v>49</v>
      </c>
      <c r="D7" s="218"/>
      <c r="E7" s="54"/>
      <c r="F7" s="55"/>
      <c r="G7" s="56"/>
    </row>
    <row r="8" spans="1:7" s="17" customFormat="1" ht="16.5" customHeight="1">
      <c r="A8" s="231"/>
      <c r="B8" s="221"/>
      <c r="C8" s="213" t="s">
        <v>50</v>
      </c>
      <c r="D8" s="213"/>
      <c r="E8" s="54">
        <f>E5</f>
        <v>0</v>
      </c>
      <c r="F8" s="57" t="e">
        <f>E8/E29</f>
        <v>#DIV/0!</v>
      </c>
      <c r="G8" s="56"/>
    </row>
    <row r="9" spans="1:7" s="17" customFormat="1" ht="16.5" customHeight="1">
      <c r="A9" s="231"/>
      <c r="B9" s="221" t="s">
        <v>51</v>
      </c>
      <c r="C9" s="213" t="s">
        <v>52</v>
      </c>
      <c r="D9" s="213"/>
      <c r="E9" s="54">
        <f>총괄내역서!H6</f>
        <v>0</v>
      </c>
      <c r="F9" s="57" t="e">
        <f>E9/E29</f>
        <v>#DIV/0!</v>
      </c>
      <c r="G9" s="56"/>
    </row>
    <row r="10" spans="1:7" s="17" customFormat="1" ht="16.5" customHeight="1">
      <c r="A10" s="231"/>
      <c r="B10" s="221"/>
      <c r="C10" s="213" t="s">
        <v>53</v>
      </c>
      <c r="D10" s="213"/>
      <c r="E10" s="54">
        <f>총괄내역서!L8</f>
        <v>0</v>
      </c>
      <c r="F10" s="57" t="e">
        <f>E10/E29</f>
        <v>#DIV/0!</v>
      </c>
      <c r="G10" s="58" t="s">
        <v>152</v>
      </c>
    </row>
    <row r="11" spans="1:7" s="17" customFormat="1" ht="16.5" customHeight="1">
      <c r="A11" s="231"/>
      <c r="B11" s="221"/>
      <c r="C11" s="213" t="s">
        <v>50</v>
      </c>
      <c r="D11" s="213"/>
      <c r="E11" s="54">
        <f>SUM(E9:E10)</f>
        <v>0</v>
      </c>
      <c r="F11" s="57" t="e">
        <f>F10+F9</f>
        <v>#DIV/0!</v>
      </c>
      <c r="G11" s="58"/>
    </row>
    <row r="12" spans="1:7" s="17" customFormat="1" ht="16.5" customHeight="1">
      <c r="A12" s="231"/>
      <c r="B12" s="228" t="s">
        <v>54</v>
      </c>
      <c r="C12" s="214" t="s">
        <v>55</v>
      </c>
      <c r="D12" s="215"/>
      <c r="E12" s="54">
        <f>총괄내역서!J6</f>
        <v>0</v>
      </c>
      <c r="F12" s="57" t="e">
        <f>E12/E29</f>
        <v>#DIV/0!</v>
      </c>
      <c r="G12" s="99"/>
    </row>
    <row r="13" spans="1:7" s="17" customFormat="1" ht="16.5" customHeight="1">
      <c r="A13" s="231"/>
      <c r="B13" s="229"/>
      <c r="C13" s="214" t="s">
        <v>56</v>
      </c>
      <c r="D13" s="215"/>
      <c r="E13" s="54">
        <f>총괄내역서!L9</f>
        <v>0</v>
      </c>
      <c r="F13" s="57" t="e">
        <f>E13/E29</f>
        <v>#DIV/0!</v>
      </c>
      <c r="G13" s="58" t="s">
        <v>119</v>
      </c>
    </row>
    <row r="14" spans="1:7" s="17" customFormat="1" ht="16.5" customHeight="1">
      <c r="A14" s="231"/>
      <c r="B14" s="229"/>
      <c r="C14" s="214" t="s">
        <v>57</v>
      </c>
      <c r="D14" s="215"/>
      <c r="E14" s="54">
        <f>총괄내역서!L10</f>
        <v>0</v>
      </c>
      <c r="F14" s="57" t="e">
        <f>E14/E29</f>
        <v>#DIV/0!</v>
      </c>
      <c r="G14" s="58" t="s">
        <v>113</v>
      </c>
    </row>
    <row r="15" spans="1:7" s="17" customFormat="1" ht="16.5" customHeight="1">
      <c r="A15" s="231"/>
      <c r="B15" s="229"/>
      <c r="C15" s="214" t="s">
        <v>58</v>
      </c>
      <c r="D15" s="215"/>
      <c r="E15" s="54">
        <f>총괄내역서!L11</f>
        <v>0</v>
      </c>
      <c r="F15" s="57" t="e">
        <f>E15/E29</f>
        <v>#DIV/0!</v>
      </c>
      <c r="G15" s="58" t="s">
        <v>133</v>
      </c>
    </row>
    <row r="16" spans="1:7" s="17" customFormat="1" ht="16.5" customHeight="1">
      <c r="A16" s="231"/>
      <c r="B16" s="229"/>
      <c r="C16" s="214" t="s">
        <v>60</v>
      </c>
      <c r="D16" s="215"/>
      <c r="E16" s="54">
        <f>총괄내역서!L12</f>
        <v>0</v>
      </c>
      <c r="F16" s="57" t="e">
        <f>E16/E29</f>
        <v>#DIV/0!</v>
      </c>
      <c r="G16" s="58" t="s">
        <v>134</v>
      </c>
    </row>
    <row r="17" spans="1:7" s="17" customFormat="1" ht="16.5" customHeight="1">
      <c r="A17" s="231"/>
      <c r="B17" s="229"/>
      <c r="C17" s="214" t="s">
        <v>59</v>
      </c>
      <c r="D17" s="215"/>
      <c r="E17" s="54">
        <f>총괄내역서!L13</f>
        <v>0</v>
      </c>
      <c r="F17" s="57" t="e">
        <f>E17/E29</f>
        <v>#DIV/0!</v>
      </c>
      <c r="G17" s="58" t="s">
        <v>135</v>
      </c>
    </row>
    <row r="18" spans="1:7" s="17" customFormat="1" ht="16.5" customHeight="1">
      <c r="A18" s="231"/>
      <c r="B18" s="229"/>
      <c r="C18" s="214" t="s">
        <v>73</v>
      </c>
      <c r="D18" s="215"/>
      <c r="E18" s="54">
        <f>총괄내역서!L14</f>
        <v>0</v>
      </c>
      <c r="F18" s="57" t="e">
        <f>E18/E29</f>
        <v>#DIV/0!</v>
      </c>
      <c r="G18" s="58" t="s">
        <v>79</v>
      </c>
    </row>
    <row r="19" spans="1:7" s="17" customFormat="1" ht="16.5" customHeight="1">
      <c r="A19" s="231"/>
      <c r="B19" s="229"/>
      <c r="C19" s="214" t="s">
        <v>82</v>
      </c>
      <c r="D19" s="215"/>
      <c r="E19" s="54">
        <f>총괄내역서!L15</f>
        <v>0</v>
      </c>
      <c r="F19" s="57" t="e">
        <f>E19/E29</f>
        <v>#DIV/0!</v>
      </c>
      <c r="G19" s="58" t="s">
        <v>147</v>
      </c>
    </row>
    <row r="20" spans="1:7" s="17" customFormat="1" ht="16.5" customHeight="1">
      <c r="A20" s="231"/>
      <c r="B20" s="229"/>
      <c r="C20" s="214" t="s">
        <v>74</v>
      </c>
      <c r="D20" s="215"/>
      <c r="E20" s="54">
        <f>총괄내역서!L16</f>
        <v>0</v>
      </c>
      <c r="F20" s="57" t="e">
        <f>E20/E29</f>
        <v>#DIV/0!</v>
      </c>
      <c r="G20" s="100" t="s">
        <v>126</v>
      </c>
    </row>
    <row r="21" spans="1:7" s="17" customFormat="1" ht="16.5" customHeight="1">
      <c r="A21" s="231"/>
      <c r="B21" s="229"/>
      <c r="C21" s="214" t="s">
        <v>62</v>
      </c>
      <c r="D21" s="215"/>
      <c r="E21" s="54">
        <f>총괄내역서!L17</f>
        <v>0</v>
      </c>
      <c r="F21" s="57" t="e">
        <f>E21/E29</f>
        <v>#DIV/0!</v>
      </c>
      <c r="G21" s="58" t="s">
        <v>153</v>
      </c>
    </row>
    <row r="22" spans="1:7" s="17" customFormat="1" ht="16.5" customHeight="1">
      <c r="A22" s="231"/>
      <c r="B22" s="229"/>
      <c r="C22" s="214" t="s">
        <v>61</v>
      </c>
      <c r="D22" s="215"/>
      <c r="E22" s="54">
        <f>총괄내역서!L18</f>
        <v>0</v>
      </c>
      <c r="F22" s="57" t="e">
        <f>E22/E29</f>
        <v>#DIV/0!</v>
      </c>
      <c r="G22" s="58" t="s">
        <v>154</v>
      </c>
    </row>
    <row r="23" spans="1:7" s="17" customFormat="1" ht="16.5" customHeight="1">
      <c r="A23" s="231"/>
      <c r="B23" s="229"/>
      <c r="C23" s="214" t="s">
        <v>69</v>
      </c>
      <c r="D23" s="215"/>
      <c r="E23" s="54">
        <f>총괄내역서!L19</f>
        <v>0</v>
      </c>
      <c r="F23" s="57" t="e">
        <f>E23/E29</f>
        <v>#DIV/0!</v>
      </c>
      <c r="G23" s="58" t="s">
        <v>83</v>
      </c>
    </row>
    <row r="24" spans="1:7" s="17" customFormat="1" ht="16.5" customHeight="1">
      <c r="A24" s="231"/>
      <c r="B24" s="229"/>
      <c r="C24" s="214" t="s">
        <v>142</v>
      </c>
      <c r="D24" s="215"/>
      <c r="E24" s="54">
        <f>총괄내역서!L20</f>
        <v>0</v>
      </c>
      <c r="F24" s="57" t="e">
        <f>E24/E29</f>
        <v>#DIV/0!</v>
      </c>
      <c r="G24" s="58" t="s">
        <v>143</v>
      </c>
    </row>
    <row r="25" spans="1:7" s="17" customFormat="1" ht="16.5" customHeight="1">
      <c r="A25" s="231"/>
      <c r="B25" s="229"/>
      <c r="C25" s="214" t="s">
        <v>144</v>
      </c>
      <c r="D25" s="215"/>
      <c r="E25" s="54">
        <f>총괄내역서!L21</f>
        <v>0</v>
      </c>
      <c r="F25" s="57" t="e">
        <f>E25/E29</f>
        <v>#DIV/0!</v>
      </c>
      <c r="G25" s="58" t="s">
        <v>145</v>
      </c>
    </row>
    <row r="26" spans="1:7" s="17" customFormat="1" ht="16.5" customHeight="1">
      <c r="A26" s="231"/>
      <c r="B26" s="229"/>
      <c r="C26" s="214" t="s">
        <v>63</v>
      </c>
      <c r="D26" s="215"/>
      <c r="E26" s="54">
        <f>ROUNDDOWN(E12+E13+E14+E15+E16+E17+E18+E19+E20+E21+E22+E23+E24+E25,0)</f>
        <v>0</v>
      </c>
      <c r="F26" s="57" t="e">
        <f>E26/E29</f>
        <v>#DIV/0!</v>
      </c>
      <c r="G26" s="58"/>
    </row>
    <row r="27" spans="1:7" s="17" customFormat="1" ht="16.5" customHeight="1">
      <c r="A27" s="236" t="s">
        <v>64</v>
      </c>
      <c r="B27" s="213"/>
      <c r="C27" s="213"/>
      <c r="D27" s="213"/>
      <c r="E27" s="54">
        <f>총괄내역서!L22</f>
        <v>0</v>
      </c>
      <c r="F27" s="57" t="e">
        <f>E27/E29</f>
        <v>#DIV/0!</v>
      </c>
      <c r="G27" s="58" t="s">
        <v>128</v>
      </c>
    </row>
    <row r="28" spans="1:7" s="17" customFormat="1" ht="16.5" customHeight="1">
      <c r="A28" s="236" t="s">
        <v>65</v>
      </c>
      <c r="B28" s="213"/>
      <c r="C28" s="213"/>
      <c r="D28" s="213"/>
      <c r="E28" s="54">
        <f>총괄내역서!L23</f>
        <v>0</v>
      </c>
      <c r="F28" s="57" t="e">
        <f>E28/E29</f>
        <v>#DIV/0!</v>
      </c>
      <c r="G28" s="58" t="s">
        <v>70</v>
      </c>
    </row>
    <row r="29" spans="1:7" s="17" customFormat="1" ht="16.5" customHeight="1">
      <c r="A29" s="236" t="s">
        <v>23</v>
      </c>
      <c r="B29" s="213"/>
      <c r="C29" s="213"/>
      <c r="D29" s="213"/>
      <c r="E29" s="54">
        <f>총괄내역서!L24</f>
        <v>0</v>
      </c>
      <c r="F29" s="57" t="e">
        <f>E29/E29</f>
        <v>#DIV/0!</v>
      </c>
      <c r="G29" s="58"/>
    </row>
    <row r="30" spans="1:7" s="17" customFormat="1" ht="16.5" customHeight="1">
      <c r="A30" s="236" t="s">
        <v>66</v>
      </c>
      <c r="B30" s="213"/>
      <c r="C30" s="213"/>
      <c r="D30" s="213"/>
      <c r="E30" s="54">
        <f>총괄내역서!L25</f>
        <v>0</v>
      </c>
      <c r="F30" s="55"/>
      <c r="G30" s="58" t="s">
        <v>38</v>
      </c>
    </row>
    <row r="31" spans="1:7" s="17" customFormat="1" ht="16.5" customHeight="1">
      <c r="A31" s="236" t="s">
        <v>67</v>
      </c>
      <c r="B31" s="213"/>
      <c r="C31" s="213"/>
      <c r="D31" s="213"/>
      <c r="E31" s="54">
        <f>총괄내역서!L26</f>
        <v>0</v>
      </c>
      <c r="F31" s="57"/>
      <c r="G31" s="58"/>
    </row>
    <row r="32" spans="1:7" s="17" customFormat="1" ht="16.5" customHeight="1">
      <c r="A32" s="232" t="s">
        <v>22</v>
      </c>
      <c r="B32" s="233"/>
      <c r="C32" s="233"/>
      <c r="D32" s="233"/>
      <c r="E32" s="59">
        <f>총괄내역서!L27</f>
        <v>0</v>
      </c>
      <c r="F32" s="60"/>
      <c r="G32" s="61"/>
    </row>
  </sheetData>
  <mergeCells count="39">
    <mergeCell ref="A32:D32"/>
    <mergeCell ref="C12:D12"/>
    <mergeCell ref="A3:C3"/>
    <mergeCell ref="A31:D31"/>
    <mergeCell ref="C18:D18"/>
    <mergeCell ref="C23:D23"/>
    <mergeCell ref="A30:D30"/>
    <mergeCell ref="A29:D29"/>
    <mergeCell ref="A28:D28"/>
    <mergeCell ref="A27:D27"/>
    <mergeCell ref="C14:D14"/>
    <mergeCell ref="C22:D22"/>
    <mergeCell ref="C24:D24"/>
    <mergeCell ref="C25:D25"/>
    <mergeCell ref="A1:G1"/>
    <mergeCell ref="C11:D11"/>
    <mergeCell ref="C13:D13"/>
    <mergeCell ref="B5:B8"/>
    <mergeCell ref="C5:D5"/>
    <mergeCell ref="C10:D10"/>
    <mergeCell ref="C4:D4"/>
    <mergeCell ref="G3:G4"/>
    <mergeCell ref="A4:B4"/>
    <mergeCell ref="B12:B26"/>
    <mergeCell ref="A5:A26"/>
    <mergeCell ref="B9:B11"/>
    <mergeCell ref="C26:D26"/>
    <mergeCell ref="C19:D19"/>
    <mergeCell ref="C21:D21"/>
    <mergeCell ref="C17:D17"/>
    <mergeCell ref="F3:F4"/>
    <mergeCell ref="C8:D8"/>
    <mergeCell ref="C20:D20"/>
    <mergeCell ref="C9:D9"/>
    <mergeCell ref="E3:E4"/>
    <mergeCell ref="C6:D6"/>
    <mergeCell ref="C16:D16"/>
    <mergeCell ref="C15:D15"/>
    <mergeCell ref="C7:D7"/>
  </mergeCells>
  <phoneticPr fontId="7" type="noConversion"/>
  <printOptions horizontalCentered="1"/>
  <pageMargins left="0.62992125984251968" right="0.55118110236220474" top="0.59055118110236227" bottom="0.47244094488188981" header="0.39370078740157483" footer="0.39370078740157483"/>
  <pageSetup paperSize="9" scale="94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Q30"/>
  <sheetViews>
    <sheetView view="pageBreakPreview" zoomScale="115" zoomScaleNormal="100" zoomScaleSheetLayoutView="115" workbookViewId="0">
      <selection activeCell="L26" sqref="L26"/>
    </sheetView>
  </sheetViews>
  <sheetFormatPr defaultColWidth="9.140625" defaultRowHeight="21" customHeight="1"/>
  <cols>
    <col min="1" max="1" width="18.7109375" style="7" customWidth="1"/>
    <col min="2" max="2" width="7.42578125" style="7" customWidth="1"/>
    <col min="3" max="3" width="6.7109375" style="7" customWidth="1"/>
    <col min="4" max="4" width="5.5703125" style="8" customWidth="1"/>
    <col min="5" max="5" width="10.28515625" style="7" customWidth="1"/>
    <col min="6" max="6" width="14.42578125" style="7" customWidth="1"/>
    <col min="7" max="7" width="10.28515625" style="7" customWidth="1"/>
    <col min="8" max="8" width="13.7109375" style="7" customWidth="1"/>
    <col min="9" max="9" width="10.28515625" style="7" customWidth="1"/>
    <col min="10" max="11" width="14" style="7" customWidth="1"/>
    <col min="12" max="12" width="13" style="7" customWidth="1"/>
    <col min="13" max="13" width="12.140625" style="7" customWidth="1"/>
    <col min="14" max="14" width="18.7109375" style="7" bestFit="1" customWidth="1"/>
    <col min="15" max="15" width="9.7109375" style="7" bestFit="1" customWidth="1"/>
    <col min="16" max="16384" width="9.140625" style="7"/>
  </cols>
  <sheetData>
    <row r="1" spans="1:13" s="18" customFormat="1" ht="24.75" customHeight="1">
      <c r="A1" s="237" t="s">
        <v>77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</row>
    <row r="2" spans="1:13" s="18" customFormat="1" ht="9" customHeight="1">
      <c r="A2" s="62"/>
      <c r="B2" s="62"/>
      <c r="C2" s="62"/>
      <c r="D2" s="63"/>
      <c r="E2" s="62"/>
      <c r="F2" s="62"/>
      <c r="G2" s="62"/>
      <c r="H2" s="62"/>
      <c r="I2" s="62"/>
      <c r="J2" s="62"/>
      <c r="K2" s="62"/>
      <c r="L2" s="62"/>
      <c r="M2" s="62"/>
    </row>
    <row r="3" spans="1:13" s="18" customFormat="1" ht="18.600000000000001" customHeight="1">
      <c r="A3" s="241" t="s">
        <v>3</v>
      </c>
      <c r="B3" s="238" t="s">
        <v>4</v>
      </c>
      <c r="C3" s="238" t="s">
        <v>5</v>
      </c>
      <c r="D3" s="238" t="s">
        <v>6</v>
      </c>
      <c r="E3" s="238" t="s">
        <v>7</v>
      </c>
      <c r="F3" s="238"/>
      <c r="G3" s="238" t="s">
        <v>8</v>
      </c>
      <c r="H3" s="238"/>
      <c r="I3" s="238" t="s">
        <v>9</v>
      </c>
      <c r="J3" s="238"/>
      <c r="K3" s="238" t="s">
        <v>10</v>
      </c>
      <c r="L3" s="238"/>
      <c r="M3" s="239" t="s">
        <v>13</v>
      </c>
    </row>
    <row r="4" spans="1:13" s="18" customFormat="1" ht="18.600000000000001" customHeight="1">
      <c r="A4" s="242"/>
      <c r="B4" s="243"/>
      <c r="C4" s="243"/>
      <c r="D4" s="243"/>
      <c r="E4" s="65" t="s">
        <v>11</v>
      </c>
      <c r="F4" s="65" t="s">
        <v>12</v>
      </c>
      <c r="G4" s="65" t="s">
        <v>11</v>
      </c>
      <c r="H4" s="65" t="s">
        <v>12</v>
      </c>
      <c r="I4" s="65" t="s">
        <v>11</v>
      </c>
      <c r="J4" s="65" t="s">
        <v>12</v>
      </c>
      <c r="K4" s="65" t="s">
        <v>11</v>
      </c>
      <c r="L4" s="65" t="s">
        <v>12</v>
      </c>
      <c r="M4" s="240"/>
    </row>
    <row r="5" spans="1:13" s="18" customFormat="1" ht="20.100000000000001" customHeight="1">
      <c r="A5" s="66" t="str">
        <f>+내역서!A1</f>
        <v>공 사 명 :  관리동 소방설비실 보수공사</v>
      </c>
      <c r="B5" s="67"/>
      <c r="C5" s="68"/>
      <c r="D5" s="68"/>
      <c r="E5" s="68"/>
      <c r="F5" s="68"/>
      <c r="G5" s="68"/>
      <c r="H5" s="68"/>
      <c r="I5" s="68"/>
      <c r="J5" s="68"/>
      <c r="K5" s="68"/>
      <c r="L5" s="68"/>
      <c r="M5" s="133"/>
    </row>
    <row r="6" spans="1:13" s="18" customFormat="1" ht="20.100000000000001" customHeight="1">
      <c r="A6" s="69" t="s">
        <v>30</v>
      </c>
      <c r="B6" s="67"/>
      <c r="C6" s="68">
        <v>1</v>
      </c>
      <c r="D6" s="68" t="s">
        <v>31</v>
      </c>
      <c r="E6" s="68"/>
      <c r="F6" s="76">
        <f>+내역서!F4</f>
        <v>0</v>
      </c>
      <c r="G6" s="76"/>
      <c r="H6" s="76">
        <f>+내역서!H4</f>
        <v>0</v>
      </c>
      <c r="I6" s="76"/>
      <c r="J6" s="76">
        <f>+내역서!J4</f>
        <v>0</v>
      </c>
      <c r="K6" s="76"/>
      <c r="L6" s="76">
        <f>H6+F6+J6</f>
        <v>0</v>
      </c>
      <c r="M6" s="133"/>
    </row>
    <row r="7" spans="1:13" s="18" customFormat="1" ht="20.100000000000001" customHeight="1">
      <c r="A7" s="69"/>
      <c r="B7" s="67"/>
      <c r="C7" s="68"/>
      <c r="D7" s="68"/>
      <c r="E7" s="68"/>
      <c r="F7" s="68"/>
      <c r="G7" s="68"/>
      <c r="H7" s="68"/>
      <c r="I7" s="68"/>
      <c r="J7" s="68"/>
      <c r="K7" s="68"/>
      <c r="L7" s="68"/>
      <c r="M7" s="133"/>
    </row>
    <row r="8" spans="1:13" s="18" customFormat="1" ht="20.100000000000001" customHeight="1">
      <c r="A8" s="70" t="s">
        <v>32</v>
      </c>
      <c r="B8" s="67"/>
      <c r="C8" s="68">
        <v>1</v>
      </c>
      <c r="D8" s="68" t="s">
        <v>31</v>
      </c>
      <c r="E8" s="71" t="s">
        <v>149</v>
      </c>
      <c r="F8" s="67"/>
      <c r="G8" s="67"/>
      <c r="H8" s="68"/>
      <c r="I8" s="68"/>
      <c r="J8" s="68"/>
      <c r="K8" s="68"/>
      <c r="L8" s="68">
        <f>INT(H6*17.5%)</f>
        <v>0</v>
      </c>
      <c r="M8" s="134" t="s">
        <v>148</v>
      </c>
    </row>
    <row r="9" spans="1:13" s="18" customFormat="1" ht="20.100000000000001" customHeight="1">
      <c r="A9" s="70" t="s">
        <v>33</v>
      </c>
      <c r="B9" s="67"/>
      <c r="C9" s="68">
        <v>1</v>
      </c>
      <c r="D9" s="68" t="s">
        <v>31</v>
      </c>
      <c r="E9" s="67" t="s">
        <v>118</v>
      </c>
      <c r="F9" s="67"/>
      <c r="G9" s="67"/>
      <c r="H9" s="67"/>
      <c r="I9" s="67"/>
      <c r="J9" s="67"/>
      <c r="K9" s="67"/>
      <c r="L9" s="67">
        <f>INT((H6+L8)*3.56%)</f>
        <v>0</v>
      </c>
      <c r="M9" s="134"/>
    </row>
    <row r="10" spans="1:13" s="18" customFormat="1" ht="20.100000000000001" customHeight="1">
      <c r="A10" s="70" t="s">
        <v>34</v>
      </c>
      <c r="B10" s="67"/>
      <c r="C10" s="68">
        <v>1</v>
      </c>
      <c r="D10" s="68" t="s">
        <v>31</v>
      </c>
      <c r="E10" s="67" t="s">
        <v>111</v>
      </c>
      <c r="F10" s="67"/>
      <c r="G10" s="67"/>
      <c r="H10" s="67"/>
      <c r="I10" s="67"/>
      <c r="J10" s="67"/>
      <c r="K10" s="67"/>
      <c r="L10" s="67">
        <f>INT((H6+L8)*1.01%)</f>
        <v>0</v>
      </c>
      <c r="M10" s="134" t="s">
        <v>114</v>
      </c>
    </row>
    <row r="11" spans="1:13" s="18" customFormat="1" ht="20.100000000000001" customHeight="1">
      <c r="A11" s="70" t="s">
        <v>35</v>
      </c>
      <c r="B11" s="67"/>
      <c r="C11" s="68">
        <v>1</v>
      </c>
      <c r="D11" s="68" t="s">
        <v>31</v>
      </c>
      <c r="E11" s="67" t="s">
        <v>129</v>
      </c>
      <c r="F11" s="67"/>
      <c r="G11" s="67"/>
      <c r="H11" s="67"/>
      <c r="I11" s="67"/>
      <c r="J11" s="67"/>
      <c r="K11" s="67"/>
      <c r="L11" s="67">
        <f>INT((H6)*3.595%)*0</f>
        <v>0</v>
      </c>
      <c r="M11" s="134" t="s">
        <v>120</v>
      </c>
    </row>
    <row r="12" spans="1:13" s="18" customFormat="1" ht="20.100000000000001" customHeight="1">
      <c r="A12" s="70" t="s">
        <v>75</v>
      </c>
      <c r="B12" s="67"/>
      <c r="C12" s="68">
        <v>1</v>
      </c>
      <c r="D12" s="68" t="s">
        <v>31</v>
      </c>
      <c r="E12" s="67" t="s">
        <v>130</v>
      </c>
      <c r="F12" s="67"/>
      <c r="G12" s="67"/>
      <c r="H12" s="67"/>
      <c r="I12" s="67"/>
      <c r="J12" s="67"/>
      <c r="K12" s="67"/>
      <c r="L12" s="67">
        <f>INT((H6)*4.75%)*0</f>
        <v>0</v>
      </c>
      <c r="M12" s="134" t="s">
        <v>120</v>
      </c>
    </row>
    <row r="13" spans="1:13" s="18" customFormat="1" ht="20.100000000000001" customHeight="1">
      <c r="A13" s="70" t="s">
        <v>76</v>
      </c>
      <c r="B13" s="67"/>
      <c r="C13" s="68">
        <v>1</v>
      </c>
      <c r="D13" s="68" t="s">
        <v>31</v>
      </c>
      <c r="E13" s="67" t="s">
        <v>131</v>
      </c>
      <c r="F13" s="67"/>
      <c r="G13" s="67"/>
      <c r="H13" s="67"/>
      <c r="I13" s="67"/>
      <c r="J13" s="67"/>
      <c r="K13" s="67"/>
      <c r="L13" s="67">
        <f>INT((L11)*13.14%)</f>
        <v>0</v>
      </c>
      <c r="M13" s="134" t="s">
        <v>120</v>
      </c>
    </row>
    <row r="14" spans="1:13" s="18" customFormat="1" ht="20.100000000000001" customHeight="1">
      <c r="A14" s="70" t="s">
        <v>72</v>
      </c>
      <c r="B14" s="67"/>
      <c r="C14" s="68">
        <v>1</v>
      </c>
      <c r="D14" s="68" t="s">
        <v>31</v>
      </c>
      <c r="E14" s="67" t="s">
        <v>71</v>
      </c>
      <c r="F14" s="67"/>
      <c r="G14" s="67"/>
      <c r="H14" s="67"/>
      <c r="I14" s="67"/>
      <c r="J14" s="67"/>
      <c r="K14" s="67"/>
      <c r="L14" s="67">
        <f>INT((H6)*2.3%)*0</f>
        <v>0</v>
      </c>
      <c r="M14" s="134" t="s">
        <v>121</v>
      </c>
    </row>
    <row r="15" spans="1:13" s="18" customFormat="1" ht="20.100000000000001" customHeight="1">
      <c r="A15" s="70" t="s">
        <v>98</v>
      </c>
      <c r="B15" s="67"/>
      <c r="C15" s="68">
        <v>1</v>
      </c>
      <c r="D15" s="68" t="s">
        <v>78</v>
      </c>
      <c r="E15" s="67" t="s">
        <v>146</v>
      </c>
      <c r="F15" s="67"/>
      <c r="G15" s="67"/>
      <c r="H15" s="67"/>
      <c r="I15" s="67"/>
      <c r="J15" s="67"/>
      <c r="K15" s="67"/>
      <c r="L15" s="67">
        <f>INT((L6)*0.1%)*0</f>
        <v>0</v>
      </c>
      <c r="M15" s="134" t="s">
        <v>116</v>
      </c>
    </row>
    <row r="16" spans="1:13" s="18" customFormat="1" ht="20.100000000000001" customHeight="1">
      <c r="A16" s="70" t="s">
        <v>99</v>
      </c>
      <c r="B16" s="67"/>
      <c r="C16" s="68">
        <v>1</v>
      </c>
      <c r="D16" s="68" t="s">
        <v>31</v>
      </c>
      <c r="E16" s="71" t="s">
        <v>125</v>
      </c>
      <c r="F16" s="67"/>
      <c r="G16" s="67"/>
      <c r="H16" s="67"/>
      <c r="I16" s="67"/>
      <c r="J16" s="67"/>
      <c r="K16" s="67"/>
      <c r="L16" s="67">
        <f>INT((F6+H6)*2.07%)*0</f>
        <v>0</v>
      </c>
      <c r="M16" s="134" t="s">
        <v>115</v>
      </c>
    </row>
    <row r="17" spans="1:17" s="18" customFormat="1" ht="20.100000000000001" customHeight="1">
      <c r="A17" s="70" t="s">
        <v>107</v>
      </c>
      <c r="B17" s="67"/>
      <c r="C17" s="68">
        <v>1</v>
      </c>
      <c r="D17" s="68" t="s">
        <v>31</v>
      </c>
      <c r="E17" s="67" t="s">
        <v>150</v>
      </c>
      <c r="F17" s="67"/>
      <c r="G17" s="67"/>
      <c r="H17" s="67"/>
      <c r="I17" s="67"/>
      <c r="J17" s="67"/>
      <c r="K17" s="67"/>
      <c r="L17" s="67">
        <f>INT((L6)*0.3%)*0</f>
        <v>0</v>
      </c>
      <c r="M17" s="134" t="s">
        <v>132</v>
      </c>
    </row>
    <row r="18" spans="1:17" s="18" customFormat="1" ht="20.100000000000001" customHeight="1">
      <c r="A18" s="70" t="s">
        <v>80</v>
      </c>
      <c r="B18" s="67"/>
      <c r="C18" s="68">
        <v>1</v>
      </c>
      <c r="D18" s="68" t="s">
        <v>31</v>
      </c>
      <c r="E18" s="71" t="s">
        <v>151</v>
      </c>
      <c r="F18" s="67"/>
      <c r="G18" s="67"/>
      <c r="H18" s="67"/>
      <c r="I18" s="67"/>
      <c r="J18" s="67"/>
      <c r="K18" s="67"/>
      <c r="L18" s="67">
        <f>INT((F6+H6+L8)*5.5%)</f>
        <v>0</v>
      </c>
      <c r="M18" s="134" t="s">
        <v>148</v>
      </c>
    </row>
    <row r="19" spans="1:17" s="18" customFormat="1" ht="20.100000000000001" customHeight="1">
      <c r="A19" s="70" t="s">
        <v>81</v>
      </c>
      <c r="B19" s="67"/>
      <c r="C19" s="68">
        <v>1</v>
      </c>
      <c r="D19" s="68" t="s">
        <v>31</v>
      </c>
      <c r="E19" s="67" t="s">
        <v>84</v>
      </c>
      <c r="F19" s="67"/>
      <c r="G19" s="67"/>
      <c r="H19" s="67"/>
      <c r="I19" s="67"/>
      <c r="J19" s="67"/>
      <c r="K19" s="67"/>
      <c r="L19" s="67">
        <f>INT((L6)*0.081%)*0</f>
        <v>0</v>
      </c>
      <c r="M19" s="134" t="s">
        <v>117</v>
      </c>
    </row>
    <row r="20" spans="1:17" s="18" customFormat="1" ht="20.100000000000001" customHeight="1">
      <c r="A20" s="140" t="s">
        <v>136</v>
      </c>
      <c r="B20" s="71"/>
      <c r="C20" s="141">
        <v>1</v>
      </c>
      <c r="D20" s="141" t="s">
        <v>31</v>
      </c>
      <c r="E20" s="71" t="s">
        <v>137</v>
      </c>
      <c r="F20" s="71"/>
      <c r="G20" s="71"/>
      <c r="H20" s="71"/>
      <c r="I20" s="71"/>
      <c r="J20" s="71"/>
      <c r="K20" s="71"/>
      <c r="L20" s="71">
        <f>INT((H6+L8)*0.006%)</f>
        <v>0</v>
      </c>
      <c r="M20" s="142"/>
    </row>
    <row r="21" spans="1:17" s="18" customFormat="1" ht="20.100000000000001" customHeight="1">
      <c r="A21" s="140" t="s">
        <v>138</v>
      </c>
      <c r="B21" s="71"/>
      <c r="C21" s="141">
        <v>1</v>
      </c>
      <c r="D21" s="141" t="s">
        <v>31</v>
      </c>
      <c r="E21" s="71" t="s">
        <v>139</v>
      </c>
      <c r="F21" s="71"/>
      <c r="G21" s="71"/>
      <c r="H21" s="71"/>
      <c r="I21" s="71"/>
      <c r="J21" s="71"/>
      <c r="K21" s="71"/>
      <c r="L21" s="71">
        <f>INT((H6+L8)*0.09%)</f>
        <v>0</v>
      </c>
      <c r="M21" s="142"/>
    </row>
    <row r="22" spans="1:17" s="18" customFormat="1" ht="20.100000000000001" customHeight="1">
      <c r="A22" s="70" t="s">
        <v>140</v>
      </c>
      <c r="B22" s="67"/>
      <c r="C22" s="68">
        <v>1</v>
      </c>
      <c r="D22" s="68" t="s">
        <v>31</v>
      </c>
      <c r="E22" s="71" t="s">
        <v>127</v>
      </c>
      <c r="F22" s="71"/>
      <c r="G22" s="71"/>
      <c r="H22" s="67"/>
      <c r="I22" s="67"/>
      <c r="J22" s="67"/>
      <c r="K22" s="67"/>
      <c r="L22" s="67">
        <f>INT((F6+H6+J6+L8+L9+L10+L11+L12+L13+L14+L15+L16+L17+L18+L19+L20+L21)*8%)</f>
        <v>0</v>
      </c>
      <c r="M22" s="134"/>
      <c r="N22" s="7"/>
      <c r="O22" s="7"/>
    </row>
    <row r="23" spans="1:17" s="18" customFormat="1" ht="20.100000000000001" customHeight="1">
      <c r="A23" s="70" t="s">
        <v>141</v>
      </c>
      <c r="B23" s="67"/>
      <c r="C23" s="68">
        <v>1</v>
      </c>
      <c r="D23" s="68" t="s">
        <v>31</v>
      </c>
      <c r="E23" s="71" t="s">
        <v>14</v>
      </c>
      <c r="F23" s="71"/>
      <c r="G23" s="71"/>
      <c r="H23" s="67"/>
      <c r="I23" s="67"/>
      <c r="J23" s="67"/>
      <c r="K23" s="67"/>
      <c r="L23" s="67">
        <f>INT((H6+J6+L8+L9+L10+L11+L12+L13+L14+L16+L17+L18+L19+L22+L15+L20+L21)*15%)</f>
        <v>0</v>
      </c>
      <c r="M23" s="134"/>
      <c r="N23" s="7"/>
      <c r="O23" s="7"/>
      <c r="P23" s="64"/>
      <c r="Q23" s="64"/>
    </row>
    <row r="24" spans="1:17" s="18" customFormat="1" ht="20.100000000000001" customHeight="1">
      <c r="A24" s="70" t="s">
        <v>36</v>
      </c>
      <c r="B24" s="67"/>
      <c r="C24" s="68">
        <v>1</v>
      </c>
      <c r="D24" s="68" t="s">
        <v>31</v>
      </c>
      <c r="E24" s="67"/>
      <c r="F24" s="67"/>
      <c r="G24" s="67"/>
      <c r="H24" s="67"/>
      <c r="I24" s="67"/>
      <c r="J24" s="67"/>
      <c r="K24" s="67"/>
      <c r="L24" s="67">
        <f>INT(L6+L8+L9+L10+L11+L12+L13+L14+L15+L16+L17+L18+L19+L20+L21+L22+L23)</f>
        <v>0</v>
      </c>
      <c r="M24" s="134"/>
      <c r="N24" s="7"/>
      <c r="O24" s="7"/>
      <c r="P24" s="64"/>
      <c r="Q24" s="64"/>
    </row>
    <row r="25" spans="1:17" s="18" customFormat="1" ht="20.100000000000001" customHeight="1">
      <c r="A25" s="70" t="s">
        <v>37</v>
      </c>
      <c r="B25" s="67"/>
      <c r="C25" s="68">
        <v>1</v>
      </c>
      <c r="D25" s="68" t="s">
        <v>31</v>
      </c>
      <c r="E25" s="67" t="s">
        <v>38</v>
      </c>
      <c r="F25" s="67"/>
      <c r="G25" s="67"/>
      <c r="H25" s="67"/>
      <c r="I25" s="67"/>
      <c r="J25" s="67"/>
      <c r="K25" s="67"/>
      <c r="L25" s="67">
        <f>INT(L24*10%)</f>
        <v>0</v>
      </c>
      <c r="M25" s="134"/>
      <c r="N25" s="7"/>
      <c r="O25" s="7"/>
      <c r="P25" s="64"/>
      <c r="Q25" s="64"/>
    </row>
    <row r="26" spans="1:17" s="18" customFormat="1" ht="20.100000000000001" customHeight="1">
      <c r="A26" s="128" t="s">
        <v>39</v>
      </c>
      <c r="B26" s="129"/>
      <c r="C26" s="76">
        <v>1</v>
      </c>
      <c r="D26" s="76" t="s">
        <v>31</v>
      </c>
      <c r="E26" s="129"/>
      <c r="F26" s="129"/>
      <c r="G26" s="129"/>
      <c r="H26" s="129"/>
      <c r="I26" s="129"/>
      <c r="J26" s="129"/>
      <c r="K26" s="129"/>
      <c r="L26" s="129">
        <f>ROUND(L24+L25,0)</f>
        <v>0</v>
      </c>
      <c r="M26" s="134"/>
      <c r="N26" s="7"/>
      <c r="O26" s="7"/>
      <c r="P26" s="64"/>
      <c r="Q26" s="64"/>
    </row>
    <row r="27" spans="1:17" s="18" customFormat="1" ht="20.100000000000001" customHeight="1">
      <c r="A27" s="72" t="s">
        <v>40</v>
      </c>
      <c r="B27" s="73"/>
      <c r="C27" s="74"/>
      <c r="D27" s="74"/>
      <c r="E27" s="73"/>
      <c r="F27" s="73"/>
      <c r="G27" s="73"/>
      <c r="H27" s="75"/>
      <c r="I27" s="75"/>
      <c r="J27" s="75"/>
      <c r="K27" s="75"/>
      <c r="L27" s="73">
        <f>L26</f>
        <v>0</v>
      </c>
      <c r="M27" s="135"/>
      <c r="N27" s="7"/>
      <c r="O27" s="7"/>
      <c r="P27" s="64"/>
      <c r="Q27" s="64"/>
    </row>
    <row r="28" spans="1:17" ht="21" customHeight="1">
      <c r="K28" s="77" ph="1"/>
      <c r="L28" s="77" ph="1"/>
      <c r="M28" s="77"/>
    </row>
    <row r="29" spans="1:17" ht="21" customHeight="1">
      <c r="I29" s="77"/>
      <c r="J29" s="77"/>
      <c r="K29" s="77" ph="1"/>
      <c r="L29" s="77" ph="1"/>
      <c r="M29" s="77"/>
    </row>
    <row r="30" spans="1:17" ht="21" customHeight="1">
      <c r="J30" s="88"/>
      <c r="K30" s="88"/>
    </row>
  </sheetData>
  <mergeCells count="10">
    <mergeCell ref="A1:M1"/>
    <mergeCell ref="I3:J3"/>
    <mergeCell ref="K3:L3"/>
    <mergeCell ref="M3:M4"/>
    <mergeCell ref="A3:A4"/>
    <mergeCell ref="B3:B4"/>
    <mergeCell ref="C3:C4"/>
    <mergeCell ref="D3:D4"/>
    <mergeCell ref="E3:F3"/>
    <mergeCell ref="G3:H3"/>
  </mergeCells>
  <phoneticPr fontId="7" type="noConversion"/>
  <printOptions horizontalCentered="1"/>
  <pageMargins left="0.62992125984251968" right="0.55118110236220474" top="0.59055118110236227" bottom="0.47244094488188981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M27"/>
  <sheetViews>
    <sheetView tabSelected="1" view="pageBreakPreview" zoomScaleNormal="100" zoomScaleSheetLayoutView="100" workbookViewId="0">
      <pane xSplit="4" ySplit="3" topLeftCell="E4" activePane="bottomRight" state="frozen"/>
      <selection activeCell="I30" sqref="I30"/>
      <selection pane="topRight" activeCell="I30" sqref="I30"/>
      <selection pane="bottomLeft" activeCell="I30" sqref="I30"/>
      <selection pane="bottomRight"/>
    </sheetView>
  </sheetViews>
  <sheetFormatPr defaultColWidth="9.140625" defaultRowHeight="12.75" customHeight="1"/>
  <cols>
    <col min="1" max="1" width="21.42578125" style="85" customWidth="1"/>
    <col min="2" max="2" width="18.85546875" style="85" customWidth="1"/>
    <col min="3" max="3" width="8.7109375" style="85" customWidth="1"/>
    <col min="4" max="4" width="4" style="114" customWidth="1"/>
    <col min="5" max="10" width="11.140625" style="85" customWidth="1"/>
    <col min="11" max="12" width="12" style="85" customWidth="1"/>
    <col min="13" max="13" width="5.85546875" style="85" customWidth="1"/>
    <col min="14" max="16384" width="9.140625" style="85"/>
  </cols>
  <sheetData>
    <row r="1" spans="1:13" s="86" customFormat="1" ht="17.25" customHeight="1">
      <c r="A1" s="86" t="s">
        <v>195</v>
      </c>
      <c r="D1" s="113"/>
    </row>
    <row r="2" spans="1:13" s="86" customFormat="1" ht="17.25" customHeight="1">
      <c r="A2" s="244" t="s">
        <v>87</v>
      </c>
      <c r="B2" s="244" t="s">
        <v>88</v>
      </c>
      <c r="C2" s="244" t="s">
        <v>89</v>
      </c>
      <c r="D2" s="244" t="s">
        <v>90</v>
      </c>
      <c r="E2" s="244" t="s">
        <v>91</v>
      </c>
      <c r="F2" s="244" t="s">
        <v>85</v>
      </c>
      <c r="G2" s="244" t="s">
        <v>92</v>
      </c>
      <c r="H2" s="244" t="s">
        <v>85</v>
      </c>
      <c r="I2" s="244" t="s">
        <v>93</v>
      </c>
      <c r="J2" s="244" t="s">
        <v>85</v>
      </c>
      <c r="K2" s="244" t="s">
        <v>94</v>
      </c>
      <c r="L2" s="244" t="s">
        <v>85</v>
      </c>
      <c r="M2" s="245" t="s">
        <v>86</v>
      </c>
    </row>
    <row r="3" spans="1:13" s="86" customFormat="1" ht="17.25" customHeight="1">
      <c r="A3" s="244" t="s">
        <v>85</v>
      </c>
      <c r="B3" s="244" t="s">
        <v>85</v>
      </c>
      <c r="C3" s="244" t="s">
        <v>85</v>
      </c>
      <c r="D3" s="244" t="s">
        <v>85</v>
      </c>
      <c r="E3" s="87" t="s">
        <v>95</v>
      </c>
      <c r="F3" s="87" t="s">
        <v>96</v>
      </c>
      <c r="G3" s="87" t="s">
        <v>95</v>
      </c>
      <c r="H3" s="87" t="s">
        <v>96</v>
      </c>
      <c r="I3" s="87" t="s">
        <v>95</v>
      </c>
      <c r="J3" s="87" t="s">
        <v>96</v>
      </c>
      <c r="K3" s="87" t="s">
        <v>95</v>
      </c>
      <c r="L3" s="87" t="s">
        <v>96</v>
      </c>
      <c r="M3" s="245" t="s">
        <v>85</v>
      </c>
    </row>
    <row r="4" spans="1:13" s="127" customFormat="1" ht="17.25" customHeight="1">
      <c r="A4" s="123" t="s">
        <v>108</v>
      </c>
      <c r="B4" s="123" t="s">
        <v>85</v>
      </c>
      <c r="C4" s="123"/>
      <c r="D4" s="124" t="s">
        <v>97</v>
      </c>
      <c r="E4" s="124"/>
      <c r="F4" s="125">
        <f>TRUNC(SUM(F6,F13),0)</f>
        <v>0</v>
      </c>
      <c r="G4" s="124"/>
      <c r="H4" s="125">
        <f>TRUNC(SUM(H6,H13),0)</f>
        <v>0</v>
      </c>
      <c r="I4" s="124"/>
      <c r="J4" s="125">
        <f>TRUNC(SUM(J6,J13),0)</f>
        <v>0</v>
      </c>
      <c r="K4" s="125">
        <f>E4+G4+I4</f>
        <v>0</v>
      </c>
      <c r="L4" s="125">
        <f>F4+H4+J4</f>
        <v>0</v>
      </c>
      <c r="M4" s="126" t="s">
        <v>85</v>
      </c>
    </row>
    <row r="5" spans="1:13" s="86" customFormat="1" ht="17.25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115"/>
    </row>
    <row r="6" spans="1:13" s="86" customFormat="1" ht="17.25" customHeight="1">
      <c r="A6" s="108" t="s">
        <v>181</v>
      </c>
      <c r="B6" s="108" t="s">
        <v>85</v>
      </c>
      <c r="C6" s="108"/>
      <c r="D6" s="138" t="s">
        <v>97</v>
      </c>
      <c r="E6" s="138"/>
      <c r="F6" s="109"/>
      <c r="G6" s="138"/>
      <c r="H6" s="109"/>
      <c r="I6" s="138"/>
      <c r="J6" s="109"/>
      <c r="K6" s="109"/>
      <c r="L6" s="109"/>
      <c r="M6" s="110" t="s">
        <v>85</v>
      </c>
    </row>
    <row r="7" spans="1:13" s="86" customFormat="1" ht="17.25" customHeight="1">
      <c r="A7" s="108" t="s">
        <v>182</v>
      </c>
      <c r="B7" s="108"/>
      <c r="C7" s="111">
        <f>산출근거!E4</f>
        <v>42.55</v>
      </c>
      <c r="D7" s="138" t="s">
        <v>177</v>
      </c>
      <c r="E7" s="109"/>
      <c r="F7" s="109"/>
      <c r="G7" s="109"/>
      <c r="H7" s="109"/>
      <c r="I7" s="109"/>
      <c r="J7" s="122"/>
      <c r="K7" s="109"/>
      <c r="L7" s="109"/>
      <c r="M7" s="110" t="s">
        <v>85</v>
      </c>
    </row>
    <row r="8" spans="1:13" s="86" customFormat="1" ht="17.25" customHeight="1">
      <c r="A8" s="108" t="s">
        <v>183</v>
      </c>
      <c r="B8" s="108" t="s">
        <v>179</v>
      </c>
      <c r="C8" s="111">
        <f>산출근거!E7</f>
        <v>85.1</v>
      </c>
      <c r="D8" s="150" t="s">
        <v>177</v>
      </c>
      <c r="E8" s="109"/>
      <c r="F8" s="109"/>
      <c r="G8" s="109"/>
      <c r="H8" s="109"/>
      <c r="I8" s="109"/>
      <c r="J8" s="122"/>
      <c r="K8" s="109"/>
      <c r="L8" s="109"/>
      <c r="M8" s="110" t="s">
        <v>85</v>
      </c>
    </row>
    <row r="9" spans="1:13" s="86" customFormat="1" ht="17.25" customHeight="1">
      <c r="A9" s="108" t="s">
        <v>184</v>
      </c>
      <c r="B9" s="108"/>
      <c r="C9" s="111">
        <f>산출근거!E9</f>
        <v>85.1</v>
      </c>
      <c r="D9" s="150" t="s">
        <v>177</v>
      </c>
      <c r="E9" s="109"/>
      <c r="F9" s="109"/>
      <c r="G9" s="109"/>
      <c r="H9" s="109"/>
      <c r="I9" s="109"/>
      <c r="J9" s="122"/>
      <c r="K9" s="109"/>
      <c r="L9" s="109"/>
      <c r="M9" s="110" t="s">
        <v>85</v>
      </c>
    </row>
    <row r="10" spans="1:13" s="86" customFormat="1" ht="17.25" customHeight="1">
      <c r="A10" s="108" t="s">
        <v>185</v>
      </c>
      <c r="B10" s="108"/>
      <c r="C10" s="111">
        <f>산출근거!E11</f>
        <v>74</v>
      </c>
      <c r="D10" s="150" t="s">
        <v>105</v>
      </c>
      <c r="E10" s="109"/>
      <c r="F10" s="109"/>
      <c r="G10" s="109"/>
      <c r="H10" s="109"/>
      <c r="I10" s="109"/>
      <c r="J10" s="122"/>
      <c r="K10" s="109"/>
      <c r="L10" s="109"/>
      <c r="M10" s="110" t="s">
        <v>85</v>
      </c>
    </row>
    <row r="11" spans="1:13" s="86" customFormat="1" ht="17.25" customHeight="1">
      <c r="A11" s="108" t="s">
        <v>180</v>
      </c>
      <c r="B11" s="108"/>
      <c r="C11" s="111">
        <f>산출근거!E12</f>
        <v>74</v>
      </c>
      <c r="D11" s="150" t="s">
        <v>105</v>
      </c>
      <c r="E11" s="109"/>
      <c r="F11" s="109"/>
      <c r="G11" s="109"/>
      <c r="H11" s="109"/>
      <c r="I11" s="109"/>
      <c r="J11" s="122"/>
      <c r="K11" s="109"/>
      <c r="L11" s="109"/>
      <c r="M11" s="110" t="s">
        <v>85</v>
      </c>
    </row>
    <row r="12" spans="1:13" s="86" customFormat="1" ht="17.25" customHeight="1">
      <c r="A12" s="108"/>
      <c r="B12" s="108"/>
      <c r="C12" s="111"/>
      <c r="D12" s="150"/>
      <c r="E12" s="109"/>
      <c r="F12" s="109"/>
      <c r="G12" s="109"/>
      <c r="H12" s="109"/>
      <c r="I12" s="109"/>
      <c r="J12" s="122"/>
      <c r="K12" s="109"/>
      <c r="L12" s="109"/>
      <c r="M12" s="110"/>
    </row>
    <row r="13" spans="1:13" s="120" customFormat="1" ht="17.25" customHeight="1">
      <c r="A13" s="121" t="s">
        <v>190</v>
      </c>
      <c r="B13" s="121" t="s">
        <v>85</v>
      </c>
      <c r="C13" s="121"/>
      <c r="D13" s="151" t="s">
        <v>97</v>
      </c>
      <c r="E13" s="151"/>
      <c r="F13" s="122"/>
      <c r="G13" s="151"/>
      <c r="H13" s="122"/>
      <c r="I13" s="151"/>
      <c r="J13" s="122"/>
      <c r="K13" s="122"/>
      <c r="L13" s="122"/>
      <c r="M13" s="132" t="s">
        <v>85</v>
      </c>
    </row>
    <row r="14" spans="1:13" s="120" customFormat="1" ht="17.25" customHeight="1">
      <c r="A14" s="121" t="s">
        <v>192</v>
      </c>
      <c r="B14" s="121"/>
      <c r="C14" s="112">
        <f>산출근거!E15</f>
        <v>11.5</v>
      </c>
      <c r="D14" s="151" t="s">
        <v>110</v>
      </c>
      <c r="E14" s="109"/>
      <c r="F14" s="109"/>
      <c r="G14" s="109"/>
      <c r="H14" s="109"/>
      <c r="I14" s="109"/>
      <c r="J14" s="122"/>
      <c r="K14" s="109"/>
      <c r="L14" s="109"/>
      <c r="M14" s="132" t="s">
        <v>85</v>
      </c>
    </row>
    <row r="15" spans="1:13" s="120" customFormat="1" ht="17.25" customHeight="1">
      <c r="A15" s="121" t="s">
        <v>186</v>
      </c>
      <c r="B15" s="121"/>
      <c r="C15" s="112">
        <f>산출근거!E16</f>
        <v>1.56</v>
      </c>
      <c r="D15" s="151" t="s">
        <v>123</v>
      </c>
      <c r="E15" s="122"/>
      <c r="F15" s="122"/>
      <c r="G15" s="122"/>
      <c r="H15" s="122"/>
      <c r="I15" s="122"/>
      <c r="J15" s="122"/>
      <c r="K15" s="122"/>
      <c r="L15" s="122"/>
      <c r="M15" s="132" t="s">
        <v>85</v>
      </c>
    </row>
    <row r="16" spans="1:13" s="120" customFormat="1" ht="17.25" customHeight="1">
      <c r="A16" s="121"/>
      <c r="B16" s="121"/>
      <c r="C16" s="112"/>
      <c r="D16" s="151"/>
      <c r="E16" s="122"/>
      <c r="F16" s="122"/>
      <c r="G16" s="122"/>
      <c r="H16" s="122"/>
      <c r="I16" s="122"/>
      <c r="J16" s="122"/>
      <c r="K16" s="122"/>
      <c r="L16" s="122"/>
      <c r="M16" s="132"/>
    </row>
    <row r="17" spans="1:13" s="120" customFormat="1" ht="17.25" customHeight="1">
      <c r="A17" s="154" t="s">
        <v>187</v>
      </c>
      <c r="B17" s="154" t="s">
        <v>85</v>
      </c>
      <c r="C17" s="154">
        <v>1</v>
      </c>
      <c r="D17" s="155" t="s">
        <v>97</v>
      </c>
      <c r="E17" s="156"/>
      <c r="F17" s="156"/>
      <c r="G17" s="156"/>
      <c r="H17" s="156"/>
      <c r="I17" s="156"/>
      <c r="J17" s="156"/>
      <c r="K17" s="156"/>
      <c r="L17" s="156"/>
      <c r="M17" s="157"/>
    </row>
    <row r="18" spans="1:13" s="102" customFormat="1" ht="17.25" customHeight="1">
      <c r="A18" s="158" t="s">
        <v>188</v>
      </c>
      <c r="B18" s="158" t="s">
        <v>124</v>
      </c>
      <c r="C18" s="112">
        <f>산출근거!E20</f>
        <v>1.56</v>
      </c>
      <c r="D18" s="159" t="s">
        <v>122</v>
      </c>
      <c r="E18" s="160"/>
      <c r="F18" s="160"/>
      <c r="G18" s="160"/>
      <c r="H18" s="160"/>
      <c r="I18" s="160"/>
      <c r="J18" s="160"/>
      <c r="K18" s="160"/>
      <c r="L18" s="160"/>
      <c r="M18" s="161"/>
    </row>
    <row r="19" spans="1:13" s="102" customFormat="1" ht="17.25" customHeight="1">
      <c r="A19" s="158" t="s">
        <v>189</v>
      </c>
      <c r="B19" s="158"/>
      <c r="C19" s="112">
        <f>산출근거!E21</f>
        <v>1.56</v>
      </c>
      <c r="D19" s="151" t="s">
        <v>122</v>
      </c>
      <c r="E19" s="160"/>
      <c r="F19" s="160"/>
      <c r="G19" s="160"/>
      <c r="H19" s="160"/>
      <c r="I19" s="160"/>
      <c r="J19" s="160"/>
      <c r="K19" s="160"/>
      <c r="L19" s="160"/>
      <c r="M19" s="161"/>
    </row>
    <row r="20" spans="1:13" s="86" customFormat="1" ht="17.25" customHeight="1">
      <c r="A20" s="108"/>
      <c r="B20" s="108"/>
      <c r="C20" s="111"/>
      <c r="D20" s="150"/>
      <c r="E20" s="109"/>
      <c r="F20" s="109"/>
      <c r="G20" s="109"/>
      <c r="H20" s="109"/>
      <c r="I20" s="109"/>
      <c r="J20" s="122"/>
      <c r="K20" s="109"/>
      <c r="L20" s="109"/>
      <c r="M20" s="110"/>
    </row>
    <row r="21" spans="1:13" s="86" customFormat="1" ht="20.100000000000001" customHeight="1">
      <c r="D21" s="113"/>
    </row>
    <row r="27" spans="1:13" ht="12.75" customHeight="1">
      <c r="H27" s="103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7" type="noConversion"/>
  <printOptions horizontalCentered="1"/>
  <pageMargins left="0.62992125984251968" right="0.55118110236220474" top="0.59055118110236227" bottom="0.47244094488188981" header="0.39370078740157483" footer="0.39370078740157483"/>
  <pageSetup paperSize="9" scale="9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22"/>
  <sheetViews>
    <sheetView view="pageBreakPreview" zoomScaleNormal="100" zoomScaleSheetLayoutView="100" workbookViewId="0">
      <selection activeCell="E38" sqref="E38"/>
    </sheetView>
  </sheetViews>
  <sheetFormatPr defaultColWidth="9.140625" defaultRowHeight="11.25"/>
  <cols>
    <col min="1" max="1" width="21.7109375" style="89" customWidth="1"/>
    <col min="2" max="2" width="12.7109375" style="89" customWidth="1"/>
    <col min="3" max="3" width="7.28515625" style="89" customWidth="1"/>
    <col min="4" max="4" width="48.7109375" style="89" customWidth="1"/>
    <col min="5" max="5" width="11.7109375" style="89" customWidth="1"/>
    <col min="6" max="6" width="11.42578125" style="107" customWidth="1"/>
    <col min="7" max="7" width="13.5703125" style="89" customWidth="1"/>
    <col min="8" max="8" width="9.140625" style="89"/>
    <col min="9" max="9" width="13.140625" style="89" bestFit="1" customWidth="1"/>
    <col min="10" max="10" width="9.140625" style="89"/>
    <col min="11" max="11" width="14.140625" style="89" customWidth="1"/>
    <col min="12" max="16384" width="9.140625" style="89"/>
  </cols>
  <sheetData>
    <row r="1" spans="1:11" ht="21" customHeight="1">
      <c r="A1" s="246" t="s">
        <v>156</v>
      </c>
      <c r="B1" s="247"/>
      <c r="C1" s="247"/>
      <c r="D1" s="247"/>
      <c r="E1" s="248"/>
    </row>
    <row r="2" spans="1:11" ht="21.75" customHeight="1">
      <c r="A2" s="90" t="s">
        <v>100</v>
      </c>
      <c r="B2" s="91" t="s">
        <v>101</v>
      </c>
      <c r="C2" s="91" t="s">
        <v>102</v>
      </c>
      <c r="D2" s="91" t="s">
        <v>103</v>
      </c>
      <c r="E2" s="92" t="s">
        <v>104</v>
      </c>
    </row>
    <row r="3" spans="1:11" ht="21.75" customHeight="1">
      <c r="A3" s="93" t="s">
        <v>157</v>
      </c>
      <c r="B3" s="94"/>
      <c r="C3" s="91"/>
      <c r="D3" s="97"/>
      <c r="E3" s="96"/>
    </row>
    <row r="4" spans="1:11" ht="21.75" customHeight="1">
      <c r="A4" s="95" t="s">
        <v>158</v>
      </c>
      <c r="B4" s="94"/>
      <c r="C4" s="91" t="s">
        <v>106</v>
      </c>
      <c r="D4" s="97" t="str">
        <f>" (18.5)*2.3 =  "&amp;E4</f>
        <v xml:space="preserve"> (18.5)*2.3 =  42.55</v>
      </c>
      <c r="E4" s="96">
        <f t="shared" ref="E4:E9" si="0">+F4</f>
        <v>42.55</v>
      </c>
      <c r="F4" s="147">
        <f>ROUND((18.5*2.3),2)</f>
        <v>42.55</v>
      </c>
      <c r="I4" s="139"/>
    </row>
    <row r="5" spans="1:11" ht="21.75" customHeight="1">
      <c r="A5" s="95"/>
      <c r="B5" s="94" t="s">
        <v>159</v>
      </c>
      <c r="C5" s="91" t="s">
        <v>105</v>
      </c>
      <c r="D5" s="97" t="str">
        <f>" (1*2) =  "&amp;E5</f>
        <v xml:space="preserve"> (1*2) =  2</v>
      </c>
      <c r="E5" s="96">
        <f t="shared" si="0"/>
        <v>2</v>
      </c>
      <c r="F5" s="147">
        <f>ROUND((1*2),2)</f>
        <v>2</v>
      </c>
      <c r="I5" s="139"/>
    </row>
    <row r="6" spans="1:11" ht="21.75" customHeight="1">
      <c r="A6" s="95"/>
      <c r="B6" s="94" t="s">
        <v>160</v>
      </c>
      <c r="C6" s="91" t="s">
        <v>105</v>
      </c>
      <c r="D6" s="97" t="str">
        <f>" (2.3*7) =  "&amp;E6</f>
        <v xml:space="preserve"> (2.3*7) =  16.1</v>
      </c>
      <c r="E6" s="96">
        <f t="shared" si="0"/>
        <v>16.100000000000001</v>
      </c>
      <c r="F6" s="147">
        <f>ROUND((2.3*7),2)</f>
        <v>16.100000000000001</v>
      </c>
      <c r="K6" s="152" t="s">
        <v>166</v>
      </c>
    </row>
    <row r="7" spans="1:11" ht="21.75" customHeight="1">
      <c r="A7" s="95" t="s">
        <v>167</v>
      </c>
      <c r="B7" s="94" t="s">
        <v>168</v>
      </c>
      <c r="C7" s="91" t="s">
        <v>106</v>
      </c>
      <c r="D7" s="97" t="str">
        <f>" (18.5)*2.3*2 =  "&amp;E7</f>
        <v xml:space="preserve"> (18.5)*2.3*2 =  85.1</v>
      </c>
      <c r="E7" s="96">
        <f t="shared" si="0"/>
        <v>85.1</v>
      </c>
      <c r="F7" s="147">
        <f>ROUND((18.5*2.3)*2,2)</f>
        <v>85.1</v>
      </c>
      <c r="K7" s="152" t="s">
        <v>161</v>
      </c>
    </row>
    <row r="8" spans="1:11" ht="21.75" customHeight="1">
      <c r="A8" s="95"/>
      <c r="B8" s="94" t="s">
        <v>178</v>
      </c>
      <c r="C8" s="91" t="s">
        <v>106</v>
      </c>
      <c r="D8" s="97" t="str">
        <f>" (1*2)*1.05% =  "&amp;E8</f>
        <v xml:space="preserve"> (1*2)*1.05% =  2.1</v>
      </c>
      <c r="E8" s="96">
        <f t="shared" si="0"/>
        <v>2.1</v>
      </c>
      <c r="F8" s="147">
        <f>ROUND((1*2)*1.05,2)</f>
        <v>2.1</v>
      </c>
      <c r="K8" s="152" t="s">
        <v>162</v>
      </c>
    </row>
    <row r="9" spans="1:11" ht="21.75" customHeight="1">
      <c r="A9" s="93" t="s">
        <v>169</v>
      </c>
      <c r="B9" s="94"/>
      <c r="C9" s="91" t="s">
        <v>106</v>
      </c>
      <c r="D9" s="97" t="str">
        <f>" (18.5)*2.3*2 =  "&amp;E9</f>
        <v xml:space="preserve"> (18.5)*2.3*2 =  85.1</v>
      </c>
      <c r="E9" s="96">
        <f t="shared" si="0"/>
        <v>85.1</v>
      </c>
      <c r="F9" s="147">
        <f>ROUND((18.5*2.3)*2,2)</f>
        <v>85.1</v>
      </c>
      <c r="G9" s="98"/>
      <c r="K9" s="152" t="s">
        <v>163</v>
      </c>
    </row>
    <row r="10" spans="1:11" ht="21.75" customHeight="1">
      <c r="A10" s="93"/>
      <c r="B10" s="94"/>
      <c r="C10" s="91"/>
      <c r="D10" s="97"/>
      <c r="E10" s="96"/>
      <c r="F10" s="119"/>
      <c r="K10" s="152" t="s">
        <v>165</v>
      </c>
    </row>
    <row r="11" spans="1:11" ht="21.75" customHeight="1">
      <c r="A11" s="95" t="s">
        <v>171</v>
      </c>
      <c r="B11" s="94"/>
      <c r="C11" s="91" t="s">
        <v>105</v>
      </c>
      <c r="D11" s="97" t="str">
        <f>" (18.5)*2*2 =  "&amp;E11</f>
        <v xml:space="preserve"> (18.5)*2*2 =  74</v>
      </c>
      <c r="E11" s="96">
        <f>+F11</f>
        <v>74</v>
      </c>
      <c r="F11" s="147">
        <f>ROUND((18.5*2)*2,2)</f>
        <v>74</v>
      </c>
      <c r="K11" s="152" t="s">
        <v>164</v>
      </c>
    </row>
    <row r="12" spans="1:11" ht="21.75" customHeight="1">
      <c r="A12" s="95" t="s">
        <v>170</v>
      </c>
      <c r="B12" s="94"/>
      <c r="C12" s="91" t="s">
        <v>105</v>
      </c>
      <c r="D12" s="97" t="str">
        <f>" (18.5)*2*2 =  "&amp;E12</f>
        <v xml:space="preserve"> (18.5)*2*2 =  74</v>
      </c>
      <c r="E12" s="96">
        <f>+F12</f>
        <v>74</v>
      </c>
      <c r="F12" s="147">
        <f>ROUND((18.5*2)*2,2)</f>
        <v>74</v>
      </c>
      <c r="K12" s="152"/>
    </row>
    <row r="13" spans="1:11" ht="21.75" customHeight="1">
      <c r="A13" s="144"/>
      <c r="B13" s="143"/>
      <c r="C13" s="137"/>
      <c r="D13" s="145"/>
      <c r="E13" s="146"/>
      <c r="F13" s="147"/>
    </row>
    <row r="14" spans="1:11" ht="21.75" customHeight="1">
      <c r="A14" s="93" t="s">
        <v>172</v>
      </c>
      <c r="B14" s="94"/>
      <c r="C14" s="91"/>
      <c r="D14" s="97"/>
      <c r="E14" s="96"/>
    </row>
    <row r="15" spans="1:11" ht="21.75" customHeight="1">
      <c r="A15" s="95" t="s">
        <v>191</v>
      </c>
      <c r="B15" s="94"/>
      <c r="C15" s="91" t="s">
        <v>106</v>
      </c>
      <c r="D15" s="97" t="str">
        <f>" (5)*2.3 =  "&amp;E15</f>
        <v xml:space="preserve"> (5)*2.3 =  11.5</v>
      </c>
      <c r="E15" s="96">
        <f>+F15</f>
        <v>11.5</v>
      </c>
      <c r="F15" s="147">
        <f>ROUND((5*2.3),2)</f>
        <v>11.5</v>
      </c>
      <c r="I15" s="139"/>
    </row>
    <row r="16" spans="1:11" ht="21.75" customHeight="1">
      <c r="A16" s="95" t="s">
        <v>173</v>
      </c>
      <c r="B16" s="94"/>
      <c r="C16" s="91" t="s">
        <v>123</v>
      </c>
      <c r="D16" s="97" t="str">
        <f>" (5*2.3)*0.1 =  "&amp;F16</f>
        <v xml:space="preserve"> (5*2.3)*0.1 =  1.15</v>
      </c>
      <c r="E16" s="96">
        <f>F17</f>
        <v>1.56</v>
      </c>
      <c r="F16" s="147">
        <f>ROUND((5*2.3)*0.1,2)</f>
        <v>1.1499999999999999</v>
      </c>
    </row>
    <row r="17" spans="1:6" ht="21.75" customHeight="1">
      <c r="A17" s="144"/>
      <c r="B17" s="143" t="s">
        <v>124</v>
      </c>
      <c r="C17" s="91" t="s">
        <v>123</v>
      </c>
      <c r="D17" s="97" t="str">
        <f>" *1.36톤 =  "&amp;F17</f>
        <v xml:space="preserve"> *1.36톤 =  1.56</v>
      </c>
      <c r="E17" s="96"/>
      <c r="F17" s="147">
        <f>ROUND((F16)*1.36,2)</f>
        <v>1.56</v>
      </c>
    </row>
    <row r="18" spans="1:6" ht="21.75" customHeight="1">
      <c r="A18" s="144"/>
      <c r="B18" s="143"/>
      <c r="C18" s="91"/>
      <c r="D18" s="97"/>
      <c r="E18" s="96"/>
      <c r="F18" s="131"/>
    </row>
    <row r="19" spans="1:6" ht="21.75" customHeight="1">
      <c r="A19" s="93" t="s">
        <v>174</v>
      </c>
      <c r="B19" s="104"/>
      <c r="C19" s="91"/>
      <c r="D19" s="97"/>
      <c r="E19" s="153"/>
      <c r="F19" s="119"/>
    </row>
    <row r="20" spans="1:6" ht="21.75" customHeight="1">
      <c r="A20" s="136" t="s">
        <v>175</v>
      </c>
      <c r="B20" s="104" t="s">
        <v>124</v>
      </c>
      <c r="C20" s="91" t="s">
        <v>122</v>
      </c>
      <c r="D20" s="97" t="str">
        <f>"*1.36톤 = "&amp;F20</f>
        <v>*1.36톤 = 1.56</v>
      </c>
      <c r="E20" s="101">
        <f>+F20</f>
        <v>1.56</v>
      </c>
      <c r="F20" s="131">
        <f>+F17</f>
        <v>1.56</v>
      </c>
    </row>
    <row r="21" spans="1:6" ht="21.75" customHeight="1">
      <c r="A21" s="136" t="s">
        <v>176</v>
      </c>
      <c r="B21" s="104"/>
      <c r="C21" s="91" t="s">
        <v>122</v>
      </c>
      <c r="D21" s="97" t="str">
        <f>" = "&amp;F21</f>
        <v xml:space="preserve"> = 1.56</v>
      </c>
      <c r="E21" s="101">
        <f>+F21</f>
        <v>1.56</v>
      </c>
      <c r="F21" s="131">
        <f>+F20</f>
        <v>1.56</v>
      </c>
    </row>
    <row r="22" spans="1:6" ht="21" customHeight="1">
      <c r="A22" s="144"/>
      <c r="B22" s="143"/>
      <c r="C22" s="91"/>
      <c r="D22" s="97"/>
      <c r="E22" s="148"/>
      <c r="F22" s="149"/>
    </row>
  </sheetData>
  <mergeCells count="1">
    <mergeCell ref="A1:E1"/>
  </mergeCells>
  <phoneticPr fontId="7" type="noConversion"/>
  <printOptions horizontalCentered="1"/>
  <pageMargins left="0.62992125984251968" right="0.55118110236220474" top="0.59055118110236227" bottom="0.47244094488188981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표지</vt:lpstr>
      <vt:lpstr>설계서</vt:lpstr>
      <vt:lpstr>원가계산</vt:lpstr>
      <vt:lpstr>총괄내역서</vt:lpstr>
      <vt:lpstr>내역서</vt:lpstr>
      <vt:lpstr>산출근거</vt:lpstr>
      <vt:lpstr>내역서!Print_Area</vt:lpstr>
      <vt:lpstr>산출근거!Print_Area</vt:lpstr>
      <vt:lpstr>내역서!Print_Titles</vt:lpstr>
      <vt:lpstr>산출근거!Print_Titles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Plan_1</dc:creator>
  <cp:lastModifiedBy>user</cp:lastModifiedBy>
  <cp:lastPrinted>2026-07-16T06:28:03Z</cp:lastPrinted>
  <dcterms:created xsi:type="dcterms:W3CDTF">2008-04-07T13:53:27Z</dcterms:created>
  <dcterms:modified xsi:type="dcterms:W3CDTF">2026-07-28T01:06:53Z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gtMDNUMDY6MzU6NTFaIiwicElEIjoiMiIsInRyYWNlSWQiOiI2MDI3OTZCQTZGNzc4RDZGOUYxMkQxOTgwNENDNDA0RiIsInVzZXJDb2RlIjoiZGVzMDQyNzAifSwibm9kZTIiOnsiZHNkIjoiMDEwMDAwMDAwMDAwMjEyMiIsImxvZ1RpbWUiOiIyMDI2LTA4LTAzVDA2OjM1OjUxWiIsInBJRCI6IjIiLCJ0cmFjZUlkIjoiNjAyNzk2QkE2Rjc3OEQ2RjlGMTJEMTk4MDRDQzQwNEYiLCJ1c2VyQ29kZSI6ImRlczA0MjcwIn0sIm5vZGUzIjp7ImRzZCI6IjAxMDAwMDAwMDAwMDIxMjIiLCJsb2dUaW1lIjoiMjAyNi0wOC0wM1QwNjozNTo1MVoiLCJwSUQiOiIyIiwidHJhY2VJZCI6IjYwMjc5NkJBNkY3NzhENkY5RjEyRDE5ODA0Q0M0MDRGIiwidXNlckNvZGUiOiJkZXMwNDI3MCJ9LCJub2RlNCI6eyJkc2QiOiIwMTAwMDAwMDAwMDAyMTIyIiwibG9nVGltZSI6IjIwMjYtMDgtMDNUMDY6MzU6NTFaIiwicElEIjoiMiIsInRyYWNlSWQiOiI2MDI3OTZCQTZGNzc4RDZGOUYxMkQxOTgwNENDNDA0RiIsInVzZXJDb2RlIjoiZGVzMDQyNzAifSwibm9kZTUiOnsiZHNkIjoiMDAwMDAwMDAwMDAwMDAwMCIsImxvZ1RpbWUiOiIyMDI2LTA4LTAzVDA2OjM2OjExWiIsInBJRCI6MjA0OCwidHJhY2VJZCI6IjkzNjkzMkY3NzI4MjRFNjdBRTY3NUUzM0U4NTgyMEI3IiwidXNlckNvZGUiOiJkZXMwNDI3MCJ9LCJub2RlQ291bnQiOjJ9</vt:lpwstr>
  </property>
  <property fmtid="{D5CDD505-2E9C-101B-9397-08002B2CF9AE}" name="OpenDocument" pid="3">
    <vt:lpwstr>False</vt:lpwstr>
  </property>
</Properties>
</file>