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\공사\10. 진교초등학교 본관동 가압펌프 설치공사\"/>
    </mc:Choice>
  </mc:AlternateContent>
  <xr:revisionPtr revIDLastSave="0" documentId="8_{57A86CC9-FF57-4761-8BF9-F0BFA72176F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일위대가 목록" sheetId="10" r:id="rId1"/>
    <sheet name="일위대가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_str0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00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Fill" hidden="1">#REF!</definedName>
    <definedName name="_Order1" hidden="1">255</definedName>
    <definedName name="\c">[1]sum!#REF!</definedName>
    <definedName name="\d">[1]sum!#REF!</definedName>
    <definedName name="\f">[1]sum!#REF!</definedName>
    <definedName name="\g">[1]sum!#REF!</definedName>
    <definedName name="\h">[1]sum!#REF!</definedName>
    <definedName name="\i">[1]sum!#REF!</definedName>
    <definedName name="\j">[1]sum!#REF!</definedName>
    <definedName name="\k">[1]sum!#REF!</definedName>
    <definedName name="\l">[1]sum!#REF!</definedName>
    <definedName name="\m">[1]sum!#REF!</definedName>
    <definedName name="\n">[1]sum!#REF!</definedName>
    <definedName name="\o">[1]sum!#REF!</definedName>
    <definedName name="\p">[1]sum!#REF!</definedName>
    <definedName name="\z">[1]sum!#REF!</definedName>
    <definedName name="A">#REF!</definedName>
    <definedName name="AA">#REF!</definedName>
    <definedName name="AAA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aaaa">#REF!</definedName>
    <definedName name="aaaaa">#REF!</definedName>
    <definedName name="aaad">'[2]C-18'!#REF!</definedName>
    <definedName name="ABC">[3]CAT_5!#REF!</definedName>
    <definedName name="A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dad">[1]sum!#REF!</definedName>
    <definedName name="adsDD">#REF!</definedName>
    <definedName name="ADSS">#REF!</definedName>
    <definedName name="AIR_PIPE">#REF!</definedName>
    <definedName name="AQW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REA">#REF!</definedName>
    <definedName name="asas">#REF!</definedName>
    <definedName name="asasas">#REF!</definedName>
    <definedName name="BBB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BREAKDOWN">'[4]Summary Sheets'!$A$2:$K$36</definedName>
    <definedName name="CA_70">#REF!</definedName>
    <definedName name="CABLE">#REF!</definedName>
    <definedName name="CCC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LIENT">#REF!</definedName>
    <definedName name="Cnm">#REF!</definedName>
    <definedName name="COA_10">#REF!</definedName>
    <definedName name="COA_11">#REF!</definedName>
    <definedName name="COA_12">#REF!</definedName>
    <definedName name="COA_13">#REF!</definedName>
    <definedName name="COA_14">#REF!</definedName>
    <definedName name="COA_15">#REF!</definedName>
    <definedName name="COA_16">#REF!</definedName>
    <definedName name="COA_17">#REF!</definedName>
    <definedName name="COA_18">#REF!</definedName>
    <definedName name="COA_19">#REF!</definedName>
    <definedName name="COA_20">#REF!</definedName>
    <definedName name="COA_30">#REF!</definedName>
    <definedName name="COA_40">#REF!</definedName>
    <definedName name="COA_51">#REF!</definedName>
    <definedName name="COA_52">#REF!</definedName>
    <definedName name="COA_53">#REF!</definedName>
    <definedName name="COA_54">#REF!</definedName>
    <definedName name="COA_55">#REF!</definedName>
    <definedName name="COA_60">#REF!</definedName>
    <definedName name="COA_70">#REF!</definedName>
    <definedName name="COA_80">#REF!</definedName>
    <definedName name="COA_90">#REF!</definedName>
    <definedName name="COA50A">#REF!</definedName>
    <definedName name="COA50B">#REF!</definedName>
    <definedName name="CODE">[5]LABTOTAL!$C$7:$BN$480</definedName>
    <definedName name="CONSUM">#REF!</definedName>
    <definedName name="COVER50">[3]CAT_5!#REF!</definedName>
    <definedName name="CURR">#REF!</definedName>
    <definedName name="CV_1">#REF!</definedName>
    <definedName name="CV_11">#REF!</definedName>
    <definedName name="CV_12">#REF!</definedName>
    <definedName name="CV_13">#REF!</definedName>
    <definedName name="CV_14">#REF!</definedName>
    <definedName name="CV_15">#REF!</definedName>
    <definedName name="CV_16">#REF!</definedName>
    <definedName name="CV_17">#REF!</definedName>
    <definedName name="CV_18">#REF!</definedName>
    <definedName name="CV_19">#REF!</definedName>
    <definedName name="CV_20">#REF!</definedName>
    <definedName name="CV_30">#REF!</definedName>
    <definedName name="CV_40">#REF!</definedName>
    <definedName name="CV_50">#REF!</definedName>
    <definedName name="CV_60">#REF!</definedName>
    <definedName name="CV_70">#REF!</definedName>
    <definedName name="CV_80">#REF!</definedName>
    <definedName name="cxvz">'[2]C-18'!#REF!</definedName>
    <definedName name="CYCLE___LVL_1____1_HEXENE">'[4]Summary Sheets'!$L$382:$V$416</definedName>
    <definedName name="CYCLE___LVL_1____DOCK">'[4]Summary Sheets'!$L$762:$V$796</definedName>
    <definedName name="CYCLE___LVL_1____NFGP">'[6]special item 양진규 작성'!$L$398:$V$438</definedName>
    <definedName name="CYCLE___LVL_1____OFFSITES">'[4]Summary Sheets'!$L$572:$V$606</definedName>
    <definedName name="CYCLE___LVL_1____PIPELINE">'[6]special item 양진규 작성'!$L$574:$V$614</definedName>
    <definedName name="CYCLE___LVL_1____TANK">'[6]special item 양진규 작성'!$L$706:$V$746</definedName>
    <definedName name="CYCLE___LVL_1_DKADU">'[6]special item 양진규 작성'!$L$2:$V$42</definedName>
    <definedName name="CYCLE___LVL_1_ETHYLENE">'[4]Summary Sheets'!$L$2:$V$36</definedName>
    <definedName name="CYCLE___LVL_1_NGL4">'[6]special item 양진규 작성'!$L$178:$V$218</definedName>
    <definedName name="CYCLE___LVL_1_POLYETHYLENE">'[4]Summary Sheets'!$L$192:$V$226</definedName>
    <definedName name="CYCLE_LVL_1_PGM">'[6]special item 양진규 작성'!$L$881:$V$922</definedName>
    <definedName name="D">'[2]COA-17'!#REF!</definedName>
    <definedName name="DASDAD">[7]CAT_5!#REF!</definedName>
    <definedName name="data">#REF!</definedName>
    <definedName name="_xlnm.Database">#REF!</definedName>
    <definedName name="Date">#REF!</definedName>
    <definedName name="DDD">#REF!</definedName>
    <definedName name="DDDD">#REF!</definedName>
    <definedName name="DF">#REF!</definedName>
    <definedName name="DFDA">[8]CAT_5!#REF!</definedName>
    <definedName name="DFf">#REF!</definedName>
    <definedName name="DFSAs">#REF!</definedName>
    <definedName name="DG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GS">'[2]COA-17'!#REF!</definedName>
    <definedName name="DSDS">#REF!</definedName>
    <definedName name="DSF">'[2]COA-17'!#REF!</definedName>
    <definedName name="ELECT">#N/A</definedName>
    <definedName name="ELECTSUM">#REF!</definedName>
    <definedName name="F">#REF!</definedName>
    <definedName name="FDDFS">#REF!</definedName>
    <definedName name="FDS">'[2]COA-17'!#REF!</definedName>
    <definedName name="FDSF">#REF!</definedName>
    <definedName name="feA">#REF!</definedName>
    <definedName name="FED">#REF!</definedName>
    <definedName name="FEF">#REF!</definedName>
    <definedName name="FG">#REF!</definedName>
    <definedName name="fSD">#REF!</definedName>
    <definedName name="fsDd">#REF!</definedName>
    <definedName name="fxz">'[2]C-18'!#REF!</definedName>
    <definedName name="G">#REF!</definedName>
    <definedName name="GD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dfg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D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F">#REF!</definedName>
    <definedName name="G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EATER">#REF!</definedName>
    <definedName name="HOOKUP">#REF!</definedName>
    <definedName name="hvac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INSTDKADU">#REF!</definedName>
    <definedName name="INSTNFGP">#REF!</definedName>
    <definedName name="INSTNGL4">#REF!</definedName>
    <definedName name="INSTPGM">#REF!</definedName>
    <definedName name="INSTPIPELINE">#REF!</definedName>
    <definedName name="INSTTANK">#REF!</definedName>
    <definedName name="JB">#REF!</definedName>
    <definedName name="JUNC_BOX">#REF!</definedName>
    <definedName name="K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Label4">"Label3"</definedName>
    <definedName name="LENG">#REF!</definedName>
    <definedName name="LEVEL_2_1_HEXENE_PG.1">'[4]Summary Sheets'!$W$382:$AG$416</definedName>
    <definedName name="LEVEL_2_1_HEXENE_PG.2">'[4]Summary Sheets'!$W$420:$AG$454</definedName>
    <definedName name="LEVEL_2_1_HEXENE_PG.3">'[4]Summary Sheets'!$W$458:$AG$492</definedName>
    <definedName name="LEVEL_2_1_HEXENE_PG.4">'[4]Summary Sheets'!$W$496:$AG$530</definedName>
    <definedName name="LEVEL_2_1_HEXENE_PG_5">'[4]Summary Sheets'!$W$534:$AG$568</definedName>
    <definedName name="LEVEL_2_DKADU_PG.1">'[6]special item 양진규 작성'!$W$2:$AG$42</definedName>
    <definedName name="LEVEL_2_DKADU_PG.2">'[6]special item 양진규 작성'!$W$46:$AG$86</definedName>
    <definedName name="LEVEL_2_DKADU_PG.3">'[6]special item 양진규 작성'!$W$90:$AG$130</definedName>
    <definedName name="LEVEL_2_DKADU_PG.4">'[6]special item 양진규 작성'!$W$134:$AG$174</definedName>
    <definedName name="LEVEL_2_DOCK_PG.1">'[4]Summary Sheets'!$W$762:$AG$796</definedName>
    <definedName name="LEVEL_2_DOCK_PG.2">'[4]Summary Sheets'!$W$800:$AG$834</definedName>
    <definedName name="LEVEL_2_DOCK_PG.3">'[4]Summary Sheets'!$W$838:$AG$872</definedName>
    <definedName name="LEVEL_2_DOCK_PG.4">'[4]Summary Sheets'!$W$876:$AG$910</definedName>
    <definedName name="LEVEL_2_DOCK_PG_5">'[4]Summary Sheets'!$W$914:$AG$948</definedName>
    <definedName name="LEVEL_2_ETHYLENE_PG.1">'[4]Summary Sheets'!$W$2:$AG$36</definedName>
    <definedName name="LEVEL_2_ETHYLENE_PG.2">'[4]Summary Sheets'!$W$40:$AG$74</definedName>
    <definedName name="LEVEL_2_ETHYLENE_PG.3">'[4]Summary Sheets'!$W$78:$AG$112</definedName>
    <definedName name="LEVEL_2_ETHYLENE_PG.4">'[4]Summary Sheets'!$W$116:$AG$150</definedName>
    <definedName name="LEVEL_2_ETHYLENE_PG_5">'[4]Summary Sheets'!$W$154:$AG$188</definedName>
    <definedName name="LEVEL_2_NFGP_PG.1">'[6]special item 양진규 작성'!$W$398:$AG$438</definedName>
    <definedName name="LEVEL_2_NFGP_PG.2">'[6]special item 양진규 작성'!$W$442:$AG$482</definedName>
    <definedName name="LEVEL_2_NFGP_PG.3">'[6]special item 양진규 작성'!$W$486:$AG$526</definedName>
    <definedName name="LEVEL_2_NFGP_PG.4">'[6]special item 양진규 작성'!$W$530:$AG$570</definedName>
    <definedName name="LEVEL_2_NGL4_PG.1">'[6]special item 양진규 작성'!$W$178:$AG$218</definedName>
    <definedName name="LEVEL_2_NGL4_PG.2">'[6]special item 양진규 작성'!$W$222:$AG$262</definedName>
    <definedName name="LEVEL_2_NGL4_PG.3">'[6]special item 양진규 작성'!$W$266:$AG$306</definedName>
    <definedName name="LEVEL_2_NGL4_PG.4">'[6]special item 양진규 작성'!$W$310:$AG$350</definedName>
    <definedName name="LEVEL_2_OFFSITES_PG.1">'[4]Summary Sheets'!$W$572:$AG$606</definedName>
    <definedName name="LEVEL_2_OFFSITES_PG.2">'[4]Summary Sheets'!$W$610:$AG$644</definedName>
    <definedName name="LEVEL_2_OFFSITES_PG.3">'[4]Summary Sheets'!$W$648:$AG$682</definedName>
    <definedName name="LEVEL_2_OFFSITES_PG.4">'[4]Summary Sheets'!$W$686:$AG$720</definedName>
    <definedName name="LEVEL_2_OFFSITES_PG_5">'[4]Summary Sheets'!$W$724:$AG$758</definedName>
    <definedName name="LEVEL_2_PGM_PG.1">'[6]special item 양진규 작성'!$W$881:$AG$922</definedName>
    <definedName name="LEVEL_2_PGM_PG.2">'[6]special item 양진규 작성'!$W$925:$AG$966</definedName>
    <definedName name="LEVEL_2_PIPELINE_PG.1">'[6]special item 양진규 작성'!$W$574:$AG$614</definedName>
    <definedName name="LEVEL_2_PIPELINE_PG.2">'[6]special item 양진규 작성'!$W$618:$AG$658</definedName>
    <definedName name="LEVEL_2_PIPELINE_PG.3">'[6]special item 양진규 작성'!$W$662:$AG$702</definedName>
    <definedName name="LEVEL_2_POLYETHYLENE_PG.1">'[4]Summary Sheets'!$W$192:$AG$226</definedName>
    <definedName name="LEVEL_2_POLYETHYLENE_PG.2">'[4]Summary Sheets'!$W$230:$AG$264</definedName>
    <definedName name="LEVEL_2_POLYETHYLENE_PG.3">'[4]Summary Sheets'!$W$268:$AG$302</definedName>
    <definedName name="LEVEL_2_POLYETHYLENE_PG.4">'[4]Summary Sheets'!$W$306:$AG$340</definedName>
    <definedName name="LEVEL_2_POLYETHYLENE_PG_5">'[4]Summary Sheets'!$W$344:$AG$378</definedName>
    <definedName name="LEVEL_2_TANK_PG.1">'[6]special item 양진규 작성'!$W$706:$AG$746</definedName>
    <definedName name="LEVEL_2_TANK_PG.2">'[6]special item 양진규 작성'!$W$750:$AG$790</definedName>
    <definedName name="LEVEL_2_TANK_PG.3">'[6]special item 양진규 작성'!$W$794:$AG$834</definedName>
    <definedName name="LEVEL_2_TANK_PG.4">'[6]special item 양진규 작성'!$W$838:$AG$878</definedName>
    <definedName name="LEVEL_3_1_HEXENE_EQUIP_PG_1">'[4]Summary Sheets'!$AH$382:$AR$416</definedName>
    <definedName name="LEVEL_3_1_HEXENE_EQUIP_PG_2">'[4]Summary Sheets'!$AH$420:$AR$454</definedName>
    <definedName name="LEVEL_3_1_HEXENE_EQUIP_PG_3">'[4]Summary Sheets'!$AH$458:$AR$492</definedName>
    <definedName name="LEVEL_3_DKADU_EQUIP_PG_1">'[6]special item 양진규 작성'!$AH$2:$AR$42</definedName>
    <definedName name="LEVEL_3_DKADU_EQUIP_PG_2">'[6]special item 양진규 작성'!$AH$46:$AR$86</definedName>
    <definedName name="LEVEL_3_DKADU_EQUIP_PG_3">'[6]special item 양진규 작성'!$AH$90:$AR$130</definedName>
    <definedName name="LEVEL_3_DOCK_EQUIP_PG_1">'[4]Summary Sheets'!$AH$762:$AR$796</definedName>
    <definedName name="LEVEL_3_DOCK_EQUIP_PG_2">'[4]Summary Sheets'!$AH$800:$AR$834</definedName>
    <definedName name="LEVEL_3_DOCK_EQUIP_PG_3">'[4]Summary Sheets'!$AH$838:$AR$872</definedName>
    <definedName name="LEVEL_3_ETHYLENE_EQUIP_PG_1">'[4]Summary Sheets'!$AH$2:$AR$36</definedName>
    <definedName name="LEVEL_3_ETHYLENE_EQUIP_PG_2">'[4]Summary Sheets'!$AH$40:$AR$74</definedName>
    <definedName name="LEVEL_3_ETHYLENE_EQUIP_PG_3">'[4]Summary Sheets'!$AH$78:$AR$112</definedName>
    <definedName name="LEVEL_3_NFGP_EQUIP_PG_1">'[6]special item 양진규 작성'!$AH$398:$AR$438</definedName>
    <definedName name="LEVEL_3_NFGP_EQUIP_PG_2">'[6]special item 양진규 작성'!$AH$442:$AR$482</definedName>
    <definedName name="LEVEL_3_NFGP_EQUIP_PG_3">'[6]special item 양진규 작성'!$AH$486:$AR$526</definedName>
    <definedName name="LEVEL_3_NGL4_EQUIP_PG_1">'[6]special item 양진규 작성'!$AH$178:$AR$218</definedName>
    <definedName name="LEVEL_3_NGL4_EQUIP_PG_2">'[6]special item 양진규 작성'!$AH$222:$AR$262</definedName>
    <definedName name="LEVEL_3_NGL4_EQUIP_PG_3">'[6]special item 양진규 작성'!$AH$266:$AR$306</definedName>
    <definedName name="LEVEL_3_NGL4_EQUIP_PG_4">'[6]special item 양진규 작성'!$AH$310:$AR$350</definedName>
    <definedName name="LEVEL_3_NGL4_EQUIP_PG_5">'[6]special item 양진규 작성'!$AH$354:$AR$394</definedName>
    <definedName name="LEVEL_3_OFFSITES_EQUIP_PG_1">'[4]Summary Sheets'!$AH$572:$AR$606</definedName>
    <definedName name="LEVEL_3_OFFSITES_EQUIP_PG_2">'[4]Summary Sheets'!$AH$610:$AR$644</definedName>
    <definedName name="LEVEL_3_OFFSITES_EQUIP_PG_3">'[4]Summary Sheets'!$AH$648:$AR$682</definedName>
    <definedName name="LEVEL_3_PIPELINE_EQUIP_PG_1">'[6]special item 양진규 작성'!$AH$574:$AR$614</definedName>
    <definedName name="LEVEL_3_POLYETHYLENE_EQUIP_PG_1">'[4]Summary Sheets'!$AH$192:$AR$226</definedName>
    <definedName name="LEVEL_3_POLYETHYLENE_EQUIP_PG_2">'[4]Summary Sheets'!$AH$230:$AR$264</definedName>
    <definedName name="LEVEL_3_POLYETHYLENE_EQUIP_PG_3">'[4]Summary Sheets'!$AH$268:$AR$302</definedName>
    <definedName name="LEVEL_3_TANK_EQUIP_PG_1">'[6]special item 양진규 작성'!$AH$706:$AR$746</definedName>
    <definedName name="Mecaanical">#REF!</definedName>
    <definedName name="mmmnn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N">#REF!</definedName>
    <definedName name="NNHNHN">#REF!</definedName>
    <definedName name="NNNNNNNNNNN">#REF!</definedName>
    <definedName name="O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Pnm">#REF!</definedName>
    <definedName name="Pno">#REF!</definedName>
    <definedName name="ppppppppppppppppppppppp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xlnm.Print_Area" localSheetId="1">일위대가!$A$1:$M$57</definedName>
    <definedName name="_xlnm.Print_Area" localSheetId="0">'일위대가 목록'!$A$1:$M$20</definedName>
    <definedName name="_xlnm.Print_Area">#N/A</definedName>
    <definedName name="PRINT_AREA_MI">#N/A</definedName>
    <definedName name="_xlnm.Print_Titles" localSheetId="1">일위대가!$1:$4</definedName>
    <definedName name="_xlnm.Print_Titles" localSheetId="0">'일위대가 목록'!$1:$4</definedName>
    <definedName name="_xlnm.Print_Titles">#N/A</definedName>
    <definedName name="PRINT_TITLES_MI">#N/A</definedName>
    <definedName name="PRNO">#REF!</definedName>
    <definedName name="PROJECT_TOTAL">'[4]Summary Sheets'!$A$2:$K$36</definedName>
    <definedName name="qqq">#REF!</definedName>
    <definedName name="Rev">#REF!</definedName>
    <definedName name="REV.">#REF!</definedName>
    <definedName name="rr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aaaa">'[2]C-18'!#REF!</definedName>
    <definedName name="SADSA">#REF!</definedName>
    <definedName name="s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aad">#REF!</definedName>
    <definedName name="sdadsa">#REF!</definedName>
    <definedName name="sdfg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ffgsd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MLTOOLS">#REF!</definedName>
    <definedName name="sort">#REF!</definedName>
    <definedName name="SSSSS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t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tr.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UM">#REF!</definedName>
    <definedName name="SWBR_5021A">#REF!</definedName>
    <definedName name="SWBR_5021B">#REF!</definedName>
    <definedName name="SWBR_5021E">#REF!</definedName>
    <definedName name="SWBR_5031A">#REF!</definedName>
    <definedName name="SWBR_5031B">#REF!</definedName>
    <definedName name="SWBR_5031E">#REF!</definedName>
    <definedName name="teerte">'[2]C-18'!#REF!</definedName>
    <definedName name="THK">#REF!</definedName>
    <definedName name="TOD">#REF!</definedName>
    <definedName name="TOTAL">#REF!</definedName>
    <definedName name="UIU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KK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nit">#REF!</definedName>
    <definedName name="WQ">'[2]COA-17'!#REF!</definedName>
    <definedName name="WQW">'[2]COA-17'!#REF!</definedName>
    <definedName name="wrn.CBA.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rn.CBA_RO." hidden="1">{#N/A,#N/A,FALSE,"C-001";#N/A,#N/A,FALSE,"C-002";#N/A,#N/A,FALSE,"C-003";#N/A,#N/A,FALSE,"C-004";#N/A,#N/A,FALSE,"C-005";#N/A,#N/A,FALSE,"C-006";#N/A,#N/A,FALSE,"C-007";#N/A,#N/A,FALSE,"C-008";#N/A,#N/A,FALSE,"CF-001";#N/A,#N/A,FALSE,"H-001";#N/A,#N/A,FALSE,"P-001";#N/A,#N/A,FALSE,"P-002";#N/A,#N/A,FALSE,"P-003";#N/A,#N/A,FALSE,"P-004";#N/A,#N/A,FALSE,"P-005";#N/A,#N/A,FALSE,"P-006";#N/A,#N/A,FALSE,"P-001,2,3,4,5";#N/A,#N/A,FALSE,"P-007";#N/A,#N/A,FALSE,"X-001";#N/A,#N/A,FALSE,"X-004"}</definedName>
    <definedName name="wrn.CBA_ST.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X">#REF!</definedName>
    <definedName name="XX">[9]CAT_5!#REF!</definedName>
    <definedName name="XXX">#REF!</definedName>
    <definedName name="XXXXX">#REF!</definedName>
    <definedName name="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NYNYNYNY">#REF!</definedName>
    <definedName name="YU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Z">#REF!</definedName>
    <definedName name="zaq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ZZ">#REF!</definedName>
    <definedName name="ZZZ">#REF!</definedName>
    <definedName name="ㄴ">[10]CAT_5!#REF!</definedName>
    <definedName name="노임10">[11]노임9월!#REF!</definedName>
    <definedName name="ㅁ561">#REF!</definedName>
    <definedName name="법인세4.6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ㅇ19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1" i="9" l="1"/>
  <c r="D16" i="9"/>
  <c r="D15" i="9"/>
  <c r="D43" i="9"/>
  <c r="D42" i="9"/>
  <c r="L42" i="9" s="1"/>
  <c r="D38" i="9"/>
  <c r="L43" i="9" l="1"/>
  <c r="D15" i="10" l="1"/>
  <c r="D14" i="10"/>
  <c r="D13" i="10"/>
  <c r="D12" i="10"/>
  <c r="D11" i="10"/>
  <c r="D10" i="10"/>
  <c r="C15" i="10"/>
  <c r="L15" i="10" s="1"/>
  <c r="C14" i="10"/>
  <c r="L14" i="10" s="1"/>
  <c r="C13" i="10"/>
  <c r="C12" i="10"/>
  <c r="C11" i="10"/>
  <c r="L11" i="10" s="1"/>
  <c r="C10" i="10"/>
  <c r="L10" i="10" s="1"/>
  <c r="L13" i="10"/>
  <c r="L12" i="10"/>
  <c r="B15" i="10"/>
  <c r="B14" i="10"/>
  <c r="B13" i="10"/>
  <c r="B12" i="10"/>
  <c r="B11" i="10"/>
  <c r="B10" i="10"/>
  <c r="A15" i="10"/>
  <c r="A14" i="10"/>
  <c r="A13" i="10"/>
  <c r="A12" i="10"/>
  <c r="A11" i="10"/>
  <c r="A10" i="10"/>
  <c r="D47" i="9"/>
  <c r="L47" i="9" s="1"/>
  <c r="L48" i="9" s="1"/>
  <c r="D34" i="9"/>
  <c r="D33" i="9"/>
  <c r="D29" i="9"/>
  <c r="D28" i="9"/>
  <c r="L28" i="9" s="1"/>
  <c r="L51" i="9"/>
  <c r="L52" i="9" s="1"/>
  <c r="D24" i="9"/>
  <c r="L24" i="9" s="1"/>
  <c r="L25" i="9" s="1"/>
  <c r="D20" i="9"/>
  <c r="D11" i="9"/>
  <c r="D7" i="9"/>
  <c r="D6" i="9"/>
  <c r="L38" i="9" l="1"/>
  <c r="L39" i="9" s="1"/>
  <c r="L29" i="9"/>
  <c r="L30" i="9" s="1"/>
  <c r="L34" i="9"/>
  <c r="L16" i="9"/>
  <c r="L33" i="9"/>
  <c r="I14" i="10"/>
  <c r="J14" i="10" s="1"/>
  <c r="L44" i="9"/>
  <c r="I13" i="10"/>
  <c r="J13" i="10" s="1"/>
  <c r="I15" i="10"/>
  <c r="J15" i="10" s="1"/>
  <c r="I9" i="10"/>
  <c r="L15" i="9"/>
  <c r="D6" i="10"/>
  <c r="D9" i="10"/>
  <c r="D8" i="10"/>
  <c r="D7" i="10"/>
  <c r="D5" i="10"/>
  <c r="C9" i="10"/>
  <c r="L9" i="10" s="1"/>
  <c r="C8" i="10"/>
  <c r="L8" i="10" s="1"/>
  <c r="C6" i="10"/>
  <c r="L6" i="10" s="1"/>
  <c r="C5" i="10"/>
  <c r="L5" i="10" s="1"/>
  <c r="C7" i="10"/>
  <c r="L7" i="10" s="1"/>
  <c r="B9" i="10"/>
  <c r="B8" i="10"/>
  <c r="A9" i="10"/>
  <c r="A8" i="10"/>
  <c r="L35" i="9" l="1"/>
  <c r="L17" i="9"/>
  <c r="I10" i="10"/>
  <c r="J10" i="10" s="1"/>
  <c r="I11" i="10"/>
  <c r="J11" i="10" s="1"/>
  <c r="I7" i="10"/>
  <c r="L20" i="9"/>
  <c r="L21" i="9" s="1"/>
  <c r="L11" i="9"/>
  <c r="L12" i="9" s="1"/>
  <c r="I8" i="10" l="1"/>
  <c r="J8" i="10" s="1"/>
  <c r="I12" i="10"/>
  <c r="J12" i="10" s="1"/>
  <c r="J7" i="10"/>
  <c r="I6" i="10" l="1"/>
  <c r="J6" i="10" s="1"/>
  <c r="J9" i="10" l="1"/>
  <c r="L6" i="9"/>
  <c r="B6" i="10" l="1"/>
  <c r="B7" i="10"/>
  <c r="A7" i="10"/>
  <c r="A6" i="10"/>
  <c r="L7" i="9" l="1"/>
  <c r="B5" i="10" l="1"/>
  <c r="I5" i="10"/>
  <c r="J5" i="10" l="1"/>
  <c r="L8" i="9"/>
  <c r="L20" i="10" s="1"/>
  <c r="J20" i="10" l="1"/>
  <c r="A5" i="10" l="1"/>
</calcChain>
</file>

<file path=xl/sharedStrings.xml><?xml version="1.0" encoding="utf-8"?>
<sst xmlns="http://schemas.openxmlformats.org/spreadsheetml/2006/main" count="135" uniqueCount="40">
  <si>
    <t xml:space="preserve"> </t>
  </si>
  <si>
    <t>단 가</t>
  </si>
  <si>
    <t>수량</t>
  </si>
  <si>
    <t>금  액</t>
  </si>
  <si>
    <t>재 료 비</t>
  </si>
  <si>
    <t>합    계</t>
  </si>
  <si>
    <t>비  고</t>
  </si>
  <si>
    <t>규 격</t>
  </si>
  <si>
    <t>노 무 비</t>
  </si>
  <si>
    <t>경    비</t>
  </si>
  <si>
    <t>일  위  대  가  표</t>
  </si>
  <si>
    <t>일 위 대 가  목 록 표</t>
  </si>
  <si>
    <t>구    분</t>
  </si>
  <si>
    <t>단위</t>
  </si>
  <si>
    <t xml:space="preserve">합     계 </t>
    <phoneticPr fontId="0" type="Hiragana"/>
  </si>
  <si>
    <t>단위</t>
    <phoneticPr fontId="8" type="noConversion"/>
  </si>
  <si>
    <t>수 량</t>
    <phoneticPr fontId="8" type="noConversion"/>
  </si>
  <si>
    <t>기계설비공</t>
    <phoneticPr fontId="8" type="noConversion"/>
  </si>
  <si>
    <t>인</t>
    <phoneticPr fontId="8" type="noConversion"/>
  </si>
  <si>
    <t>배관공</t>
    <phoneticPr fontId="8" type="noConversion"/>
  </si>
  <si>
    <t>보통인부</t>
    <phoneticPr fontId="8" type="noConversion"/>
  </si>
  <si>
    <t>대</t>
    <phoneticPr fontId="8" type="noConversion"/>
  </si>
  <si>
    <t>기계품 4-1-1</t>
    <phoneticPr fontId="8" type="noConversion"/>
  </si>
  <si>
    <t>소계</t>
    <phoneticPr fontId="8" type="noConversion"/>
  </si>
  <si>
    <t>식</t>
    <phoneticPr fontId="8" type="noConversion"/>
  </si>
  <si>
    <t>기계품 5-1-1</t>
    <phoneticPr fontId="8" type="noConversion"/>
  </si>
  <si>
    <t>용접공</t>
    <phoneticPr fontId="8" type="noConversion"/>
  </si>
  <si>
    <t>동측 급수가압펌프 밸브 및 콕류 설치, 50A 이하, 5EA</t>
    <phoneticPr fontId="0" type="Hiragana"/>
  </si>
  <si>
    <t>동측 급수가압펌프 스테인리스강관 용접배관, 기계실배관 30% 가산, 50A, 3M</t>
    <phoneticPr fontId="0" type="Hiragana"/>
  </si>
  <si>
    <t>기계품 1-3-2</t>
    <phoneticPr fontId="8" type="noConversion"/>
  </si>
  <si>
    <t>기계품 1-3-1</t>
    <phoneticPr fontId="8" type="noConversion"/>
  </si>
  <si>
    <t>동측 급수가압펌프 스테인리스강관 용접접합, 50A, 21개소</t>
    <phoneticPr fontId="0" type="Hiragana"/>
  </si>
  <si>
    <t>동측 급수가압펌프 스테인리스강관 용접접합, 32A, 2개소</t>
    <phoneticPr fontId="0" type="Hiragana"/>
  </si>
  <si>
    <t>서측 급수가압펌프 밸브 및 콕류 설치, 80A 이하, 1EA</t>
    <phoneticPr fontId="0" type="Hiragana"/>
  </si>
  <si>
    <t>서측 급수가압펌프 스테인리스강관 용접접합, 80A, 4개소</t>
    <phoneticPr fontId="0" type="Hiragana"/>
  </si>
  <si>
    <t>서측 급수가압펌프 밸브 및 콕류 설치, 50A 이하, 5EA</t>
    <phoneticPr fontId="0" type="Hiragana"/>
  </si>
  <si>
    <t>서측 급수가압펌프 스테인리스강관 용접배관, 기계실배관 30% 가산, 50A, 3M</t>
    <phoneticPr fontId="0" type="Hiragana"/>
  </si>
  <si>
    <t>서측 급수가압펌프 스테인리스강관 용접접합, 50A, 21개소</t>
    <phoneticPr fontId="0" type="Hiragana"/>
  </si>
  <si>
    <t>동측 급수가압펌프 설치, 일반펌프(1.5Kw이하) 설치, 1대</t>
    <phoneticPr fontId="0" type="Hiragana"/>
  </si>
  <si>
    <t>서측 급수가압펌프 설치, 일반펌프(2.2Kw이하) 설치, 1대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</si>
</sst>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* #,##0;* \-#,##0;* &quot;-&quot;;@"/>
    <numFmt numFmtId="179" formatCode="* #,##0.0;* \-#,##0.0;* &quot;-&quot;;@"/>
    <numFmt numFmtId="180" formatCode="* #,##0.00;* \-#,##0.00;* &quot;-&quot;;@"/>
    <numFmt numFmtId="181" formatCode="&quot;제&quot;\ #,##0&quot;호표&quot;"/>
    <numFmt numFmtId="183" formatCode="_(* #,##0_);_(* \(#,##0\);_(* &quot;-&quot;_);_(@_)"/>
    <numFmt numFmtId="187" formatCode="_ * #,##0_ ;_ * \-#,##0_ ;_ * &quot;-&quot;_ ;_ @_ "/>
    <numFmt numFmtId="188" formatCode="_ &quot;₩&quot;* #,##0_ ;_ &quot;₩&quot;* \-#,##0_ ;_ &quot;₩&quot;* &quot;-&quot;_ ;_ @_ "/>
  </numFmts>
  <fonts count="36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9"/>
      <color theme="1"/>
      <name val="휴먼명조"/>
      <family val="3"/>
      <charset val="129"/>
    </font>
    <font>
      <sz val="10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8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176" fontId="6" fillId="0" borderId="0" applyFont="0" applyFill="0" applyBorder="0" applyAlignment="0" applyProtection="0"/>
    <xf numFmtId="0" fontId="9" fillId="0" borderId="0">
      <alignment vertical="center"/>
    </xf>
    <xf numFmtId="176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/>
    <xf numFmtId="0" fontId="9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83" fontId="9" fillId="0" borderId="0" applyFont="0" applyFill="0" applyBorder="0" applyAlignment="0" applyProtection="0">
      <alignment vertical="center"/>
    </xf>
    <xf numFmtId="183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187" fontId="11" fillId="0" borderId="0" applyFont="0" applyFill="0" applyBorder="0" applyAlignment="0" applyProtection="0"/>
    <xf numFmtId="0" fontId="11" fillId="0" borderId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1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15" applyNumberFormat="0" applyFont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181" fontId="1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179" fontId="33" fillId="0" borderId="0" xfId="1" applyNumberFormat="1" applyFont="1" applyFill="1" applyAlignment="1">
      <alignment vertical="center"/>
    </xf>
    <xf numFmtId="0" fontId="34" fillId="0" borderId="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180" fontId="32" fillId="0" borderId="1" xfId="1" applyNumberFormat="1" applyFont="1" applyFill="1" applyBorder="1" applyAlignment="1">
      <alignment vertical="center"/>
    </xf>
    <xf numFmtId="0" fontId="32" fillId="0" borderId="1" xfId="0" applyFont="1" applyBorder="1" applyAlignment="1">
      <alignment vertical="center"/>
    </xf>
    <xf numFmtId="180" fontId="32" fillId="0" borderId="1" xfId="1" applyNumberFormat="1" applyFont="1" applyFill="1" applyBorder="1" applyAlignment="1">
      <alignment horizontal="right" vertical="center"/>
    </xf>
    <xf numFmtId="0" fontId="32" fillId="0" borderId="1" xfId="0" applyFont="1" applyBorder="1" applyAlignment="1">
      <alignment horizontal="right" vertical="center"/>
    </xf>
    <xf numFmtId="41" fontId="32" fillId="0" borderId="1" xfId="4" applyFont="1" applyFill="1" applyBorder="1" applyAlignment="1">
      <alignment horizontal="right" vertical="center"/>
    </xf>
    <xf numFmtId="0" fontId="32" fillId="0" borderId="1" xfId="0" applyFont="1" applyBorder="1" applyAlignment="1">
      <alignment horizontal="left" vertical="center"/>
    </xf>
    <xf numFmtId="0" fontId="34" fillId="0" borderId="0" xfId="0" applyFont="1"/>
    <xf numFmtId="0" fontId="35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181" fontId="32" fillId="0" borderId="1" xfId="0" applyNumberFormat="1" applyFont="1" applyBorder="1" applyAlignment="1">
      <alignment horizontal="center" vertical="center"/>
    </xf>
    <xf numFmtId="41" fontId="32" fillId="0" borderId="1" xfId="0" applyNumberFormat="1" applyFont="1" applyBorder="1" applyAlignment="1">
      <alignment vertical="center"/>
    </xf>
    <xf numFmtId="41" fontId="32" fillId="0" borderId="1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/>
    </xf>
    <xf numFmtId="181" fontId="32" fillId="0" borderId="1" xfId="0" applyNumberFormat="1" applyFont="1" applyBorder="1" applyAlignment="1">
      <alignment horizontal="left" vertical="center"/>
    </xf>
    <xf numFmtId="0" fontId="34" fillId="0" borderId="1" xfId="0" applyFont="1" applyBorder="1" applyAlignment="1">
      <alignment horizontal="right" vertical="center"/>
    </xf>
    <xf numFmtId="0" fontId="34" fillId="0" borderId="1" xfId="0" applyFont="1" applyBorder="1" applyAlignment="1">
      <alignment horizontal="center" vertical="center"/>
    </xf>
    <xf numFmtId="41" fontId="34" fillId="0" borderId="1" xfId="0" applyNumberFormat="1" applyFont="1" applyBorder="1" applyAlignment="1">
      <alignment horizontal="right" vertical="center"/>
    </xf>
    <xf numFmtId="176" fontId="32" fillId="0" borderId="1" xfId="1" applyFont="1" applyFill="1" applyBorder="1" applyAlignment="1">
      <alignment vertical="center"/>
    </xf>
    <xf numFmtId="0" fontId="34" fillId="0" borderId="1" xfId="0" applyFont="1" applyBorder="1" applyAlignment="1">
      <alignment vertical="center"/>
    </xf>
    <xf numFmtId="0" fontId="32" fillId="0" borderId="0" xfId="0" applyFont="1" applyAlignment="1">
      <alignment horizontal="left"/>
    </xf>
    <xf numFmtId="41" fontId="34" fillId="0" borderId="1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</cellXfs>
  <cellStyles count="70">
    <cellStyle name="20% - 강조색1" xfId="44" builtinId="30" customBuiltin="1"/>
    <cellStyle name="20% - 강조색2" xfId="48" builtinId="34" customBuiltin="1"/>
    <cellStyle name="20% - 강조색3" xfId="52" builtinId="38" customBuiltin="1"/>
    <cellStyle name="20% - 강조색4" xfId="56" builtinId="42" customBuiltin="1"/>
    <cellStyle name="20% - 강조색5" xfId="60" builtinId="46" customBuiltin="1"/>
    <cellStyle name="20% - 강조색6" xfId="64" builtinId="50" customBuiltin="1"/>
    <cellStyle name="40% - 강조색1" xfId="45" builtinId="31" customBuiltin="1"/>
    <cellStyle name="40% - 강조색2" xfId="49" builtinId="35" customBuiltin="1"/>
    <cellStyle name="40% - 강조색3" xfId="53" builtinId="39" customBuiltin="1"/>
    <cellStyle name="40% - 강조색4" xfId="57" builtinId="43" customBuiltin="1"/>
    <cellStyle name="40% - 강조색5" xfId="61" builtinId="47" customBuiltin="1"/>
    <cellStyle name="40% - 강조색6" xfId="65" builtinId="51" customBuiltin="1"/>
    <cellStyle name="60% - 강조색1" xfId="46" builtinId="32" customBuiltin="1"/>
    <cellStyle name="60% - 강조색2" xfId="50" builtinId="36" customBuiltin="1"/>
    <cellStyle name="60% - 강조색3" xfId="54" builtinId="40" customBuiltin="1"/>
    <cellStyle name="60% - 강조색4" xfId="58" builtinId="44" customBuiltin="1"/>
    <cellStyle name="60% - 강조색5" xfId="62" builtinId="48" customBuiltin="1"/>
    <cellStyle name="60% - 강조색6" xfId="66" builtinId="52" customBuiltin="1"/>
    <cellStyle name="Normal - 유형1" xfId="7" xr:uid="{00000000-0005-0000-0000-000012000000}"/>
    <cellStyle name="강조색1" xfId="43" builtinId="29" customBuiltin="1"/>
    <cellStyle name="강조색2" xfId="47" builtinId="33" customBuiltin="1"/>
    <cellStyle name="강조색3" xfId="51" builtinId="37" customBuiltin="1"/>
    <cellStyle name="강조색4" xfId="55" builtinId="41" customBuiltin="1"/>
    <cellStyle name="강조색5" xfId="59" builtinId="45" customBuiltin="1"/>
    <cellStyle name="강조색6" xfId="63" builtinId="49" customBuiltin="1"/>
    <cellStyle name="경고문" xfId="40" builtinId="11" customBuiltin="1"/>
    <cellStyle name="계산" xfId="37" builtinId="22" customBuiltin="1"/>
    <cellStyle name="나쁨" xfId="33" builtinId="27" customBuiltin="1"/>
    <cellStyle name="메모 2" xfId="68" xr:uid="{00000000-0005-0000-0000-00001C000000}"/>
    <cellStyle name="백분율 2" xfId="6" xr:uid="{00000000-0005-0000-0000-00001D000000}"/>
    <cellStyle name="보통" xfId="34" builtinId="28" customBuiltin="1"/>
    <cellStyle name="설명 텍스트" xfId="41" builtinId="53" customBuiltin="1"/>
    <cellStyle name="셀 확인" xfId="39" builtinId="23" customBuiltin="1"/>
    <cellStyle name="쉼표 [0]" xfId="1" builtinId="6"/>
    <cellStyle name="쉼표 [0] 18" xfId="13" xr:uid="{00000000-0005-0000-0000-000022000000}"/>
    <cellStyle name="쉼표 [0] 2" xfId="5" xr:uid="{00000000-0005-0000-0000-000023000000}"/>
    <cellStyle name="쉼표 [0] 2 2" xfId="14" xr:uid="{00000000-0005-0000-0000-000024000000}"/>
    <cellStyle name="쉼표 [0] 2 2 2" xfId="22" xr:uid="{00000000-0005-0000-0000-000025000000}"/>
    <cellStyle name="쉼표 [0] 3" xfId="18" xr:uid="{00000000-0005-0000-0000-000026000000}"/>
    <cellStyle name="쉼표 [0] 3 2" xfId="20" xr:uid="{00000000-0005-0000-0000-000027000000}"/>
    <cellStyle name="쉼표 [0] 4" xfId="25" xr:uid="{00000000-0005-0000-0000-000028000000}"/>
    <cellStyle name="쉼표 [0] 43 2" xfId="9" xr:uid="{00000000-0005-0000-0000-000029000000}"/>
    <cellStyle name="쉼표 [0] 44" xfId="3" xr:uid="{00000000-0005-0000-0000-00002A000000}"/>
    <cellStyle name="쉼표 [0] 47" xfId="15" xr:uid="{00000000-0005-0000-0000-00002B000000}"/>
    <cellStyle name="쉼표 [0] 48" xfId="12" xr:uid="{00000000-0005-0000-0000-00002C000000}"/>
    <cellStyle name="쉼표 [0] 49" xfId="4" xr:uid="{00000000-0005-0000-0000-00002D000000}"/>
    <cellStyle name="연결된 셀" xfId="38" builtinId="24" customBuiltin="1"/>
    <cellStyle name="요약" xfId="42" builtinId="25" customBuiltin="1"/>
    <cellStyle name="입력" xfId="35" builtinId="20" customBuiltin="1"/>
    <cellStyle name="제목" xfId="27" builtinId="15" customBuiltin="1"/>
    <cellStyle name="제목 1" xfId="28" builtinId="16" customBuiltin="1"/>
    <cellStyle name="제목 2" xfId="29" builtinId="17" customBuiltin="1"/>
    <cellStyle name="제목 3" xfId="30" builtinId="18" customBuiltin="1"/>
    <cellStyle name="제목 4" xfId="31" builtinId="19" customBuiltin="1"/>
    <cellStyle name="좋음" xfId="32" builtinId="26" customBuiltin="1"/>
    <cellStyle name="출력" xfId="36" builtinId="21" customBuiltin="1"/>
    <cellStyle name="통화 [0] 2" xfId="16" xr:uid="{00000000-0005-0000-0000-000038000000}"/>
    <cellStyle name="통화 [0] 3" xfId="19" xr:uid="{00000000-0005-0000-0000-000039000000}"/>
    <cellStyle name="통화 [0] 3 2" xfId="23" xr:uid="{00000000-0005-0000-0000-00003A000000}"/>
    <cellStyle name="표준" xfId="0" builtinId="0"/>
    <cellStyle name="표준 2" xfId="2" xr:uid="{00000000-0005-0000-0000-00003C000000}"/>
    <cellStyle name="표준 2 2" xfId="21" xr:uid="{00000000-0005-0000-0000-00003D000000}"/>
    <cellStyle name="표준 2 4 2" xfId="11" xr:uid="{00000000-0005-0000-0000-00003E000000}"/>
    <cellStyle name="표준 3" xfId="17" xr:uid="{00000000-0005-0000-0000-00003F000000}"/>
    <cellStyle name="표준 4" xfId="10" xr:uid="{00000000-0005-0000-0000-000040000000}"/>
    <cellStyle name="표준 43" xfId="8" xr:uid="{00000000-0005-0000-0000-000041000000}"/>
    <cellStyle name="표준 5" xfId="24" xr:uid="{00000000-0005-0000-0000-000042000000}"/>
    <cellStyle name="표준 6" xfId="26" xr:uid="{00000000-0005-0000-0000-000043000000}"/>
    <cellStyle name="표준 7" xfId="67" xr:uid="{00000000-0005-0000-0000-000044000000}"/>
    <cellStyle name="표준 8" xfId="69" xr:uid="{00000000-0005-0000-0000-00004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LWORK\PAITON\PROPOSAL\WOLVES\96'WORK\9610\TEC-IN\SCH-ALL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212\10.%20&#49892;&#54665;&#50696;&#49328;\C&#50504;&#48337;&#46160;\AN\EXCEL\ESTI\Est2001\Acetic%20Acid\1st%20&#44204;&#51201;\&#51204;&#44592;\Lnx$LPS-A301(Excel)_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212\10.%20&#49892;&#54665;&#50696;&#49328;\AN\EXCEL\ESTI\5m99(kuwait%20oil)\bs131\CODE509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212\10.%20&#49892;&#54665;&#50696;&#49328;\AN\EXCEL\ESTI\5m99(kuwait%20oil)\bs131\MECH\cost%20breakdown%20templa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eh71723\rebidding\1\UCOVERS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212\10.%20&#49892;&#54665;&#50696;&#49328;\AN\EXCEL\ESTI\5m99(kuwait%20oil)\bs131\MECH\NGL4%20COST%20BREAKDOWN%20TMP%20REV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w72121\5n22-kuwait\My%20Documents\SKILL\sum-form\CODE509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212\10.%20&#49892;&#54665;&#50696;&#49328;\C&#50504;&#48337;&#46160;\AN\EXCEL\ESTI\Est2001\Acetic%20Acid\1st%20&#44204;&#51201;\&#51204;&#44592;\CODE50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212\10.%20&#49892;&#54665;&#50696;&#49328;\WINDOWS\TEMP\CODE50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-vnet-2\ace\data\CODE50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ATA\&#45432;&#47924;&#48708;9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제출BM"/>
      <sheetName val="BM (2)"/>
      <sheetName val="일위"/>
      <sheetName val="BM-PILE"/>
      <sheetName val="Duct bank"/>
      <sheetName val="sum"/>
      <sheetName val="mechmng-base"/>
      <sheetName val="mechmng-PROPOSAL"/>
      <sheetName val="HI-DI"/>
      <sheetName val="MAN'G-PROPOSAL"/>
      <sheetName val="D-623D"/>
      <sheetName val="기기리스트"/>
      <sheetName val="노임9월"/>
      <sheetName val="뜃맟뭁돽띿맟?-BLDG"/>
      <sheetName val="CB"/>
      <sheetName val="신표지1"/>
      <sheetName val="SCHE"/>
      <sheetName val="#REF"/>
      <sheetName val="LABTOTAL"/>
      <sheetName val="뜃맟뭁돽띿맟_-BLDG"/>
      <sheetName val="inter"/>
      <sheetName val="rate"/>
      <sheetName val="손익차9월2"/>
      <sheetName val="COA-17"/>
      <sheetName val="C-18"/>
      <sheetName val="Tables"/>
      <sheetName val="CAT_5"/>
      <sheetName val="PIPE"/>
      <sheetName val="FLANGE"/>
      <sheetName val="VALVE"/>
      <sheetName val="실행내역"/>
      <sheetName val="BAND(200)"/>
      <sheetName val="90EL JACKET"/>
      <sheetName val="보온재"/>
      <sheetName val="MP MOB"/>
      <sheetName val="Code"/>
      <sheetName val="광통신 견적내역서1"/>
      <sheetName val="수입"/>
      <sheetName val="인원계획"/>
      <sheetName val="영업소실적"/>
      <sheetName val="사업부배부A"/>
      <sheetName val="노임단가"/>
      <sheetName val="부표총괄"/>
      <sheetName val="공사비_NDE"/>
      <sheetName val="세금자료"/>
      <sheetName val="h-013211-2"/>
      <sheetName val="대치판정"/>
      <sheetName val="activity"/>
      <sheetName val="ANALYSER"/>
      <sheetName val="Compressors"/>
      <sheetName val="Summary"/>
      <sheetName val="eq_data"/>
      <sheetName val="Cover"/>
      <sheetName val="Macro"/>
      <sheetName val="Taux"/>
      <sheetName val="SCH-ALL2"/>
      <sheetName val="Summary Sheets"/>
      <sheetName val="Cover Sheet"/>
      <sheetName val="사기도장"/>
      <sheetName val="ANX3A65"/>
      <sheetName val="SIZING"/>
      <sheetName val="Pivot_Table"/>
      <sheetName val="MH Estimation Guide"/>
      <sheetName val="상반기손익차2총괄"/>
      <sheetName val="Á¦ÃâBM"/>
      <sheetName val="ÀÏÀ§"/>
      <sheetName val="DATE"/>
      <sheetName val="COVER-P"/>
      <sheetName val="부하(성남)"/>
      <sheetName val="품셈"/>
      <sheetName val="合成単価作成表-BLDG"/>
      <sheetName val="Project MP Plan (Home Office)"/>
      <sheetName val="환율"/>
      <sheetName val="부하계산서"/>
      <sheetName val="건축"/>
      <sheetName val="01"/>
      <sheetName val="JUCKEYK"/>
      <sheetName val="간접경상비"/>
      <sheetName val="EXPAN-1"/>
      <sheetName val="BM_(2)"/>
      <sheetName val="Duct_bank"/>
      <sheetName val="Default"/>
      <sheetName val="M-EQPT-Z"/>
      <sheetName val="Cold Pipe Rem Rep New"/>
      <sheetName val="Calc Data"/>
      <sheetName val="Tender Assessment"/>
      <sheetName val="lookup"/>
      <sheetName val="Costing Sheet"/>
      <sheetName val="NCCALC11"/>
      <sheetName val="견적대비표"/>
      <sheetName val="연돌일위집계"/>
      <sheetName val="9_Material Rates"/>
      <sheetName val="1_References"/>
      <sheetName val="토목내역서"/>
      <sheetName val="02-v-601"/>
      <sheetName val="손익차총괄2"/>
      <sheetName val="highlight"/>
      <sheetName val="ld-sd-dt"/>
      <sheetName val="ld-sd"/>
      <sheetName val="B"/>
      <sheetName val="PROCURE"/>
      <sheetName val="LEGEND-2"/>
      <sheetName val="Sheet2"/>
      <sheetName val="Curves"/>
      <sheetName val="A"/>
      <sheetName val="05월 공정외주"/>
      <sheetName val="DATA LISTS"/>
      <sheetName val="DTmpData"/>
      <sheetName val="SM1-09"/>
      <sheetName val="SM2-09"/>
      <sheetName val="BD-09"/>
      <sheetName val="MT-09"/>
      <sheetName val="노임"/>
      <sheetName val="EXCHANGER-COM"/>
      <sheetName val="EXCHANGER-BEAM1"/>
      <sheetName val="EXCHANGER-BEAM2"/>
      <sheetName val="EXCHANGER"/>
      <sheetName val="집계표(OPTION)"/>
      <sheetName val="3. GROUNDING SYSTEM"/>
      <sheetName val="작성기준"/>
      <sheetName val="EMS"/>
      <sheetName val="cable"/>
      <sheetName val="CBS FORM"/>
      <sheetName val="Sheet1"/>
      <sheetName val="seting MP"/>
      <sheetName val="INSTR"/>
      <sheetName val="Mech CIF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-10"/>
      <sheetName val="C-11"/>
      <sheetName val="C-12"/>
      <sheetName val="C-13"/>
      <sheetName val="C-14"/>
      <sheetName val="C-15"/>
      <sheetName val="C-16"/>
      <sheetName val="C-17"/>
      <sheetName val="C-18"/>
      <sheetName val="C-19"/>
      <sheetName val="C-20"/>
      <sheetName val="C-30"/>
      <sheetName val="C-40"/>
      <sheetName val="C-50"/>
      <sheetName val="C-60"/>
      <sheetName val="C-70~90"/>
      <sheetName val="COA-11"/>
      <sheetName val="COA-12"/>
      <sheetName val="COA-13"/>
      <sheetName val="COA-14"/>
      <sheetName val="COA-16"/>
      <sheetName val="COA-17"/>
      <sheetName val="COA-18"/>
      <sheetName val="COA-19"/>
      <sheetName val="COA -20's "/>
      <sheetName val="COA -30's  "/>
      <sheetName val="COA -40's"/>
      <sheetName val="COA-50"/>
      <sheetName val="Small Tools"/>
      <sheetName val="Consummables"/>
      <sheetName val="COA-60"/>
      <sheetName val="COA 70~90"/>
      <sheetName val="Template"/>
      <sheetName val="C_18"/>
      <sheetName val="COA_17"/>
      <sheetName val="CAT_5"/>
      <sheetName val="Lnx$LPS-A301(Excel)_"/>
      <sheetName val="Sheet1"/>
      <sheetName val="A7"/>
      <sheetName val="COA_-20's_"/>
      <sheetName val="COA_-30's__"/>
      <sheetName val="COA_-40's"/>
      <sheetName val="Small_Tools"/>
      <sheetName val="COA_70~90"/>
      <sheetName val="별표집계"/>
      <sheetName val="DB"/>
      <sheetName val="Paint,Fire-Proof,Insul(48)"/>
      <sheetName val="#REF"/>
      <sheetName val="내역서"/>
      <sheetName val="원가계산서"/>
      <sheetName val="sum"/>
      <sheetName val="C-301E~305E"/>
      <sheetName val="M-EQPT-Z"/>
      <sheetName val="B"/>
      <sheetName val="A"/>
      <sheetName val="산근"/>
      <sheetName val="Sheet2"/>
      <sheetName val="DATA LISTS"/>
      <sheetName val="표지"/>
      <sheetName val="DTmpData"/>
      <sheetName val="NCCALC11"/>
      <sheetName val=" PIEM-000-KR CIPL (UET)_2016111"/>
      <sheetName val="COMMON"/>
      <sheetName val="Gasoline Treating Sec."/>
      <sheetName val="BAT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_5"/>
      <sheetName val="LABTOTAL"/>
      <sheetName val="환율표"/>
      <sheetName val="원본"/>
      <sheetName val="자재보고"/>
      <sheetName val="공사구성"/>
      <sheetName val="공사보고"/>
      <sheetName val="TPC"/>
      <sheetName val="SPARE"/>
      <sheetName val="CABLE"/>
      <sheetName val="ITB"/>
      <sheetName val="UNIT"/>
      <sheetName val="환율별 SUM"/>
      <sheetName val="비교표"/>
      <sheetName val="5M99"/>
      <sheetName val="사업부"/>
      <sheetName val="집계표"/>
      <sheetName val="9811"/>
      <sheetName val="Q827"/>
      <sheetName val="ABUT수량-A1"/>
      <sheetName val="기초일위"/>
      <sheetName val="시설일위"/>
      <sheetName val="조명일위"/>
      <sheetName val="9GNG운반"/>
      <sheetName val="XZLC004_PART2"/>
      <sheetName val="#REF"/>
      <sheetName val="General Data"/>
      <sheetName val="소일위대가코드표"/>
      <sheetName val="산1~6"/>
      <sheetName val="산근"/>
      <sheetName val="AILC004"/>
      <sheetName val="EQUIPMENT"/>
      <sheetName val="당초"/>
      <sheetName val="유화"/>
      <sheetName val="입출재고현황 (2)"/>
      <sheetName val="Sheet1"/>
      <sheetName val="Sheet2"/>
      <sheetName val="7.6.3(B) UG Piping"/>
      <sheetName val="환율별_SUM"/>
      <sheetName val="General_Data"/>
      <sheetName val="7_6_3(B)_UG_Piping"/>
      <sheetName val="C1ㅇ"/>
      <sheetName val="경제성분석"/>
      <sheetName val="부표총괄"/>
      <sheetName val="현장업무"/>
      <sheetName val="Elec_BOQ"/>
      <sheetName val="sum"/>
      <sheetName val="시행예산"/>
      <sheetName val="HVAC"/>
      <sheetName val="BM"/>
      <sheetName val="토목"/>
      <sheetName val="기본DATA"/>
      <sheetName val="VA_code"/>
      <sheetName val="현장관리비"/>
      <sheetName val="실행내역"/>
      <sheetName val="Y-WORK"/>
      <sheetName val="ITEM"/>
      <sheetName val="ITB COST"/>
      <sheetName val="주경기-오배수"/>
      <sheetName val="단면가정"/>
      <sheetName val="을"/>
      <sheetName val="환율"/>
      <sheetName val="Sheet5"/>
      <sheetName val="ITB_COST"/>
      <sheetName val="SOURCE"/>
      <sheetName val="DATA"/>
      <sheetName val="TOTAL"/>
      <sheetName val="1.설계조건"/>
      <sheetName val="COA-17"/>
      <sheetName val="C-18"/>
      <sheetName val="산1~4"/>
      <sheetName val="Pipe"/>
      <sheetName val="SILICATE"/>
      <sheetName val="노임단가"/>
      <sheetName val="Condition"/>
      <sheetName val="환율별_SUM1"/>
      <sheetName val="General_Data1"/>
      <sheetName val="7_6_3(B)_UG_Piping1"/>
      <sheetName val="입출재고현황_(2)"/>
      <sheetName val="Corrib Haz"/>
      <sheetName val="노임9월"/>
      <sheetName val="jobhist"/>
      <sheetName val="PumpSpec"/>
      <sheetName val="Sheet4"/>
      <sheetName val="PBS"/>
      <sheetName val="FWBS7000,8000"/>
      <sheetName val="ANALYSER"/>
      <sheetName val="BEND LOSS"/>
      <sheetName val="MixBed"/>
      <sheetName val="CondPol"/>
      <sheetName val="RANGED_LISTS"/>
      <sheetName val="VS배관내역서"/>
      <sheetName val="S0"/>
      <sheetName val="지계"/>
      <sheetName val="견적조건"/>
      <sheetName val="BQ_Equip_Pipe"/>
      <sheetName val="DB@Acess"/>
      <sheetName val="Civil"/>
      <sheetName val="부하(성남)"/>
      <sheetName val="special item 양진규 작성"/>
      <sheetName val="Summary Sheets"/>
      <sheetName val="´Ü¸é°¡Á¤"/>
      <sheetName val="À»"/>
      <sheetName val="ÁÖ°æ±â-¿À¹è¼ö"/>
      <sheetName val="SMV 1"/>
      <sheetName val="표지"/>
      <sheetName val="기초자료"/>
      <sheetName val="견적집계표"/>
      <sheetName val="견"/>
      <sheetName val="공사비_NDE"/>
      <sheetName val="TOEC"/>
      <sheetName val="costing_CV"/>
      <sheetName val="costing_ESDV"/>
      <sheetName val="costing_FE"/>
      <sheetName val="costing_Misc"/>
      <sheetName val="costing_MOV"/>
      <sheetName val="costing_Press"/>
      <sheetName val="Y_WORK"/>
      <sheetName val="Macro11"/>
      <sheetName val="general"/>
      <sheetName val="Menus"/>
      <sheetName val="자압"/>
      <sheetName val="calc"/>
      <sheetName val="Cover"/>
      <sheetName val="원가계산서(남측)"/>
      <sheetName val="초기화면"/>
      <sheetName val="danga"/>
      <sheetName val="ilch"/>
      <sheetName val="수량BOQ"/>
      <sheetName val="CODE5090"/>
      <sheetName val="간접비내역-1"/>
      <sheetName val="TB-내역서"/>
      <sheetName val="CBL_SIZE"/>
      <sheetName val="Load List"/>
      <sheetName val="CBL_OD"/>
      <sheetName val="Input"/>
      <sheetName val="수량산출"/>
      <sheetName val="lookup"/>
      <sheetName val="CT Thang Mo"/>
      <sheetName val="CT  PL"/>
      <sheetName val="6호기"/>
      <sheetName val="CAL."/>
      <sheetName val="Project Information In-Out"/>
      <sheetName val="Code"/>
      <sheetName val="DESIGN CRITERIA"/>
      <sheetName val="붙_9"/>
      <sheetName val="WORK-VOL"/>
      <sheetName val="Main"/>
      <sheetName val="대비"/>
      <sheetName val="내역서"/>
      <sheetName val="6,000"/>
      <sheetName val="eq_data"/>
      <sheetName val="ACTDATA"/>
      <sheetName val="Summary"/>
      <sheetName val="Definitions"/>
      <sheetName val="Project Details"/>
      <sheetName val="전기"/>
      <sheetName val="Paint,Fire-Proof,Insul(48)"/>
      <sheetName val="Elect (3)"/>
      <sheetName val="PRICE-COMP"/>
      <sheetName val="Heating"/>
      <sheetName val="Einstellungen"/>
      <sheetName val="ANSI_NPS"/>
      <sheetName val="ExchRate"/>
      <sheetName val="금액"/>
      <sheetName val="ASCEandUBC"/>
      <sheetName val="D-623D"/>
      <sheetName val="TTL"/>
      <sheetName val="공사내역"/>
      <sheetName val="세금자료"/>
      <sheetName val="견적"/>
      <sheetName val="9-1차이내역"/>
      <sheetName val="뜃맟뭁돽띿맟?-BLDG"/>
      <sheetName val="CTEMCOST"/>
      <sheetName val="MC-1"/>
      <sheetName val="NYS"/>
      <sheetName val="기본대가"/>
      <sheetName val="DPSP"/>
      <sheetName val="Equip"/>
      <sheetName val="Lab"/>
      <sheetName val="Mat"/>
      <sheetName val="총괄표"/>
      <sheetName val="DATA1"/>
      <sheetName val="activity"/>
      <sheetName val="WIND TABLE"/>
      <sheetName val="영업소실적"/>
      <sheetName val="cal"/>
      <sheetName val="갑지"/>
      <sheetName val="운송비 및 보험료(991221)"/>
      <sheetName val="내역"/>
      <sheetName val="압력부제조원가 비교-1"/>
      <sheetName val="PROCURE"/>
      <sheetName val="설계명세서"/>
      <sheetName val="수배전반"/>
      <sheetName val="MC_AISC_H"/>
      <sheetName val="Baby일위대가"/>
      <sheetName val="자문요청"/>
      <sheetName val="DATE"/>
      <sheetName val="뜃맟뭁돽띿맟_-BLDG"/>
      <sheetName val="주관사업"/>
      <sheetName val="EXPAN-1"/>
      <sheetName val="Connections"/>
      <sheetName val="DWTables"/>
      <sheetName val="insulation"/>
      <sheetName val="Dsndata"/>
      <sheetName val="StrucData"/>
      <sheetName val="BSD (2)"/>
      <sheetName val="예산M11A"/>
      <sheetName val="갑지(추정)"/>
      <sheetName val="도기류"/>
      <sheetName val="IT-BAT"/>
      <sheetName val="경상"/>
      <sheetName val="가설"/>
      <sheetName val="M-EQPT-Z"/>
      <sheetName val="B"/>
      <sheetName val="A"/>
      <sheetName val="DATA LISTS"/>
      <sheetName val="DTmpData"/>
      <sheetName val="NCCALC11"/>
      <sheetName val="sourc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Summary Sheets"/>
      <sheetName val="Summary_Sheets"/>
      <sheetName val="000026_5th_sum"/>
      <sheetName val="CAT_5"/>
      <sheetName val="DRUM강도계산(ID기준)"/>
      <sheetName val="cost breakdown template"/>
      <sheetName val="Code"/>
      <sheetName val="Sheet6"/>
      <sheetName val="VA_code"/>
      <sheetName val="TUBE 산출 INPUT DATA"/>
      <sheetName val="EXPAN-1"/>
      <sheetName val="DATA LISTS"/>
      <sheetName val="BQ"/>
      <sheetName val="C-18"/>
      <sheetName val="COA-17"/>
      <sheetName val="Y-MOV2011"/>
      <sheetName val="PAGE 2"/>
      <sheetName val="program"/>
      <sheetName val="studbolt size"/>
      <sheetName val="item sort no"/>
    </sheetNames>
    <sheetDataSet>
      <sheetData sheetId="0" refreshError="1"/>
      <sheetData sheetId="1">
        <row r="2">
          <cell r="A2" t="str">
            <v>PROJECT LEVEL</v>
          </cell>
          <cell r="B2" t="str">
            <v>WBS CODE</v>
          </cell>
          <cell r="C2" t="str">
            <v>DESCRIPTION</v>
          </cell>
          <cell r="D2" t="str">
            <v>QUANTITY</v>
          </cell>
          <cell r="E2" t="str">
            <v>UNITS</v>
          </cell>
          <cell r="F2" t="str">
            <v>TOTAL MANHOURS</v>
          </cell>
          <cell r="G2" t="str">
            <v>TOTAL LABOR COST</v>
          </cell>
          <cell r="H2" t="str">
            <v>TOTAL MAT'L COST</v>
          </cell>
          <cell r="I2" t="str">
            <v>TOTAL S/C COST</v>
          </cell>
          <cell r="J2" t="str">
            <v>TOTAL COST</v>
          </cell>
          <cell r="L2" t="str">
            <v>CYCLE &amp; LVL 1 DKADU PLANT</v>
          </cell>
          <cell r="M2" t="str">
            <v>WBS CODE</v>
          </cell>
          <cell r="N2" t="str">
            <v>DESCRIPTION</v>
          </cell>
          <cell r="O2" t="str">
            <v>QUANTITY</v>
          </cell>
          <cell r="P2" t="str">
            <v>UNITS</v>
          </cell>
          <cell r="Q2" t="str">
            <v>TOTAL MANHOURS</v>
          </cell>
          <cell r="R2" t="str">
            <v>TOTAL LABOR COST</v>
          </cell>
          <cell r="S2" t="str">
            <v>TOTAL MAT'L COST</v>
          </cell>
          <cell r="T2" t="str">
            <v>TOTAL S/C COST</v>
          </cell>
          <cell r="U2" t="str">
            <v>TOTAL COST</v>
          </cell>
          <cell r="W2" t="str">
            <v>LEVEL 2 DKADU PLANT PG.1</v>
          </cell>
          <cell r="X2" t="str">
            <v>WBS CODE</v>
          </cell>
          <cell r="Y2" t="str">
            <v>DESCRIPTION</v>
          </cell>
          <cell r="Z2" t="str">
            <v>QUANTITY</v>
          </cell>
          <cell r="AA2" t="str">
            <v>UNITS</v>
          </cell>
          <cell r="AB2" t="str">
            <v>TOTAL MANHOURS</v>
          </cell>
          <cell r="AC2" t="str">
            <v>TOTAL LABOR COST</v>
          </cell>
          <cell r="AD2" t="str">
            <v>TOTAL MAT'L COST</v>
          </cell>
          <cell r="AE2" t="str">
            <v>TOTAL S/C COST</v>
          </cell>
          <cell r="AF2" t="str">
            <v>TOTAL COST</v>
          </cell>
          <cell r="AH2" t="str">
            <v>LEVEL 3 DKADU PLANT PG 1</v>
          </cell>
          <cell r="AI2" t="str">
            <v>WBS CODE</v>
          </cell>
          <cell r="AJ2" t="str">
            <v>DESCRIPTION</v>
          </cell>
          <cell r="AK2" t="str">
            <v>QUANTITY</v>
          </cell>
          <cell r="AL2" t="str">
            <v>UNITS</v>
          </cell>
          <cell r="AM2" t="str">
            <v>TOTAL MANHOURS</v>
          </cell>
          <cell r="AN2" t="str">
            <v>TOTAL LABOR COST</v>
          </cell>
          <cell r="AO2" t="str">
            <v>TOTAL MAT'L COST</v>
          </cell>
          <cell r="AP2" t="str">
            <v>TOTAL S/C COST</v>
          </cell>
          <cell r="AQ2" t="str">
            <v>TOTAL COST</v>
          </cell>
        </row>
        <row r="3">
          <cell r="A3" t="str">
            <v>PLANT LEVEL</v>
          </cell>
        </row>
        <row r="4">
          <cell r="B4" t="str">
            <v>1AA--</v>
          </cell>
          <cell r="C4" t="str">
            <v>DKADU PLANT  ENGINEERING/PROCUREMENT</v>
          </cell>
          <cell r="F4">
            <v>6250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M4" t="str">
            <v>1AAA-</v>
          </cell>
          <cell r="N4" t="str">
            <v>DKADU PLANT  - DIRECT ENGINEERING</v>
          </cell>
          <cell r="Q4">
            <v>5340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X4" t="str">
            <v>1AAAA</v>
          </cell>
          <cell r="Y4" t="str">
            <v>DKADU PLANT  - DIR. ENG.  PROCESS</v>
          </cell>
          <cell r="AF4">
            <v>0</v>
          </cell>
          <cell r="AI4" t="str">
            <v>1ABAAA</v>
          </cell>
          <cell r="AJ4" t="str">
            <v>DEMETHANISER FEED DRUM</v>
          </cell>
          <cell r="AK4">
            <v>1</v>
          </cell>
          <cell r="AL4" t="str">
            <v>EA</v>
          </cell>
          <cell r="AO4">
            <v>461000</v>
          </cell>
          <cell r="AQ4">
            <v>461000</v>
          </cell>
        </row>
        <row r="5">
          <cell r="B5" t="str">
            <v>1AB--</v>
          </cell>
          <cell r="C5" t="str">
            <v>DKADU PLANT  FABRICATION/DELIVERY</v>
          </cell>
          <cell r="F5">
            <v>0</v>
          </cell>
          <cell r="G5">
            <v>0</v>
          </cell>
          <cell r="H5">
            <v>28083700</v>
          </cell>
          <cell r="I5">
            <v>0</v>
          </cell>
          <cell r="J5">
            <v>28083700</v>
          </cell>
          <cell r="M5" t="str">
            <v>1AAH-</v>
          </cell>
          <cell r="N5" t="str">
            <v>DKADU PLANT  EQUIPMENT SPECIFICATION</v>
          </cell>
          <cell r="Q5">
            <v>910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X5" t="str">
            <v>1AAAB</v>
          </cell>
          <cell r="Y5" t="str">
            <v>DKADU PLANT  - DIR. ENG.  PERMITS</v>
          </cell>
          <cell r="AF5">
            <v>0</v>
          </cell>
          <cell r="AI5" t="str">
            <v>1ABAAB</v>
          </cell>
          <cell r="AJ5" t="str">
            <v>RECYCLE EXPANDER OUTLET DRUM</v>
          </cell>
          <cell r="AK5">
            <v>1</v>
          </cell>
          <cell r="AL5" t="str">
            <v>EA</v>
          </cell>
          <cell r="AO5">
            <v>610000</v>
          </cell>
          <cell r="AQ5">
            <v>610000</v>
          </cell>
        </row>
        <row r="6">
          <cell r="B6" t="str">
            <v>1AC--</v>
          </cell>
          <cell r="C6" t="str">
            <v>DKADU PLANT  CONSTRUCTION</v>
          </cell>
          <cell r="F6">
            <v>212160</v>
          </cell>
          <cell r="G6">
            <v>2551320</v>
          </cell>
          <cell r="H6">
            <v>0</v>
          </cell>
          <cell r="I6">
            <v>0</v>
          </cell>
          <cell r="J6">
            <v>2551320</v>
          </cell>
          <cell r="M6" t="str">
            <v>1AAI-</v>
          </cell>
          <cell r="N6" t="str">
            <v>DKADU PLANT  - ENGINEERING PROCUREMENT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X6" t="str">
            <v>1AAAC</v>
          </cell>
          <cell r="Y6" t="str">
            <v>DKADU PLANT  - DIR. ENG.  CIVIL/STRUCTURAL</v>
          </cell>
          <cell r="AF6">
            <v>0</v>
          </cell>
          <cell r="AI6" t="str">
            <v>1ABAAC</v>
          </cell>
          <cell r="AJ6" t="str">
            <v>RECYCLE EXPANDER INLET DRUM</v>
          </cell>
          <cell r="AK6">
            <v>1</v>
          </cell>
          <cell r="AL6" t="str">
            <v>EA</v>
          </cell>
          <cell r="AO6">
            <v>827000</v>
          </cell>
          <cell r="AQ6">
            <v>827000</v>
          </cell>
        </row>
        <row r="7">
          <cell r="B7" t="str">
            <v>1AD--</v>
          </cell>
          <cell r="C7" t="str">
            <v>DKADU PLANT  COMMISSIONING, STARTUP &amp; TRAINING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M7" t="str">
            <v>1AAJ-</v>
          </cell>
          <cell r="N7" t="str">
            <v>DKADU PLANT  - INDIRECT ENGINEERING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X7" t="str">
            <v>1AAAD</v>
          </cell>
          <cell r="Y7" t="str">
            <v>DKADU PLANT  - DIR. ENG.  MECHANICAL</v>
          </cell>
          <cell r="Z7">
            <v>60</v>
          </cell>
          <cell r="AA7" t="str">
            <v>EA</v>
          </cell>
          <cell r="AB7">
            <v>5340</v>
          </cell>
          <cell r="AF7">
            <v>0</v>
          </cell>
          <cell r="AI7" t="str">
            <v>1ABAAD</v>
          </cell>
          <cell r="AJ7" t="str">
            <v>LP BOOSTER COMPRESSOR KNOCK-OUT DRUM</v>
          </cell>
          <cell r="AK7">
            <v>1</v>
          </cell>
          <cell r="AL7" t="str">
            <v>EA</v>
          </cell>
          <cell r="AO7">
            <v>43000</v>
          </cell>
          <cell r="AQ7">
            <v>43000</v>
          </cell>
        </row>
        <row r="8">
          <cell r="B8" t="str">
            <v>1A---</v>
          </cell>
          <cell r="C8" t="str">
            <v xml:space="preserve">SUBTOTAL DKADU PLANT </v>
          </cell>
          <cell r="F8">
            <v>218410</v>
          </cell>
          <cell r="G8">
            <v>2551320</v>
          </cell>
          <cell r="H8">
            <v>28083700</v>
          </cell>
          <cell r="I8">
            <v>0</v>
          </cell>
          <cell r="J8">
            <v>30635020</v>
          </cell>
          <cell r="M8" t="str">
            <v>1AA--</v>
          </cell>
          <cell r="N8" t="str">
            <v>SUBTOTAL DKADU PLANT  - ENGINEERING/PROCUREMENT</v>
          </cell>
          <cell r="Q8">
            <v>6250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X8" t="str">
            <v>1AAAE</v>
          </cell>
          <cell r="Y8" t="str">
            <v>DKADU PLANT  - DIR. ENG.  PIPING</v>
          </cell>
          <cell r="AF8">
            <v>0</v>
          </cell>
          <cell r="AI8" t="str">
            <v>1ABAAE</v>
          </cell>
          <cell r="AJ8" t="str">
            <v>RAW NGL SURGE DRUM</v>
          </cell>
          <cell r="AK8">
            <v>1</v>
          </cell>
          <cell r="AL8" t="str">
            <v>EA</v>
          </cell>
          <cell r="AO8">
            <v>96000</v>
          </cell>
          <cell r="AQ8">
            <v>96000</v>
          </cell>
        </row>
        <row r="9">
          <cell r="X9" t="str">
            <v>1AAAF</v>
          </cell>
          <cell r="Y9" t="str">
            <v>DKADU PLANT  - DIR. ENG.  ELECTRICAL</v>
          </cell>
          <cell r="AF9">
            <v>0</v>
          </cell>
          <cell r="AI9" t="str">
            <v>1ABAAF</v>
          </cell>
          <cell r="AJ9" t="str">
            <v>RECYCLE COMPRESSORS SUCTION SCRUBBERS</v>
          </cell>
          <cell r="AK9">
            <v>3</v>
          </cell>
          <cell r="AL9" t="str">
            <v>EA</v>
          </cell>
          <cell r="AO9">
            <v>286000</v>
          </cell>
          <cell r="AQ9">
            <v>286000</v>
          </cell>
        </row>
        <row r="10">
          <cell r="B10" t="str">
            <v>1BA--</v>
          </cell>
          <cell r="C10" t="str">
            <v>NGL-4 PLANT  ENGINEERING/PROCUREMENT</v>
          </cell>
          <cell r="F10">
            <v>10006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M10" t="str">
            <v>1ABA-</v>
          </cell>
          <cell r="N10" t="str">
            <v>DKADU PLANT  - FAB/DELIVERY - MAJOR EQUIPMENT</v>
          </cell>
          <cell r="Q10">
            <v>0</v>
          </cell>
          <cell r="R10">
            <v>0</v>
          </cell>
          <cell r="S10">
            <v>28083700</v>
          </cell>
          <cell r="T10">
            <v>0</v>
          </cell>
          <cell r="U10">
            <v>28083700</v>
          </cell>
          <cell r="X10" t="str">
            <v>1AAAG</v>
          </cell>
          <cell r="Y10" t="str">
            <v>DKADU PLANT  - DIR. ENG.  INSTRUMENTATION</v>
          </cell>
          <cell r="AF10">
            <v>0</v>
          </cell>
          <cell r="AI10" t="str">
            <v>1ABAAX</v>
          </cell>
          <cell r="AJ10" t="str">
            <v>OTHER PRESSURE VESSELS</v>
          </cell>
          <cell r="AK10">
            <v>4</v>
          </cell>
          <cell r="AL10" t="str">
            <v>EA</v>
          </cell>
          <cell r="AO10">
            <v>135000</v>
          </cell>
          <cell r="AQ10">
            <v>135000</v>
          </cell>
        </row>
        <row r="11">
          <cell r="B11" t="str">
            <v>1BB--</v>
          </cell>
          <cell r="C11" t="str">
            <v>NGL-4 PLANT  FABRICATION/DELIVERY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M11" t="str">
            <v>1ABB-</v>
          </cell>
          <cell r="N11" t="str">
            <v>DKADU PLANT  - FAB/DELIVERY - BULKS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X11" t="str">
            <v>1AAAH</v>
          </cell>
          <cell r="Y11" t="str">
            <v>DKADU PLANT  - DIR. ENG.  ARCHITECTURAL</v>
          </cell>
          <cell r="AF11">
            <v>0</v>
          </cell>
          <cell r="AI11" t="str">
            <v>1ABAA-</v>
          </cell>
          <cell r="AJ11" t="str">
            <v>SUBTOTAL PRESSURE VESSELS</v>
          </cell>
          <cell r="AK11">
            <v>12</v>
          </cell>
          <cell r="AL11">
            <v>0</v>
          </cell>
          <cell r="AM11">
            <v>0</v>
          </cell>
          <cell r="AN11">
            <v>0</v>
          </cell>
          <cell r="AO11">
            <v>2458000</v>
          </cell>
          <cell r="AP11">
            <v>0</v>
          </cell>
          <cell r="AQ11">
            <v>2458000</v>
          </cell>
        </row>
        <row r="12">
          <cell r="B12" t="str">
            <v>1BC--</v>
          </cell>
          <cell r="C12" t="str">
            <v>NGL-4 PLANT  CONSTRUCTION</v>
          </cell>
          <cell r="F12">
            <v>376990</v>
          </cell>
          <cell r="G12">
            <v>5042400</v>
          </cell>
          <cell r="H12">
            <v>0</v>
          </cell>
          <cell r="I12">
            <v>0</v>
          </cell>
          <cell r="J12">
            <v>5042400</v>
          </cell>
          <cell r="M12" t="str">
            <v>1ABC-</v>
          </cell>
          <cell r="N12" t="str">
            <v>DKADU  - FAB/DELIVERY - ENGINEERING SPECIALTIES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X12" t="str">
            <v>1AAAI</v>
          </cell>
          <cell r="Y12" t="str">
            <v>DKADU  - DIR. ENG.  PIPELINES</v>
          </cell>
          <cell r="Z12" t="str">
            <v>N/A</v>
          </cell>
          <cell r="AA12" t="str">
            <v>N/A</v>
          </cell>
          <cell r="AB12" t="str">
            <v>N/A</v>
          </cell>
          <cell r="AC12" t="str">
            <v>N/A</v>
          </cell>
          <cell r="AD12" t="str">
            <v>N/A</v>
          </cell>
          <cell r="AE12" t="str">
            <v>N/A</v>
          </cell>
          <cell r="AF12" t="str">
            <v>N/A</v>
          </cell>
        </row>
        <row r="13">
          <cell r="B13" t="str">
            <v>1BD--</v>
          </cell>
          <cell r="C13" t="str">
            <v>NGL-4 PLANT  COMMISSIONING, STARTUP &amp; TRAINING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M13" t="str">
            <v>1AB--</v>
          </cell>
          <cell r="N13" t="str">
            <v>SUBTOTAL DKADU  - FABRICATION/DELIVERY</v>
          </cell>
          <cell r="Q13">
            <v>0</v>
          </cell>
          <cell r="R13">
            <v>0</v>
          </cell>
          <cell r="S13">
            <v>28083700</v>
          </cell>
          <cell r="T13">
            <v>0</v>
          </cell>
          <cell r="U13">
            <v>28083700</v>
          </cell>
          <cell r="X13" t="str">
            <v>1AAA-</v>
          </cell>
          <cell r="Y13" t="str">
            <v>SUBTOTAL - DKADU  - DIRECT ENGINEERING</v>
          </cell>
          <cell r="Z13">
            <v>60</v>
          </cell>
          <cell r="AA13" t="str">
            <v>N/A</v>
          </cell>
          <cell r="AB13">
            <v>5340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I13" t="str">
            <v>1ABABA</v>
          </cell>
          <cell r="AJ13" t="str">
            <v>HP DEMETHANISER COLUMN</v>
          </cell>
          <cell r="AK13">
            <v>1</v>
          </cell>
          <cell r="AL13" t="str">
            <v>EA</v>
          </cell>
          <cell r="AO13">
            <v>2277000</v>
          </cell>
          <cell r="AQ13">
            <v>2277000</v>
          </cell>
        </row>
        <row r="14">
          <cell r="B14" t="str">
            <v>1B---</v>
          </cell>
          <cell r="C14" t="str">
            <v xml:space="preserve">SUBTOTAL NGL-4 PLANT </v>
          </cell>
          <cell r="F14">
            <v>386996</v>
          </cell>
          <cell r="G14">
            <v>5042400</v>
          </cell>
          <cell r="H14">
            <v>0</v>
          </cell>
          <cell r="I14">
            <v>0</v>
          </cell>
          <cell r="J14">
            <v>5042400</v>
          </cell>
          <cell r="AI14" t="str">
            <v>1ABABB</v>
          </cell>
          <cell r="AJ14" t="str">
            <v>LP DEMETHANISER COLUMN</v>
          </cell>
          <cell r="AK14">
            <v>1</v>
          </cell>
          <cell r="AL14" t="str">
            <v>EA</v>
          </cell>
          <cell r="AO14">
            <v>992000</v>
          </cell>
          <cell r="AQ14">
            <v>992000</v>
          </cell>
        </row>
        <row r="15">
          <cell r="M15" t="str">
            <v>1ACA-</v>
          </cell>
          <cell r="N15" t="str">
            <v>DKADU  - CONSTRUCTION - CIVIL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X15" t="str">
            <v>1AAHA</v>
          </cell>
          <cell r="Y15" t="str">
            <v>DKADU  - EQUIP. SPECS - PRESSURE VESSELS</v>
          </cell>
          <cell r="Z15">
            <v>12</v>
          </cell>
          <cell r="AA15" t="str">
            <v>EA</v>
          </cell>
          <cell r="AB15">
            <v>130</v>
          </cell>
          <cell r="AF15">
            <v>0</v>
          </cell>
          <cell r="AI15" t="str">
            <v>1ABABX</v>
          </cell>
          <cell r="AJ15" t="str">
            <v>OTHER COLUMNS</v>
          </cell>
          <cell r="AQ15">
            <v>0</v>
          </cell>
        </row>
        <row r="16">
          <cell r="B16" t="str">
            <v>1CA--</v>
          </cell>
          <cell r="C16" t="str">
            <v>NFGP UPGRADE  ENGINEERING/PROCUREMENT</v>
          </cell>
          <cell r="F16">
            <v>3072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M16" t="str">
            <v>1ACB-</v>
          </cell>
          <cell r="N16" t="str">
            <v>DKADU  - CONSTRUCTION - MAJOR EQUIPMENT</v>
          </cell>
          <cell r="Q16">
            <v>212160</v>
          </cell>
          <cell r="R16">
            <v>2551320</v>
          </cell>
          <cell r="S16">
            <v>0</v>
          </cell>
          <cell r="T16">
            <v>0</v>
          </cell>
          <cell r="U16">
            <v>2551320</v>
          </cell>
          <cell r="X16" t="str">
            <v>1AAHB</v>
          </cell>
          <cell r="Y16" t="str">
            <v>DKADU  - EQUIP. SPECS - COLUMNS</v>
          </cell>
          <cell r="Z16">
            <v>2</v>
          </cell>
          <cell r="AA16" t="str">
            <v>EA</v>
          </cell>
          <cell r="AB16">
            <v>120</v>
          </cell>
          <cell r="AF16">
            <v>0</v>
          </cell>
          <cell r="AI16" t="str">
            <v>1ABAB</v>
          </cell>
          <cell r="AJ16" t="str">
            <v>SUBTOTAL COLUMNS</v>
          </cell>
          <cell r="AK16">
            <v>2</v>
          </cell>
          <cell r="AL16">
            <v>0</v>
          </cell>
          <cell r="AM16">
            <v>0</v>
          </cell>
          <cell r="AN16">
            <v>0</v>
          </cell>
          <cell r="AO16">
            <v>3269000</v>
          </cell>
          <cell r="AP16">
            <v>0</v>
          </cell>
          <cell r="AQ16">
            <v>3269000</v>
          </cell>
        </row>
        <row r="17">
          <cell r="B17" t="str">
            <v>1CB--</v>
          </cell>
          <cell r="C17" t="str">
            <v>NFGP UPGRADE  FABRICATION/DELIVERY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M17" t="str">
            <v>1ACC-</v>
          </cell>
          <cell r="N17" t="str">
            <v>DKADU  - CONSTRUCTION - BULKS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X17" t="str">
            <v>1AAHC</v>
          </cell>
          <cell r="Y17" t="str">
            <v>DKADU  - EQUIP. SPECS - REACTORS</v>
          </cell>
          <cell r="AF17">
            <v>0</v>
          </cell>
        </row>
        <row r="18">
          <cell r="B18" t="str">
            <v>1CC--</v>
          </cell>
          <cell r="C18" t="str">
            <v>NFGP UPGRADE  CONSTRUCTION</v>
          </cell>
          <cell r="F18">
            <v>48970</v>
          </cell>
          <cell r="G18">
            <v>859300</v>
          </cell>
          <cell r="H18">
            <v>0</v>
          </cell>
          <cell r="I18">
            <v>0</v>
          </cell>
          <cell r="J18">
            <v>859300</v>
          </cell>
          <cell r="M18" t="str">
            <v>1ACD-</v>
          </cell>
          <cell r="N18" t="str">
            <v>DKADU  - CONSTRUCTION - CONSTRUCTION SPECIALTIES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X18" t="str">
            <v>1AAHD</v>
          </cell>
          <cell r="Y18" t="str">
            <v>DKADU  - EQUIP. SPECS - FIELD ERECTED TANKS</v>
          </cell>
          <cell r="Z18" t="str">
            <v>N/A</v>
          </cell>
          <cell r="AA18" t="str">
            <v>N/A</v>
          </cell>
          <cell r="AB18" t="str">
            <v>N/A</v>
          </cell>
          <cell r="AC18" t="str">
            <v>N/A</v>
          </cell>
          <cell r="AD18" t="str">
            <v>N/A</v>
          </cell>
          <cell r="AE18" t="str">
            <v>N/A</v>
          </cell>
          <cell r="AF18" t="str">
            <v>N/A</v>
          </cell>
          <cell r="AI18" t="str">
            <v>1ABAEA</v>
          </cell>
          <cell r="AJ18" t="str">
            <v>DEMETHANIZER BOTTOM BOOSTER PUMP W/ DRIVERS</v>
          </cell>
          <cell r="AK18">
            <v>3</v>
          </cell>
          <cell r="AL18" t="str">
            <v>EA</v>
          </cell>
          <cell r="AO18">
            <v>390000</v>
          </cell>
          <cell r="AQ18">
            <v>390000</v>
          </cell>
        </row>
        <row r="19">
          <cell r="B19" t="str">
            <v>1CD--</v>
          </cell>
          <cell r="C19" t="str">
            <v>NFGP UPGRADE  COMMISSIONING, STARTUP &amp; TRAINING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M19" t="str">
            <v>1ACE-</v>
          </cell>
          <cell r="N19" t="str">
            <v>DKADU  - CONSTRUCTION - OTHER DIRECT WORK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X19" t="str">
            <v>1AAHE</v>
          </cell>
          <cell r="Y19" t="str">
            <v>DKADU  - EQUIP. SPECS - PUMPS</v>
          </cell>
          <cell r="Z19">
            <v>7</v>
          </cell>
          <cell r="AA19" t="str">
            <v>EA</v>
          </cell>
          <cell r="AB19">
            <v>150</v>
          </cell>
          <cell r="AF19">
            <v>0</v>
          </cell>
          <cell r="AI19" t="str">
            <v>1ABAEB</v>
          </cell>
          <cell r="AJ19" t="str">
            <v>NGL PIPELINE PUMP W/ DRIVERS</v>
          </cell>
          <cell r="AK19">
            <v>3</v>
          </cell>
          <cell r="AL19" t="str">
            <v>EA</v>
          </cell>
          <cell r="AO19">
            <v>561000</v>
          </cell>
          <cell r="AQ19">
            <v>561000</v>
          </cell>
        </row>
        <row r="20">
          <cell r="B20" t="str">
            <v>1C---</v>
          </cell>
          <cell r="C20" t="str">
            <v xml:space="preserve">SUBTOTAL NFGP UPGRADE </v>
          </cell>
          <cell r="F20">
            <v>52042</v>
          </cell>
          <cell r="G20">
            <v>859300</v>
          </cell>
          <cell r="H20">
            <v>0</v>
          </cell>
          <cell r="I20">
            <v>0</v>
          </cell>
          <cell r="J20">
            <v>859300</v>
          </cell>
          <cell r="M20" t="str">
            <v>1ACF-</v>
          </cell>
          <cell r="N20" t="str">
            <v>DKADU  - CONSTRUCTION - INDIRECTS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X20" t="str">
            <v>1AAHF</v>
          </cell>
          <cell r="Y20" t="str">
            <v>DKADU  - EQUIP. SPECS - HEAT EXCHANGERS - S &amp; T</v>
          </cell>
          <cell r="Z20">
            <v>18</v>
          </cell>
          <cell r="AA20" t="str">
            <v>EA</v>
          </cell>
          <cell r="AB20">
            <v>160</v>
          </cell>
          <cell r="AF20">
            <v>0</v>
          </cell>
          <cell r="AI20" t="str">
            <v>1ABAEX</v>
          </cell>
          <cell r="AJ20" t="str">
            <v>OTHER PUMPS</v>
          </cell>
          <cell r="AK20">
            <v>1</v>
          </cell>
          <cell r="AL20" t="str">
            <v>EA</v>
          </cell>
          <cell r="AO20">
            <v>6000</v>
          </cell>
          <cell r="AQ20">
            <v>6000</v>
          </cell>
        </row>
        <row r="21">
          <cell r="M21" t="str">
            <v>1AC--</v>
          </cell>
          <cell r="N21" t="str">
            <v>SUBTOTAL DKADU PLANT  - CONSTRUCTION</v>
          </cell>
          <cell r="Q21">
            <v>212160</v>
          </cell>
          <cell r="R21">
            <v>2551320</v>
          </cell>
          <cell r="S21">
            <v>0</v>
          </cell>
          <cell r="T21">
            <v>0</v>
          </cell>
          <cell r="U21">
            <v>2551320</v>
          </cell>
          <cell r="X21" t="str">
            <v>1AAHG</v>
          </cell>
          <cell r="Y21" t="str">
            <v>DKADU PLANT  - EQUIP. SPECS - HEAT EXCHANGERS - FINNED</v>
          </cell>
          <cell r="AF21">
            <v>0</v>
          </cell>
          <cell r="AI21" t="str">
            <v>1ABAE-</v>
          </cell>
          <cell r="AJ21" t="str">
            <v>SUBTOTAL PUMPS</v>
          </cell>
          <cell r="AK21">
            <v>7</v>
          </cell>
          <cell r="AL21">
            <v>0</v>
          </cell>
          <cell r="AM21">
            <v>0</v>
          </cell>
          <cell r="AN21">
            <v>0</v>
          </cell>
          <cell r="AO21">
            <v>957000</v>
          </cell>
          <cell r="AP21">
            <v>0</v>
          </cell>
          <cell r="AQ21">
            <v>957000</v>
          </cell>
        </row>
        <row r="22">
          <cell r="B22" t="str">
            <v>1DA--</v>
          </cell>
          <cell r="C22" t="str">
            <v>PIPELINE ENGINEERING/PROCUREMENT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X22" t="str">
            <v>1AAHH</v>
          </cell>
          <cell r="Y22" t="str">
            <v>DKADU PLANT  - EQUIP. SPECS - EXTRUDERS</v>
          </cell>
          <cell r="Z22" t="str">
            <v>N/A</v>
          </cell>
          <cell r="AA22" t="str">
            <v>N/A</v>
          </cell>
          <cell r="AB22" t="str">
            <v>N/A</v>
          </cell>
          <cell r="AC22" t="str">
            <v>N/A</v>
          </cell>
          <cell r="AD22" t="str">
            <v>N/A</v>
          </cell>
          <cell r="AE22" t="str">
            <v>N/A</v>
          </cell>
          <cell r="AF22" t="str">
            <v>N/A</v>
          </cell>
        </row>
        <row r="23">
          <cell r="B23" t="str">
            <v>1DB--</v>
          </cell>
          <cell r="C23" t="str">
            <v>PIPELINE  FABRICATION/DELIVERY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M23" t="str">
            <v>1ADA-</v>
          </cell>
          <cell r="N23" t="str">
            <v>DKADU PLANT  - COMMISSIONING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X23" t="str">
            <v>1AAHI</v>
          </cell>
          <cell r="Y23" t="str">
            <v>DKADU PLANT  - EQUIP. SPECS - COMPRESSORS</v>
          </cell>
          <cell r="Z23">
            <v>15</v>
          </cell>
          <cell r="AA23" t="str">
            <v>EA</v>
          </cell>
          <cell r="AB23">
            <v>250</v>
          </cell>
          <cell r="AF23">
            <v>0</v>
          </cell>
          <cell r="AI23" t="str">
            <v>1ABAFA</v>
          </cell>
          <cell r="AJ23" t="str">
            <v>DEMETHANIZER FEED CHILLER W/ OH REFLUX COOLER</v>
          </cell>
          <cell r="AK23">
            <v>2</v>
          </cell>
          <cell r="AL23" t="str">
            <v>EA</v>
          </cell>
          <cell r="AO23">
            <v>2298000</v>
          </cell>
          <cell r="AQ23">
            <v>2298000</v>
          </cell>
        </row>
        <row r="24">
          <cell r="B24" t="str">
            <v>1DC--</v>
          </cell>
          <cell r="C24" t="str">
            <v>PIPELINE CONSTRUCTION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M24" t="str">
            <v>1ADB-</v>
          </cell>
          <cell r="N24" t="str">
            <v>DKADU PLANT  -STARTUP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X24" t="str">
            <v>1AAHJ</v>
          </cell>
          <cell r="Y24" t="str">
            <v>DKADU PLANT  - EQUIP. SPECS - GENERATORS</v>
          </cell>
          <cell r="Z24" t="str">
            <v>N/A</v>
          </cell>
          <cell r="AA24" t="str">
            <v>N/A</v>
          </cell>
          <cell r="AB24" t="str">
            <v>N/A</v>
          </cell>
          <cell r="AC24" t="str">
            <v>N/A</v>
          </cell>
          <cell r="AD24" t="str">
            <v>N/A</v>
          </cell>
          <cell r="AE24" t="str">
            <v>N/A</v>
          </cell>
          <cell r="AF24" t="str">
            <v>N/A</v>
          </cell>
          <cell r="AI24" t="str">
            <v>1ABAFB</v>
          </cell>
          <cell r="AJ24" t="str">
            <v>RECYCLE GAS PREHEATER</v>
          </cell>
          <cell r="AK24">
            <v>1</v>
          </cell>
          <cell r="AL24" t="str">
            <v>EA</v>
          </cell>
          <cell r="AO24">
            <v>1149000</v>
          </cell>
          <cell r="AQ24">
            <v>1149000</v>
          </cell>
        </row>
        <row r="25">
          <cell r="B25" t="str">
            <v>1DD--</v>
          </cell>
          <cell r="C25" t="str">
            <v>PIPELINE COMMISSIONING, STARTUP &amp; TRAINING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M25" t="str">
            <v>1ADC-</v>
          </cell>
          <cell r="N25" t="str">
            <v>DKADU PLANT  -TRAINING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X25" t="str">
            <v>1AAHK</v>
          </cell>
          <cell r="Y25" t="str">
            <v>DKADU PLANT  - EQUIP. SPECS - MOTORS &amp; DRIVERS</v>
          </cell>
          <cell r="AF25">
            <v>0</v>
          </cell>
          <cell r="AI25" t="str">
            <v>1ABAFC</v>
          </cell>
          <cell r="AJ25" t="str">
            <v>RECYCLE GAS/GAS EXCHANGERS</v>
          </cell>
          <cell r="AK25">
            <v>2</v>
          </cell>
          <cell r="AL25" t="str">
            <v>EA</v>
          </cell>
          <cell r="AO25">
            <v>385000</v>
          </cell>
          <cell r="AQ25">
            <v>385000</v>
          </cell>
        </row>
        <row r="26">
          <cell r="B26" t="str">
            <v>1D---</v>
          </cell>
          <cell r="C26" t="str">
            <v>SUBTOTAL PIPELINE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M26" t="str">
            <v>1AD--</v>
          </cell>
          <cell r="N26" t="str">
            <v>SUBTOTAL DKADU PLANT  - COMMISSIONING, STARTUP &amp; TRAINING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X26" t="str">
            <v>1AAHL</v>
          </cell>
          <cell r="Y26" t="str">
            <v>DKADU PLANT  - EQUIP. SPECS - FIRED EQUIPMENT</v>
          </cell>
          <cell r="Z26" t="str">
            <v>N/A</v>
          </cell>
          <cell r="AA26" t="str">
            <v>N/A</v>
          </cell>
          <cell r="AB26" t="str">
            <v>N/A</v>
          </cell>
          <cell r="AC26" t="str">
            <v>N/A</v>
          </cell>
          <cell r="AD26" t="str">
            <v>N/A</v>
          </cell>
          <cell r="AE26" t="str">
            <v>N/A</v>
          </cell>
          <cell r="AF26" t="str">
            <v>N/A</v>
          </cell>
          <cell r="AI26" t="str">
            <v>1ABAFD</v>
          </cell>
          <cell r="AJ26" t="str">
            <v>LP GAS/GAS EXCHANGERS</v>
          </cell>
          <cell r="AK26">
            <v>4</v>
          </cell>
          <cell r="AL26" t="str">
            <v>EA</v>
          </cell>
          <cell r="AO26">
            <v>1935000</v>
          </cell>
          <cell r="AQ26">
            <v>1935000</v>
          </cell>
        </row>
        <row r="27">
          <cell r="X27" t="str">
            <v>1AAHM</v>
          </cell>
          <cell r="Y27" t="str">
            <v>DKADU PLANT  - EQUIP. SPECS - BLOWERS, FANS</v>
          </cell>
          <cell r="Z27" t="str">
            <v>N/A</v>
          </cell>
          <cell r="AA27" t="str">
            <v>N/A</v>
          </cell>
          <cell r="AB27" t="str">
            <v>N/A</v>
          </cell>
          <cell r="AC27" t="str">
            <v>N/A</v>
          </cell>
          <cell r="AD27" t="str">
            <v>N/A</v>
          </cell>
          <cell r="AE27" t="str">
            <v>N/A</v>
          </cell>
          <cell r="AF27" t="str">
            <v>N/A</v>
          </cell>
          <cell r="AI27" t="str">
            <v>1ABAFE</v>
          </cell>
          <cell r="AJ27" t="str">
            <v>LP DEMETHANIZER REBOILER</v>
          </cell>
          <cell r="AK27">
            <v>1</v>
          </cell>
          <cell r="AL27" t="str">
            <v>EA</v>
          </cell>
          <cell r="AO27">
            <v>610000</v>
          </cell>
          <cell r="AQ27">
            <v>610000</v>
          </cell>
        </row>
        <row r="28">
          <cell r="B28" t="str">
            <v>1EA--</v>
          </cell>
          <cell r="C28" t="str">
            <v>TANK ENGINEERING/PROCUREMENT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X28" t="str">
            <v>1AAHN</v>
          </cell>
          <cell r="Y28" t="str">
            <v>DKADU PLANT  - EQUIP. SPECS - FILTERS</v>
          </cell>
          <cell r="Z28" t="str">
            <v>N/A</v>
          </cell>
          <cell r="AA28" t="str">
            <v>N/A</v>
          </cell>
          <cell r="AB28" t="str">
            <v>N/A</v>
          </cell>
          <cell r="AC28" t="str">
            <v>N/A</v>
          </cell>
          <cell r="AD28" t="str">
            <v>N/A</v>
          </cell>
          <cell r="AE28" t="str">
            <v>N/A</v>
          </cell>
          <cell r="AF28" t="str">
            <v>N/A</v>
          </cell>
          <cell r="AI28" t="str">
            <v>1ABAFF</v>
          </cell>
          <cell r="AJ28" t="str">
            <v>UPPER SIDE REBOILER</v>
          </cell>
          <cell r="AK28">
            <v>1</v>
          </cell>
          <cell r="AL28" t="str">
            <v>EA</v>
          </cell>
          <cell r="AO28">
            <v>792000</v>
          </cell>
          <cell r="AQ28">
            <v>792000</v>
          </cell>
        </row>
        <row r="29">
          <cell r="B29" t="str">
            <v>1EB--</v>
          </cell>
          <cell r="C29" t="str">
            <v>TANK       FABRICATION/DELIVERY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X29" t="str">
            <v>1AAHO</v>
          </cell>
          <cell r="Y29" t="str">
            <v>DKADU PLANT  - EQUIP. SPECS - FLARES</v>
          </cell>
          <cell r="Z29" t="str">
            <v>N/A</v>
          </cell>
          <cell r="AA29" t="str">
            <v>N/A</v>
          </cell>
          <cell r="AB29" t="str">
            <v>N/A</v>
          </cell>
          <cell r="AC29" t="str">
            <v>N/A</v>
          </cell>
          <cell r="AD29" t="str">
            <v>N/A</v>
          </cell>
          <cell r="AE29" t="str">
            <v>N/A</v>
          </cell>
          <cell r="AF29" t="str">
            <v>N/A</v>
          </cell>
          <cell r="AI29" t="str">
            <v>1ABAFG</v>
          </cell>
          <cell r="AJ29" t="str">
            <v>RECYCLE COMPRESSOR AFTER COOLER</v>
          </cell>
          <cell r="AK29">
            <v>3</v>
          </cell>
          <cell r="AL29" t="str">
            <v>EA</v>
          </cell>
          <cell r="AO29">
            <v>1138000</v>
          </cell>
          <cell r="AQ29">
            <v>1138000</v>
          </cell>
        </row>
        <row r="30">
          <cell r="B30" t="str">
            <v>1EC--</v>
          </cell>
          <cell r="C30" t="str">
            <v>TANK CONSTRUCTION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X30" t="str">
            <v>1AAHP</v>
          </cell>
          <cell r="Y30" t="str">
            <v>DKADU PLANT  - EQUIP. SPECS - SOLIDS HANDLING EQUIPMENT</v>
          </cell>
          <cell r="Z30" t="str">
            <v>N/A</v>
          </cell>
          <cell r="AA30" t="str">
            <v>N/A</v>
          </cell>
          <cell r="AB30" t="str">
            <v>N/A</v>
          </cell>
          <cell r="AC30" t="str">
            <v>N/A</v>
          </cell>
          <cell r="AD30" t="str">
            <v>N/A</v>
          </cell>
          <cell r="AE30" t="str">
            <v>N/A</v>
          </cell>
          <cell r="AF30" t="str">
            <v>N/A</v>
          </cell>
          <cell r="AI30" t="str">
            <v>1ABAFX</v>
          </cell>
          <cell r="AJ30" t="str">
            <v>OTHER SHELL &amp; TUBE EXCHANGERS</v>
          </cell>
          <cell r="AK30">
            <v>4</v>
          </cell>
          <cell r="AL30" t="str">
            <v>EA</v>
          </cell>
          <cell r="AO30">
            <v>862000</v>
          </cell>
          <cell r="AQ30">
            <v>862000</v>
          </cell>
        </row>
        <row r="31">
          <cell r="B31" t="str">
            <v>1ED--</v>
          </cell>
          <cell r="C31" t="str">
            <v>TANK COMMISSIONING, STARTUP &amp; TRAINING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X31" t="str">
            <v>1AAHQ</v>
          </cell>
          <cell r="Y31" t="str">
            <v>DKADU PLANT  - EQUIP. SPECS - PACKAGED EQUIPMENT</v>
          </cell>
          <cell r="Z31" t="str">
            <v>N/A</v>
          </cell>
          <cell r="AA31" t="str">
            <v>N/A</v>
          </cell>
          <cell r="AB31" t="str">
            <v>N/A</v>
          </cell>
          <cell r="AC31" t="str">
            <v>N/A</v>
          </cell>
          <cell r="AD31" t="str">
            <v>N/A</v>
          </cell>
          <cell r="AE31" t="str">
            <v>N/A</v>
          </cell>
          <cell r="AF31" t="str">
            <v>N/A</v>
          </cell>
          <cell r="AI31" t="str">
            <v>1ABAF-</v>
          </cell>
          <cell r="AJ31" t="str">
            <v>SUBTOTAL HEAT EXCHANGERS - SHELL &amp; TUBE</v>
          </cell>
          <cell r="AK31">
            <v>18</v>
          </cell>
          <cell r="AL31">
            <v>0</v>
          </cell>
          <cell r="AM31">
            <v>0</v>
          </cell>
          <cell r="AN31">
            <v>0</v>
          </cell>
          <cell r="AO31">
            <v>9169000</v>
          </cell>
          <cell r="AP31">
            <v>0</v>
          </cell>
          <cell r="AQ31">
            <v>9169000</v>
          </cell>
        </row>
        <row r="32">
          <cell r="B32" t="str">
            <v>1E---</v>
          </cell>
          <cell r="C32" t="str">
            <v>SUBTOTAL TANK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X32" t="str">
            <v>1AAHX</v>
          </cell>
          <cell r="Y32" t="str">
            <v>DKADU PLANT  - EQUIP. SPECS - OTHERS</v>
          </cell>
          <cell r="Z32">
            <v>6</v>
          </cell>
          <cell r="AA32" t="str">
            <v>EA</v>
          </cell>
          <cell r="AB32">
            <v>100</v>
          </cell>
          <cell r="AF32">
            <v>0</v>
          </cell>
        </row>
        <row r="33">
          <cell r="X33" t="str">
            <v>1AAH-</v>
          </cell>
          <cell r="Y33" t="str">
            <v xml:space="preserve">SUBTOTAL - DKADU PLANT  - EQUIP. SPECS </v>
          </cell>
          <cell r="Z33">
            <v>60</v>
          </cell>
          <cell r="AA33" t="str">
            <v>N/A</v>
          </cell>
          <cell r="AB33">
            <v>910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I33" t="str">
            <v>1ABAGX</v>
          </cell>
          <cell r="AJ33" t="str">
            <v>OTHER EXCHANGERS - FINNED</v>
          </cell>
          <cell r="AQ33">
            <v>0</v>
          </cell>
        </row>
        <row r="34">
          <cell r="AI34" t="str">
            <v>1ABAG-</v>
          </cell>
          <cell r="AJ34" t="str">
            <v>SUBTOTAL - HEAT EXCHANGERS - FINNED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</row>
        <row r="35">
          <cell r="B35" t="str">
            <v>1----</v>
          </cell>
          <cell r="C35" t="str">
            <v>TOTAL NGL-4 PROJECT</v>
          </cell>
          <cell r="F35">
            <v>657448</v>
          </cell>
          <cell r="G35">
            <v>8453020</v>
          </cell>
          <cell r="H35">
            <v>28083700</v>
          </cell>
          <cell r="I35">
            <v>0</v>
          </cell>
          <cell r="J35">
            <v>36536720</v>
          </cell>
        </row>
        <row r="40">
          <cell r="W40" t="str">
            <v>LEVEL 2 DKADU PLANT PG.2</v>
          </cell>
          <cell r="X40" t="str">
            <v>WBS CODE</v>
          </cell>
          <cell r="Y40" t="str">
            <v>DESCRIPTION</v>
          </cell>
          <cell r="Z40" t="str">
            <v>QUANTITY</v>
          </cell>
          <cell r="AA40" t="str">
            <v>UNITS</v>
          </cell>
          <cell r="AB40" t="str">
            <v>TOTAL MANHOURS</v>
          </cell>
          <cell r="AC40" t="str">
            <v>TOTAL LABOR COST</v>
          </cell>
          <cell r="AD40" t="str">
            <v>TOTAL MAT'L COST</v>
          </cell>
          <cell r="AE40" t="str">
            <v>TOTAL S/C COST</v>
          </cell>
          <cell r="AF40" t="str">
            <v>TOTAL COST</v>
          </cell>
          <cell r="AH40" t="str">
            <v>LEVEL 3 DKADU PLANT PG 2</v>
          </cell>
          <cell r="AI40" t="str">
            <v>WBS CODE</v>
          </cell>
          <cell r="AJ40" t="str">
            <v>DESCRIPTION</v>
          </cell>
          <cell r="AK40" t="str">
            <v>QUANTITY</v>
          </cell>
          <cell r="AL40" t="str">
            <v>UNITS</v>
          </cell>
          <cell r="AM40" t="str">
            <v>TOTAL MANHOURS</v>
          </cell>
          <cell r="AN40" t="str">
            <v>TOTAL LABOR COST</v>
          </cell>
          <cell r="AO40" t="str">
            <v>TOTAL MAT'L COST</v>
          </cell>
          <cell r="AP40" t="str">
            <v>TOTAL S/C COST</v>
          </cell>
          <cell r="AQ40" t="str">
            <v>TOTAL COST</v>
          </cell>
        </row>
        <row r="42">
          <cell r="X42" t="str">
            <v>1AAIA</v>
          </cell>
          <cell r="Y42" t="str">
            <v>DKADU PLANT  - PROCUREMENT PRESSURE VESSELS</v>
          </cell>
          <cell r="AF42">
            <v>0</v>
          </cell>
          <cell r="AI42" t="str">
            <v>1ABAIA</v>
          </cell>
          <cell r="AJ42" t="str">
            <v>GAS RECYCLE COMPRESSORS W/TURBINES</v>
          </cell>
          <cell r="AK42">
            <v>3</v>
          </cell>
          <cell r="AL42" t="str">
            <v>EA</v>
          </cell>
          <cell r="AO42">
            <v>0</v>
          </cell>
          <cell r="AQ42">
            <v>0</v>
          </cell>
        </row>
        <row r="43">
          <cell r="X43" t="str">
            <v>1AAIB</v>
          </cell>
          <cell r="Y43" t="str">
            <v>DKADU PLANT  - PROCUREMENT   COLUMNS</v>
          </cell>
          <cell r="AF43">
            <v>0</v>
          </cell>
          <cell r="AI43" t="str">
            <v>1ABAIB</v>
          </cell>
          <cell r="AJ43" t="str">
            <v>RECYCLE EXPANDER COMP. W/DRIVERS</v>
          </cell>
          <cell r="AK43">
            <v>1</v>
          </cell>
          <cell r="AL43" t="str">
            <v>EA</v>
          </cell>
          <cell r="AO43">
            <v>1544000</v>
          </cell>
          <cell r="AQ43">
            <v>1544000</v>
          </cell>
        </row>
        <row r="44">
          <cell r="X44" t="str">
            <v>1AAIC</v>
          </cell>
          <cell r="Y44" t="str">
            <v>DKADU PLANT  - PROCUREMENT   REACTORS</v>
          </cell>
          <cell r="AF44">
            <v>0</v>
          </cell>
          <cell r="AI44" t="str">
            <v>1ABAIC</v>
          </cell>
          <cell r="AJ44" t="str">
            <v>INJECTION COMPRESSORS</v>
          </cell>
          <cell r="AK44">
            <v>2</v>
          </cell>
          <cell r="AL44" t="str">
            <v>EA</v>
          </cell>
          <cell r="AO44">
            <v>7338000</v>
          </cell>
          <cell r="AQ44">
            <v>7338000</v>
          </cell>
        </row>
        <row r="45">
          <cell r="X45" t="str">
            <v>1AAID</v>
          </cell>
          <cell r="Y45" t="str">
            <v>DKADU PLANT  - PROCUREMENT   FIELD ERECTED TANKS</v>
          </cell>
          <cell r="Z45" t="str">
            <v>N/A</v>
          </cell>
          <cell r="AA45" t="str">
            <v>N/A</v>
          </cell>
          <cell r="AB45" t="str">
            <v>N/A</v>
          </cell>
          <cell r="AC45" t="str">
            <v>N/A</v>
          </cell>
          <cell r="AD45" t="str">
            <v>N/A</v>
          </cell>
          <cell r="AE45" t="str">
            <v>N/A</v>
          </cell>
          <cell r="AF45" t="str">
            <v>N/A</v>
          </cell>
          <cell r="AI45" t="str">
            <v>1ABAID</v>
          </cell>
          <cell r="AJ45" t="str">
            <v>LP BOOSTER COMPRESSORS</v>
          </cell>
          <cell r="AK45">
            <v>2</v>
          </cell>
          <cell r="AL45" t="str">
            <v>EA</v>
          </cell>
          <cell r="AO45">
            <v>2963000</v>
          </cell>
          <cell r="AQ45">
            <v>2963000</v>
          </cell>
        </row>
        <row r="46">
          <cell r="X46" t="str">
            <v>1AAIE</v>
          </cell>
          <cell r="Y46" t="str">
            <v>DKADU PLANT  - PROCUREMENT   PUMPS</v>
          </cell>
          <cell r="AF46">
            <v>0</v>
          </cell>
          <cell r="AI46" t="str">
            <v>1ABAIX</v>
          </cell>
          <cell r="AJ46" t="str">
            <v>OTHER COMPRESSORS</v>
          </cell>
          <cell r="AK46">
            <v>1</v>
          </cell>
          <cell r="AL46" t="str">
            <v>EA</v>
          </cell>
          <cell r="AO46">
            <v>143000</v>
          </cell>
          <cell r="AQ46">
            <v>143000</v>
          </cell>
        </row>
        <row r="47">
          <cell r="X47" t="str">
            <v>1AAIF</v>
          </cell>
          <cell r="Y47" t="str">
            <v>DKADU PLANT  - PROCUREMENT   HEAT EXCHANGERS - S &amp; T</v>
          </cell>
          <cell r="AF47">
            <v>0</v>
          </cell>
          <cell r="AI47" t="str">
            <v>1ABAI</v>
          </cell>
          <cell r="AJ47" t="str">
            <v>SUBTOTAL - COMPRESSORS</v>
          </cell>
          <cell r="AK47">
            <v>9</v>
          </cell>
          <cell r="AL47">
            <v>0</v>
          </cell>
          <cell r="AM47">
            <v>0</v>
          </cell>
          <cell r="AN47">
            <v>0</v>
          </cell>
          <cell r="AO47">
            <v>11988000</v>
          </cell>
          <cell r="AP47">
            <v>0</v>
          </cell>
          <cell r="AQ47">
            <v>11988000</v>
          </cell>
        </row>
        <row r="48">
          <cell r="X48" t="str">
            <v>1AAIG</v>
          </cell>
          <cell r="Y48" t="str">
            <v>DKADU PLANT  - PROCUREMENT   HEAT EXCHANGERS - FINNED</v>
          </cell>
          <cell r="AF48">
            <v>0</v>
          </cell>
        </row>
        <row r="49">
          <cell r="X49" t="str">
            <v>1AAIH</v>
          </cell>
          <cell r="Y49" t="str">
            <v>DKADU PLANT  - PROCUREMENT   EXTRUDERS</v>
          </cell>
          <cell r="Z49" t="str">
            <v>N/A</v>
          </cell>
          <cell r="AA49" t="str">
            <v>N/A</v>
          </cell>
          <cell r="AB49" t="str">
            <v>N/A</v>
          </cell>
          <cell r="AC49" t="str">
            <v>N/A</v>
          </cell>
          <cell r="AD49" t="str">
            <v>N/A</v>
          </cell>
          <cell r="AE49" t="str">
            <v>N/A</v>
          </cell>
          <cell r="AF49" t="str">
            <v>N/A</v>
          </cell>
          <cell r="AI49" t="str">
            <v>1ABAKA</v>
          </cell>
          <cell r="AJ49" t="str">
            <v>GAS TURBINE DRIVERS</v>
          </cell>
          <cell r="AQ49">
            <v>0</v>
          </cell>
        </row>
        <row r="50">
          <cell r="X50" t="str">
            <v>1AAII</v>
          </cell>
          <cell r="Y50" t="str">
            <v>DKADU PLANT  - PROCUREMENT   COMPRESSORS</v>
          </cell>
          <cell r="AF50">
            <v>0</v>
          </cell>
          <cell r="AI50" t="str">
            <v>1ABAKX</v>
          </cell>
          <cell r="AJ50" t="str">
            <v>OTHER DRIVERS</v>
          </cell>
          <cell r="AQ50">
            <v>0</v>
          </cell>
        </row>
        <row r="51">
          <cell r="X51" t="str">
            <v>1AAIJ</v>
          </cell>
          <cell r="Y51" t="str">
            <v>DKADU PLANT  - PROCUREMENT   GENERATORS</v>
          </cell>
          <cell r="Z51" t="str">
            <v>N/A</v>
          </cell>
          <cell r="AA51" t="str">
            <v>N/A</v>
          </cell>
          <cell r="AB51" t="str">
            <v>N/A</v>
          </cell>
          <cell r="AC51" t="str">
            <v>N/A</v>
          </cell>
          <cell r="AD51" t="str">
            <v>N/A</v>
          </cell>
          <cell r="AE51" t="str">
            <v>N/A</v>
          </cell>
          <cell r="AF51" t="str">
            <v>N/A</v>
          </cell>
          <cell r="AI51" t="str">
            <v>1ABAK-</v>
          </cell>
          <cell r="AJ51" t="str">
            <v>SUBTOTAL MOTORS &amp; DRIVERS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</row>
        <row r="52">
          <cell r="X52" t="str">
            <v>1AAIK</v>
          </cell>
          <cell r="Y52" t="str">
            <v>DKADU PLANT  - PROCUREMENT   MOTORS &amp; DRIVERS</v>
          </cell>
          <cell r="AF52">
            <v>0</v>
          </cell>
        </row>
        <row r="53">
          <cell r="X53" t="str">
            <v>1AAIL</v>
          </cell>
          <cell r="Y53" t="str">
            <v>DKADU PLANT  - PROCUREMENT   FIRED EQUIPMENT</v>
          </cell>
          <cell r="Z53" t="str">
            <v>N/A</v>
          </cell>
          <cell r="AA53" t="str">
            <v>N/A</v>
          </cell>
          <cell r="AB53" t="str">
            <v>N/A</v>
          </cell>
          <cell r="AC53" t="str">
            <v>N/A</v>
          </cell>
          <cell r="AD53" t="str">
            <v>N/A</v>
          </cell>
          <cell r="AE53" t="str">
            <v>N/A</v>
          </cell>
          <cell r="AF53" t="str">
            <v>N/A</v>
          </cell>
          <cell r="AI53" t="str">
            <v>1ABAXA</v>
          </cell>
          <cell r="AJ53" t="str">
            <v>METHANOL INJECTION SKID</v>
          </cell>
          <cell r="AK53">
            <v>1</v>
          </cell>
          <cell r="AL53" t="str">
            <v>LOT</v>
          </cell>
          <cell r="AO53">
            <v>176000</v>
          </cell>
          <cell r="AQ53">
            <v>176000</v>
          </cell>
        </row>
        <row r="54">
          <cell r="X54" t="str">
            <v>1AAIM</v>
          </cell>
          <cell r="Y54" t="str">
            <v>DKADU PLANT  - PROCUREMENT   BLOWERS &amp; FANS</v>
          </cell>
          <cell r="Z54" t="str">
            <v>N/A</v>
          </cell>
          <cell r="AA54" t="str">
            <v>N/A</v>
          </cell>
          <cell r="AB54" t="str">
            <v>N/A</v>
          </cell>
          <cell r="AC54" t="str">
            <v>N/A</v>
          </cell>
          <cell r="AD54" t="str">
            <v>N/A</v>
          </cell>
          <cell r="AE54" t="str">
            <v>N/A</v>
          </cell>
          <cell r="AF54" t="str">
            <v>N/A</v>
          </cell>
          <cell r="AI54" t="str">
            <v>1ABAXX</v>
          </cell>
          <cell r="AJ54" t="str">
            <v>OTHER EQUIPMENT</v>
          </cell>
          <cell r="AK54">
            <v>4</v>
          </cell>
          <cell r="AL54" t="str">
            <v>EA</v>
          </cell>
          <cell r="AO54">
            <v>66700</v>
          </cell>
          <cell r="AQ54">
            <v>66700</v>
          </cell>
        </row>
        <row r="55">
          <cell r="X55" t="str">
            <v>1AAIN</v>
          </cell>
          <cell r="Y55" t="str">
            <v>DKADU PLANT  - PROCUREMENT   FILTERS</v>
          </cell>
          <cell r="Z55" t="str">
            <v>N/A</v>
          </cell>
          <cell r="AA55" t="str">
            <v>N/A</v>
          </cell>
          <cell r="AB55" t="str">
            <v>N/A</v>
          </cell>
          <cell r="AC55" t="str">
            <v>N/A</v>
          </cell>
          <cell r="AD55" t="str">
            <v>N/A</v>
          </cell>
          <cell r="AE55" t="str">
            <v>N/A</v>
          </cell>
          <cell r="AF55" t="str">
            <v>N/A</v>
          </cell>
          <cell r="AI55" t="str">
            <v>1ABAX-</v>
          </cell>
          <cell r="AJ55" t="str">
            <v>SUBTOTAL OTHER EQUIPMENT</v>
          </cell>
          <cell r="AK55">
            <v>5</v>
          </cell>
          <cell r="AL55">
            <v>0</v>
          </cell>
          <cell r="AM55">
            <v>0</v>
          </cell>
          <cell r="AN55">
            <v>0</v>
          </cell>
          <cell r="AO55">
            <v>242700</v>
          </cell>
          <cell r="AP55">
            <v>0</v>
          </cell>
          <cell r="AQ55">
            <v>242700</v>
          </cell>
        </row>
        <row r="56">
          <cell r="X56" t="str">
            <v>1AAIO</v>
          </cell>
          <cell r="Y56" t="str">
            <v>DKADU PLANT  - PROCUREMENT   FLARES</v>
          </cell>
          <cell r="Z56" t="str">
            <v>N/A</v>
          </cell>
          <cell r="AA56" t="str">
            <v>N/A</v>
          </cell>
          <cell r="AB56" t="str">
            <v>N/A</v>
          </cell>
          <cell r="AC56" t="str">
            <v>N/A</v>
          </cell>
          <cell r="AD56" t="str">
            <v>N/A</v>
          </cell>
          <cell r="AE56" t="str">
            <v>N/A</v>
          </cell>
          <cell r="AF56" t="str">
            <v>N/A</v>
          </cell>
        </row>
        <row r="57">
          <cell r="X57" t="str">
            <v>1AAIP</v>
          </cell>
          <cell r="Y57" t="str">
            <v>DKADU PLANT  - PROCUREMENT   SOLIDS HANDLING EQUIPMENT</v>
          </cell>
          <cell r="Z57" t="str">
            <v>N/A</v>
          </cell>
          <cell r="AA57" t="str">
            <v>N/A</v>
          </cell>
          <cell r="AB57" t="str">
            <v>N/A</v>
          </cell>
          <cell r="AC57" t="str">
            <v>N/A</v>
          </cell>
          <cell r="AD57" t="str">
            <v>N/A</v>
          </cell>
          <cell r="AE57" t="str">
            <v>N/A</v>
          </cell>
          <cell r="AF57" t="str">
            <v>N/A</v>
          </cell>
        </row>
        <row r="58">
          <cell r="X58" t="str">
            <v>1AAIQ</v>
          </cell>
          <cell r="Y58" t="str">
            <v>DKADU PLANT  - PROCUREMENT   PACKAGED EQUIPMENT</v>
          </cell>
          <cell r="Z58" t="str">
            <v>N/A</v>
          </cell>
          <cell r="AA58" t="str">
            <v>N/A</v>
          </cell>
          <cell r="AB58" t="str">
            <v>N/A</v>
          </cell>
          <cell r="AC58" t="str">
            <v>N/A</v>
          </cell>
          <cell r="AD58" t="str">
            <v>N/A</v>
          </cell>
          <cell r="AE58" t="str">
            <v>N/A</v>
          </cell>
          <cell r="AF58" t="str">
            <v>N/A</v>
          </cell>
        </row>
        <row r="59">
          <cell r="X59" t="str">
            <v>1AAIT</v>
          </cell>
          <cell r="Y59" t="str">
            <v>DKADU PLANT  - PROCUREMENT   BULKS</v>
          </cell>
          <cell r="AF59">
            <v>0</v>
          </cell>
        </row>
        <row r="60">
          <cell r="X60" t="str">
            <v>1AAIX</v>
          </cell>
          <cell r="Y60" t="str">
            <v>DKADU PLANT  - PROCUREMENT   OTHER</v>
          </cell>
          <cell r="AF60">
            <v>0</v>
          </cell>
        </row>
        <row r="61">
          <cell r="X61" t="str">
            <v>1AAI-</v>
          </cell>
          <cell r="Y61" t="str">
            <v>SUBTOTAL - DKADU PLANT  - PROCUREMENT</v>
          </cell>
          <cell r="Z61">
            <v>0</v>
          </cell>
          <cell r="AA61" t="str">
            <v>N/A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3">
          <cell r="X63" t="str">
            <v>1AAJA</v>
          </cell>
          <cell r="Y63" t="str">
            <v>DKADU PLANT  - INDIRECT ENG'G CONTRACTS</v>
          </cell>
          <cell r="AF63">
            <v>0</v>
          </cell>
        </row>
        <row r="64">
          <cell r="X64" t="str">
            <v>1AAJB</v>
          </cell>
          <cell r="Y64" t="str">
            <v>DKADU PLANT  - INDIRECT ENG'G PROJECT MANAGEMENT</v>
          </cell>
          <cell r="AF64">
            <v>0</v>
          </cell>
        </row>
        <row r="65">
          <cell r="X65" t="str">
            <v>1AAJC</v>
          </cell>
          <cell r="Y65" t="str">
            <v>DKADU PLANT  - INDIRECT ENG'G ENGINEERING/NON-TECH</v>
          </cell>
          <cell r="AF65">
            <v>0</v>
          </cell>
        </row>
        <row r="66">
          <cell r="X66" t="str">
            <v>1AAJX</v>
          </cell>
          <cell r="Y66" t="str">
            <v>DKADU PLANT  - INDIRECT ENG'G OTHER</v>
          </cell>
          <cell r="AF66">
            <v>0</v>
          </cell>
        </row>
        <row r="67">
          <cell r="X67" t="str">
            <v>1AAJ-</v>
          </cell>
          <cell r="Y67" t="str">
            <v>SUBTOTAL - DKADU PLANT  - INDIRECT ENGINEERING</v>
          </cell>
          <cell r="Z67">
            <v>0</v>
          </cell>
          <cell r="AA67" t="str">
            <v>N/A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X68">
            <v>0</v>
          </cell>
          <cell r="Y68">
            <v>0</v>
          </cell>
        </row>
        <row r="78">
          <cell r="W78" t="str">
            <v>LEVEL 2 DKADU PLANT PG.3</v>
          </cell>
          <cell r="X78" t="str">
            <v>WBS CODE</v>
          </cell>
          <cell r="Y78" t="str">
            <v>DESCRIPTION</v>
          </cell>
          <cell r="Z78" t="str">
            <v>QUANTITY</v>
          </cell>
          <cell r="AA78" t="str">
            <v>UNITS</v>
          </cell>
          <cell r="AB78" t="str">
            <v>TOTAL MANHOURS</v>
          </cell>
          <cell r="AC78" t="str">
            <v>TOTAL LABOR COST</v>
          </cell>
          <cell r="AD78" t="str">
            <v>TOTAL MAT'L COST</v>
          </cell>
          <cell r="AE78" t="str">
            <v>TOTAL S/C COST</v>
          </cell>
          <cell r="AF78" t="str">
            <v>TOTAL COST</v>
          </cell>
        </row>
        <row r="80">
          <cell r="X80" t="str">
            <v>1ABAA</v>
          </cell>
          <cell r="Y80" t="str">
            <v>DKADU PLANT  - FAB/DELIVERY MAJOR EQUIP PRESSURE VESSELS</v>
          </cell>
          <cell r="Z80">
            <v>12</v>
          </cell>
          <cell r="AA80">
            <v>0</v>
          </cell>
          <cell r="AB80">
            <v>0</v>
          </cell>
          <cell r="AC80">
            <v>0</v>
          </cell>
          <cell r="AD80">
            <v>2458000</v>
          </cell>
          <cell r="AE80">
            <v>0</v>
          </cell>
          <cell r="AF80">
            <v>2458000</v>
          </cell>
        </row>
        <row r="81">
          <cell r="X81" t="str">
            <v>1ABAB</v>
          </cell>
          <cell r="Y81" t="str">
            <v>DKADU PLANT  - FAB/DELIVERY MAJOR EQUIP COLUMNS</v>
          </cell>
          <cell r="Z81">
            <v>2</v>
          </cell>
          <cell r="AA81">
            <v>0</v>
          </cell>
          <cell r="AB81">
            <v>0</v>
          </cell>
          <cell r="AC81">
            <v>0</v>
          </cell>
          <cell r="AD81">
            <v>3269000</v>
          </cell>
          <cell r="AE81">
            <v>0</v>
          </cell>
          <cell r="AF81">
            <v>3269000</v>
          </cell>
        </row>
        <row r="82">
          <cell r="X82" t="str">
            <v>1ABAC</v>
          </cell>
          <cell r="Y82" t="str">
            <v>DKADU PLANT  - FAB/DELIVERY MAJOR EQUIP REACTORS</v>
          </cell>
          <cell r="Z82" t="str">
            <v>N/A</v>
          </cell>
          <cell r="AA82" t="str">
            <v>N/A</v>
          </cell>
          <cell r="AB82" t="str">
            <v>N/A</v>
          </cell>
          <cell r="AC82" t="str">
            <v>N/A</v>
          </cell>
          <cell r="AD82" t="str">
            <v>N/A</v>
          </cell>
          <cell r="AE82" t="str">
            <v>N/A</v>
          </cell>
          <cell r="AF82" t="str">
            <v>N/A</v>
          </cell>
        </row>
        <row r="83">
          <cell r="X83" t="str">
            <v>1ABAD</v>
          </cell>
          <cell r="Y83" t="str">
            <v>DKADU PLANT  - FAB/DELIVERY MAJOR EQUIP FIELD ERECTED TANKS</v>
          </cell>
          <cell r="Z83" t="str">
            <v>N/A</v>
          </cell>
          <cell r="AA83" t="str">
            <v>N/A</v>
          </cell>
          <cell r="AB83" t="str">
            <v>N/A</v>
          </cell>
          <cell r="AC83" t="str">
            <v>N/A</v>
          </cell>
          <cell r="AD83" t="str">
            <v>N/A</v>
          </cell>
          <cell r="AE83" t="str">
            <v>N/A</v>
          </cell>
          <cell r="AF83" t="str">
            <v>N/A</v>
          </cell>
        </row>
        <row r="84">
          <cell r="X84" t="str">
            <v>1ABAE</v>
          </cell>
          <cell r="Y84" t="str">
            <v>DKADU PLANT  - FAB/DELIVERY MAJOR EQUIP PUMPS</v>
          </cell>
          <cell r="Z84">
            <v>7</v>
          </cell>
          <cell r="AA84">
            <v>0</v>
          </cell>
          <cell r="AB84">
            <v>0</v>
          </cell>
          <cell r="AC84">
            <v>0</v>
          </cell>
          <cell r="AD84">
            <v>957000</v>
          </cell>
          <cell r="AE84">
            <v>0</v>
          </cell>
          <cell r="AF84">
            <v>957000</v>
          </cell>
        </row>
        <row r="85">
          <cell r="X85" t="str">
            <v>1ABAF</v>
          </cell>
          <cell r="Y85" t="str">
            <v>DKADU PLANT  - FAB/DELIVERY MAJOR EQUIP HEAT EXCHANGERS S&amp;T</v>
          </cell>
          <cell r="Z85">
            <v>18</v>
          </cell>
          <cell r="AA85">
            <v>0</v>
          </cell>
          <cell r="AB85">
            <v>0</v>
          </cell>
          <cell r="AC85">
            <v>0</v>
          </cell>
          <cell r="AD85">
            <v>9169000</v>
          </cell>
          <cell r="AE85">
            <v>0</v>
          </cell>
          <cell r="AF85">
            <v>9169000</v>
          </cell>
        </row>
        <row r="86">
          <cell r="X86" t="str">
            <v>1ABAG</v>
          </cell>
          <cell r="Y86" t="str">
            <v>DKADU PLANT  - FAB/DELIVERY MAJOR EQUIP HEAT EXCHANGERS FINNED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X87" t="str">
            <v>1ABAH</v>
          </cell>
          <cell r="Y87" t="str">
            <v>DKADU PLANT  - FAB/DELIVERY MAJOR EQUIP EXTRUDERS</v>
          </cell>
          <cell r="Z87" t="str">
            <v>N/A</v>
          </cell>
          <cell r="AA87" t="str">
            <v>N/A</v>
          </cell>
          <cell r="AB87" t="str">
            <v>N/A</v>
          </cell>
          <cell r="AC87" t="str">
            <v>N/A</v>
          </cell>
          <cell r="AD87" t="str">
            <v>N/A</v>
          </cell>
          <cell r="AE87" t="str">
            <v>N/A</v>
          </cell>
          <cell r="AF87" t="str">
            <v>N/A</v>
          </cell>
        </row>
        <row r="88">
          <cell r="X88" t="str">
            <v>1ABAI</v>
          </cell>
          <cell r="Y88" t="str">
            <v>DKADU PLANT  - FAB/DELIVERY MAJOR EQUIP COMPRESSORS</v>
          </cell>
          <cell r="Z88">
            <v>9</v>
          </cell>
          <cell r="AA88">
            <v>0</v>
          </cell>
          <cell r="AB88">
            <v>0</v>
          </cell>
          <cell r="AC88">
            <v>0</v>
          </cell>
          <cell r="AD88">
            <v>11988000</v>
          </cell>
          <cell r="AE88">
            <v>0</v>
          </cell>
          <cell r="AF88">
            <v>11988000</v>
          </cell>
        </row>
        <row r="89">
          <cell r="X89" t="str">
            <v>1ABAJ</v>
          </cell>
          <cell r="Y89" t="str">
            <v>DKADU PLANT  - FAB/DELIVERY MAJOR EQUIP GENERATORS</v>
          </cell>
          <cell r="Z89" t="str">
            <v>N/A</v>
          </cell>
          <cell r="AA89" t="str">
            <v>N/A</v>
          </cell>
          <cell r="AB89" t="str">
            <v>N/A</v>
          </cell>
          <cell r="AC89" t="str">
            <v>N/A</v>
          </cell>
          <cell r="AD89" t="str">
            <v>N/A</v>
          </cell>
          <cell r="AE89" t="str">
            <v>N/A</v>
          </cell>
          <cell r="AF89" t="str">
            <v>N/A</v>
          </cell>
        </row>
        <row r="90">
          <cell r="X90" t="str">
            <v>1ABAK</v>
          </cell>
          <cell r="Y90" t="str">
            <v>DKADU PLANT  - FAB/DELIVERY MAJOR EQUIP MOTORS &amp; DRIVERS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X91" t="str">
            <v>1ABAL</v>
          </cell>
          <cell r="Y91" t="str">
            <v>DKADU PLANT  - FAB/DELIVERY MAJOR EQUIP FIRED EQUIPMENT</v>
          </cell>
          <cell r="Z91" t="str">
            <v>N/A</v>
          </cell>
          <cell r="AA91" t="str">
            <v>N/A</v>
          </cell>
          <cell r="AB91" t="str">
            <v>N/A</v>
          </cell>
          <cell r="AC91" t="str">
            <v>N/A</v>
          </cell>
          <cell r="AD91" t="str">
            <v>N/A</v>
          </cell>
          <cell r="AE91" t="str">
            <v>N/A</v>
          </cell>
          <cell r="AF91" t="str">
            <v>N/A</v>
          </cell>
        </row>
        <row r="92">
          <cell r="X92" t="str">
            <v>1ABAM</v>
          </cell>
          <cell r="Y92" t="str">
            <v>DKADU PLANT  - FAB/DELIVERY MAJOR EQUIP BLOWERS, FANS</v>
          </cell>
          <cell r="Z92" t="str">
            <v>N/A</v>
          </cell>
          <cell r="AA92" t="str">
            <v>N/A</v>
          </cell>
          <cell r="AB92" t="str">
            <v>N/A</v>
          </cell>
          <cell r="AC92" t="str">
            <v>N/A</v>
          </cell>
          <cell r="AD92" t="str">
            <v>N/A</v>
          </cell>
          <cell r="AE92" t="str">
            <v>N/A</v>
          </cell>
          <cell r="AF92" t="str">
            <v>N/A</v>
          </cell>
        </row>
        <row r="93">
          <cell r="X93" t="str">
            <v>1ABAN</v>
          </cell>
          <cell r="Y93" t="str">
            <v>DKADU PLANT  - FAB/DELIVERY MAJOR EQUIP FILTERS</v>
          </cell>
          <cell r="Z93" t="str">
            <v>N/A</v>
          </cell>
          <cell r="AA93" t="str">
            <v>N/A</v>
          </cell>
          <cell r="AB93" t="str">
            <v>N/A</v>
          </cell>
          <cell r="AC93" t="str">
            <v>N/A</v>
          </cell>
          <cell r="AD93" t="str">
            <v>N/A</v>
          </cell>
          <cell r="AE93" t="str">
            <v>N/A</v>
          </cell>
          <cell r="AF93" t="str">
            <v>N/A</v>
          </cell>
        </row>
        <row r="94">
          <cell r="X94" t="str">
            <v>1ABAO</v>
          </cell>
          <cell r="Y94" t="str">
            <v>DKADU PLANT  - FAB/DELIVERY MAJOR EQUIP FLARES</v>
          </cell>
          <cell r="Z94" t="str">
            <v>N/A</v>
          </cell>
          <cell r="AA94" t="str">
            <v>N/A</v>
          </cell>
          <cell r="AB94" t="str">
            <v>N/A</v>
          </cell>
          <cell r="AC94" t="str">
            <v>N/A</v>
          </cell>
          <cell r="AD94" t="str">
            <v>N/A</v>
          </cell>
          <cell r="AE94" t="str">
            <v>N/A</v>
          </cell>
          <cell r="AF94" t="str">
            <v>N/A</v>
          </cell>
        </row>
        <row r="95">
          <cell r="X95" t="str">
            <v>1ABAP</v>
          </cell>
          <cell r="Y95" t="str">
            <v>DKADU PLANT  - FAB/DELIVERY MAJOR EQUIP SOLIDS HANDLING EQUIPMENT</v>
          </cell>
          <cell r="Z95" t="str">
            <v>N/A</v>
          </cell>
          <cell r="AA95" t="str">
            <v>N/A</v>
          </cell>
          <cell r="AB95" t="str">
            <v>N/A</v>
          </cell>
          <cell r="AC95" t="str">
            <v>N/A</v>
          </cell>
          <cell r="AD95" t="str">
            <v>N/A</v>
          </cell>
          <cell r="AE95" t="str">
            <v>N/A</v>
          </cell>
          <cell r="AF95" t="str">
            <v>N/A</v>
          </cell>
        </row>
        <row r="96">
          <cell r="X96" t="str">
            <v>1ABAQ</v>
          </cell>
          <cell r="Y96" t="str">
            <v>DKADU PLANT  - FAB/DELIVERY MAJOR EQUIP PACKAGED EQUIPMENT</v>
          </cell>
          <cell r="Z96" t="str">
            <v>N/A</v>
          </cell>
          <cell r="AA96" t="str">
            <v>N/A</v>
          </cell>
          <cell r="AB96" t="str">
            <v>N/A</v>
          </cell>
          <cell r="AC96" t="str">
            <v>N/A</v>
          </cell>
          <cell r="AD96" t="str">
            <v>N/A</v>
          </cell>
          <cell r="AE96" t="str">
            <v>N/A</v>
          </cell>
          <cell r="AF96" t="str">
            <v>N/A</v>
          </cell>
        </row>
        <row r="97">
          <cell r="X97" t="str">
            <v>1ABAX</v>
          </cell>
          <cell r="Y97" t="str">
            <v>DKADU PLANT  - FAB/DELIVERY MAJOR EQUIP OTHER</v>
          </cell>
          <cell r="Z97">
            <v>5</v>
          </cell>
          <cell r="AA97">
            <v>0</v>
          </cell>
          <cell r="AB97">
            <v>0</v>
          </cell>
          <cell r="AC97">
            <v>0</v>
          </cell>
          <cell r="AD97">
            <v>242700</v>
          </cell>
          <cell r="AE97">
            <v>0</v>
          </cell>
          <cell r="AF97">
            <v>242700</v>
          </cell>
        </row>
        <row r="98">
          <cell r="X98" t="str">
            <v>1ABA-</v>
          </cell>
          <cell r="Y98" t="str">
            <v>SUBTOTAL - DKADU PLANT  - FAB/DELIVERY MAJOR EQUIP.</v>
          </cell>
          <cell r="Z98">
            <v>53</v>
          </cell>
          <cell r="AA98" t="str">
            <v>N/A</v>
          </cell>
          <cell r="AB98">
            <v>0</v>
          </cell>
          <cell r="AC98">
            <v>0</v>
          </cell>
          <cell r="AD98">
            <v>28083700</v>
          </cell>
          <cell r="AE98">
            <v>0</v>
          </cell>
          <cell r="AF98">
            <v>28083700</v>
          </cell>
        </row>
        <row r="100">
          <cell r="X100" t="str">
            <v>1ABBA</v>
          </cell>
          <cell r="Y100" t="str">
            <v>DKADU PLANT  - FAB/DELIVERY BULKS - IMBEDS</v>
          </cell>
          <cell r="AF100">
            <v>0</v>
          </cell>
        </row>
        <row r="101">
          <cell r="X101" t="str">
            <v>1ABBB</v>
          </cell>
          <cell r="Y101" t="str">
            <v>DKADU PLANT  - FAB/DELIVERY BULKS - STRUCTURAL</v>
          </cell>
          <cell r="AF101">
            <v>0</v>
          </cell>
        </row>
        <row r="102">
          <cell r="X102" t="str">
            <v>1ABBC</v>
          </cell>
          <cell r="Y102" t="str">
            <v>DKADU PLANT  - FAB/DELIVERY BULKS - PIPING</v>
          </cell>
          <cell r="AF102">
            <v>0</v>
          </cell>
        </row>
        <row r="103">
          <cell r="X103" t="str">
            <v>1ABBD</v>
          </cell>
          <cell r="Y103" t="str">
            <v>DKADU PLANT  - FAB/DELIVERY BULKS - ELECTRICAL</v>
          </cell>
          <cell r="AF103">
            <v>0</v>
          </cell>
        </row>
        <row r="104">
          <cell r="X104" t="str">
            <v>1ABBE</v>
          </cell>
          <cell r="Y104" t="str">
            <v>DKADU PLANT  - FAB/DELIVERY BULKS - INSTRUMENTATION</v>
          </cell>
          <cell r="AF104">
            <v>0</v>
          </cell>
        </row>
        <row r="105">
          <cell r="X105" t="str">
            <v>1ABBF</v>
          </cell>
          <cell r="Y105" t="str">
            <v>DKADU PLANT  - FAB/DELIVERY BULKS - PIPELINES</v>
          </cell>
          <cell r="Z105" t="str">
            <v>N/A</v>
          </cell>
          <cell r="AA105" t="str">
            <v>N/A</v>
          </cell>
          <cell r="AB105" t="str">
            <v>N/A</v>
          </cell>
          <cell r="AC105" t="str">
            <v>N/A</v>
          </cell>
          <cell r="AD105" t="str">
            <v>N/A</v>
          </cell>
          <cell r="AE105" t="str">
            <v>N/A</v>
          </cell>
          <cell r="AF105" t="str">
            <v>N/A</v>
          </cell>
        </row>
        <row r="106">
          <cell r="X106" t="str">
            <v>1ABB-</v>
          </cell>
          <cell r="Y106" t="str">
            <v>SUBTOTAL - DKADU PLANT  - FAB/DELIVERY BULKS</v>
          </cell>
          <cell r="Z106">
            <v>0</v>
          </cell>
          <cell r="AA106" t="str">
            <v>N/A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</row>
        <row r="108">
          <cell r="X108" t="str">
            <v>1ABCA</v>
          </cell>
          <cell r="Y108" t="str">
            <v>DKADU PLANT  - FAB/DELIVERY ENG. SPECIALTIES - BUILDINGS</v>
          </cell>
          <cell r="AF108">
            <v>0</v>
          </cell>
        </row>
        <row r="109">
          <cell r="X109" t="str">
            <v>1ABCB</v>
          </cell>
          <cell r="Y109" t="str">
            <v>DKADU PLANT  - FAB/DELIVERY ENG. SPECIALTIES - GENERAL</v>
          </cell>
          <cell r="AF109">
            <v>0</v>
          </cell>
        </row>
        <row r="110">
          <cell r="X110" t="str">
            <v>1ABC-</v>
          </cell>
          <cell r="Y110" t="str">
            <v>SUBTOTAL - DKADU PLANT  - FAB/DELIVERY ENGINEERING SPECIALTIES</v>
          </cell>
          <cell r="Z110">
            <v>0</v>
          </cell>
          <cell r="AA110" t="str">
            <v>N/A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</row>
        <row r="116">
          <cell r="W116" t="str">
            <v>LEVEL 2 DKADU PLANT PG.4</v>
          </cell>
          <cell r="X116" t="str">
            <v>WBS CODE</v>
          </cell>
          <cell r="Y116" t="str">
            <v>DESCRIPTION</v>
          </cell>
          <cell r="Z116" t="str">
            <v>QUANTITY</v>
          </cell>
          <cell r="AA116" t="str">
            <v>UNITS</v>
          </cell>
          <cell r="AB116" t="str">
            <v>TOTAL MANHOURS</v>
          </cell>
          <cell r="AC116" t="str">
            <v>TOTAL LABOR COST</v>
          </cell>
          <cell r="AD116" t="str">
            <v>TOTAL MAT'L COST</v>
          </cell>
          <cell r="AE116" t="str">
            <v>TOTAL S/C COST</v>
          </cell>
          <cell r="AF116" t="str">
            <v>TOTAL COST</v>
          </cell>
        </row>
        <row r="118">
          <cell r="X118" t="str">
            <v>1ACAA</v>
          </cell>
          <cell r="Y118" t="str">
            <v>DKADU PLANT  - CONSTRUCTION, CIVIL - SITE WORK</v>
          </cell>
          <cell r="AF118">
            <v>0</v>
          </cell>
        </row>
        <row r="119">
          <cell r="X119" t="str">
            <v>1ACAB</v>
          </cell>
          <cell r="Y119" t="str">
            <v>DKADU PLANT  - CONSTRUCTION, CIVIL - FOUNDATIONS</v>
          </cell>
          <cell r="AF119">
            <v>0</v>
          </cell>
        </row>
        <row r="120">
          <cell r="X120" t="str">
            <v>1ACA</v>
          </cell>
          <cell r="Y120" t="str">
            <v>SUBTOTAL - DKADU PLANT  - CONSTRUCTION, CIVIL</v>
          </cell>
          <cell r="Z120">
            <v>0</v>
          </cell>
          <cell r="AA120" t="str">
            <v>N/A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</row>
        <row r="122">
          <cell r="X122" t="str">
            <v>1ACBA</v>
          </cell>
          <cell r="Y122" t="str">
            <v>DKADU PLANT  - CONSTRUCTION, MAJOR EQUIPMENT - PRESSURE VESSELS</v>
          </cell>
          <cell r="Z122">
            <v>433.39999999999992</v>
          </cell>
          <cell r="AA122" t="str">
            <v>TON</v>
          </cell>
          <cell r="AB122">
            <v>6730</v>
          </cell>
          <cell r="AC122">
            <v>174700</v>
          </cell>
          <cell r="AF122">
            <v>174700</v>
          </cell>
        </row>
        <row r="123">
          <cell r="X123" t="str">
            <v>1ACBB</v>
          </cell>
          <cell r="Y123" t="str">
            <v>DKADU PLANT  - CONSTRUCTION, MAJOR EQUIPMENT - COLUMNS</v>
          </cell>
          <cell r="Z123">
            <v>840.3</v>
          </cell>
          <cell r="AA123" t="str">
            <v>TON</v>
          </cell>
          <cell r="AB123">
            <v>24640</v>
          </cell>
          <cell r="AC123">
            <v>504600</v>
          </cell>
          <cell r="AF123">
            <v>504600</v>
          </cell>
        </row>
        <row r="124">
          <cell r="X124" t="str">
            <v>1ACBC</v>
          </cell>
          <cell r="Y124" t="str">
            <v>DKADU PLANT  - CONSTRUCTION, MAJOR EQUIPMENT - REACTORS</v>
          </cell>
          <cell r="AF124">
            <v>0</v>
          </cell>
        </row>
        <row r="125">
          <cell r="X125" t="str">
            <v>1ACBD</v>
          </cell>
          <cell r="Y125" t="str">
            <v>DKADU PLANT  - CONSTRUCTION, MAJOR EQUIPMENT - FIELD ERECTED TANKS</v>
          </cell>
          <cell r="Z125" t="str">
            <v>N/A</v>
          </cell>
          <cell r="AA125" t="str">
            <v>N/A</v>
          </cell>
          <cell r="AB125" t="str">
            <v>N/A</v>
          </cell>
          <cell r="AC125" t="str">
            <v>N/A</v>
          </cell>
          <cell r="AD125" t="str">
            <v>N/A</v>
          </cell>
          <cell r="AE125" t="str">
            <v>N/A</v>
          </cell>
          <cell r="AF125" t="str">
            <v>N/A</v>
          </cell>
        </row>
        <row r="126">
          <cell r="X126" t="str">
            <v>1ACBE</v>
          </cell>
          <cell r="Y126" t="str">
            <v>DKADU PLANT  - CONSTRUCTION, MAJOR EQUIPMENT - PUMPS</v>
          </cell>
          <cell r="Z126">
            <v>39.200000000000003</v>
          </cell>
          <cell r="AA126" t="str">
            <v>TON</v>
          </cell>
          <cell r="AB126">
            <v>4050</v>
          </cell>
          <cell r="AC126">
            <v>39300</v>
          </cell>
          <cell r="AF126">
            <v>39300</v>
          </cell>
        </row>
        <row r="127">
          <cell r="X127" t="str">
            <v>1ACBF</v>
          </cell>
          <cell r="Y127" t="str">
            <v>DKADU PLANT  - CONSTRUCTION, MAJOR EQUIPMENT - HEAT EXCHANGERS S&amp;T</v>
          </cell>
          <cell r="Z127">
            <v>1338.5</v>
          </cell>
          <cell r="AA127" t="str">
            <v>TON</v>
          </cell>
          <cell r="AB127">
            <v>56000</v>
          </cell>
          <cell r="AC127">
            <v>753200</v>
          </cell>
          <cell r="AF127">
            <v>753200</v>
          </cell>
        </row>
        <row r="128">
          <cell r="X128" t="str">
            <v>1ACBG</v>
          </cell>
          <cell r="Y128" t="str">
            <v>DKADU PLANT  - CONSTRUCTION, MAJOR EQUIPMENT - HEAT EXCHANGERS FINNED</v>
          </cell>
          <cell r="AF128">
            <v>0</v>
          </cell>
        </row>
        <row r="129">
          <cell r="X129" t="str">
            <v>1ACBH</v>
          </cell>
          <cell r="Y129" t="str">
            <v>DKADU PLANT  - CONSTRUCTION, MAJOR EQUIPMENT - EXTRUDERS</v>
          </cell>
          <cell r="Z129" t="str">
            <v>N/A</v>
          </cell>
          <cell r="AA129" t="str">
            <v>N/A</v>
          </cell>
          <cell r="AB129" t="str">
            <v>N/A</v>
          </cell>
          <cell r="AC129" t="str">
            <v>N/A</v>
          </cell>
          <cell r="AD129" t="str">
            <v>N/A</v>
          </cell>
          <cell r="AE129" t="str">
            <v>N/A</v>
          </cell>
          <cell r="AF129" t="str">
            <v>N/A</v>
          </cell>
        </row>
        <row r="130">
          <cell r="X130" t="str">
            <v>1ACBI</v>
          </cell>
          <cell r="Y130" t="str">
            <v>DKADU PLANT  - CONSTRUCTION, MAJOR EQUIPMENT - COMPRESSORS</v>
          </cell>
          <cell r="Z130">
            <v>1380.5</v>
          </cell>
          <cell r="AA130" t="str">
            <v>TON</v>
          </cell>
          <cell r="AB130">
            <v>108180</v>
          </cell>
          <cell r="AC130">
            <v>955100</v>
          </cell>
          <cell r="AF130">
            <v>955100</v>
          </cell>
        </row>
        <row r="131">
          <cell r="X131" t="str">
            <v>1ACBJ</v>
          </cell>
          <cell r="Y131" t="str">
            <v>DKADU PLANT  - CONSTRUCTION, MAJOR EQUIPMENT - GENERATORS</v>
          </cell>
          <cell r="Z131" t="str">
            <v>N/A</v>
          </cell>
          <cell r="AA131" t="str">
            <v>N/A</v>
          </cell>
          <cell r="AB131" t="str">
            <v>N/A</v>
          </cell>
          <cell r="AC131" t="str">
            <v>N/A</v>
          </cell>
          <cell r="AD131" t="str">
            <v>N/A</v>
          </cell>
          <cell r="AE131" t="str">
            <v>N/A</v>
          </cell>
          <cell r="AF131" t="str">
            <v>N/A</v>
          </cell>
        </row>
        <row r="132">
          <cell r="X132" t="str">
            <v>1ACBK</v>
          </cell>
          <cell r="Y132" t="str">
            <v>DKADU PLANT  - CONSTRUCTION, MAJOR EQUIPMENT - MOTORS &amp; DRIVERS</v>
          </cell>
          <cell r="AF132">
            <v>0</v>
          </cell>
        </row>
        <row r="133">
          <cell r="X133" t="str">
            <v>1ACBL</v>
          </cell>
          <cell r="Y133" t="str">
            <v>DKADU PLANT  - CONSTRUCTION, MAJOR EQUIPMENT - FIRED EQUIPMENT</v>
          </cell>
          <cell r="Z133" t="str">
            <v>N/A</v>
          </cell>
          <cell r="AA133" t="str">
            <v>N/A</v>
          </cell>
          <cell r="AB133" t="str">
            <v>N/A</v>
          </cell>
          <cell r="AC133" t="str">
            <v>N/A</v>
          </cell>
          <cell r="AD133" t="str">
            <v>N/A</v>
          </cell>
          <cell r="AE133" t="str">
            <v>N/A</v>
          </cell>
          <cell r="AF133" t="str">
            <v>N/A</v>
          </cell>
        </row>
        <row r="134">
          <cell r="X134" t="str">
            <v>1ACBM</v>
          </cell>
          <cell r="Y134" t="str">
            <v>DKADU PLANT  - CONSTRUCTION, MAJOR EQUIPMENT - BLOWERS, FANS</v>
          </cell>
          <cell r="Z134" t="str">
            <v>N/A</v>
          </cell>
          <cell r="AA134" t="str">
            <v>N/A</v>
          </cell>
          <cell r="AB134" t="str">
            <v>N/A</v>
          </cell>
          <cell r="AC134" t="str">
            <v>N/A</v>
          </cell>
          <cell r="AD134" t="str">
            <v>N/A</v>
          </cell>
          <cell r="AE134" t="str">
            <v>N/A</v>
          </cell>
          <cell r="AF134" t="str">
            <v>N/A</v>
          </cell>
        </row>
        <row r="135">
          <cell r="X135" t="str">
            <v>1ACBN</v>
          </cell>
          <cell r="Y135" t="str">
            <v>DKADU PLANT  - CONSTRUCTION, MAJOR EQUIPMENT - FILTERS</v>
          </cell>
          <cell r="Z135" t="str">
            <v>N/A</v>
          </cell>
          <cell r="AA135" t="str">
            <v>N/A</v>
          </cell>
          <cell r="AB135" t="str">
            <v>N/A</v>
          </cell>
          <cell r="AC135" t="str">
            <v>N/A</v>
          </cell>
          <cell r="AD135" t="str">
            <v>N/A</v>
          </cell>
          <cell r="AE135" t="str">
            <v>N/A</v>
          </cell>
          <cell r="AF135" t="str">
            <v>N/A</v>
          </cell>
        </row>
        <row r="136">
          <cell r="X136" t="str">
            <v>1ACBO</v>
          </cell>
          <cell r="Y136" t="str">
            <v>DKADU PLANT  - CONSTRUCTION, MAJOR EQUIPMENT - FLARES</v>
          </cell>
          <cell r="Z136" t="str">
            <v>N/A</v>
          </cell>
          <cell r="AA136" t="str">
            <v>N/A</v>
          </cell>
          <cell r="AB136" t="str">
            <v>N/A</v>
          </cell>
          <cell r="AC136" t="str">
            <v>N/A</v>
          </cell>
          <cell r="AD136" t="str">
            <v>N/A</v>
          </cell>
          <cell r="AE136" t="str">
            <v>N/A</v>
          </cell>
          <cell r="AF136" t="str">
            <v>N/A</v>
          </cell>
        </row>
        <row r="137">
          <cell r="X137" t="str">
            <v>1ACBP</v>
          </cell>
          <cell r="Y137" t="str">
            <v>DKADU PLANT  - CONSTRUCTION, MAJOR EQUIPMENT - SOLIDS HANDLING EQUIPMENT</v>
          </cell>
          <cell r="Z137" t="str">
            <v>N/A</v>
          </cell>
          <cell r="AA137" t="str">
            <v>N/A</v>
          </cell>
          <cell r="AB137" t="str">
            <v>N/A</v>
          </cell>
          <cell r="AC137" t="str">
            <v>N/A</v>
          </cell>
          <cell r="AD137" t="str">
            <v>N/A</v>
          </cell>
          <cell r="AE137" t="str">
            <v>N/A</v>
          </cell>
          <cell r="AF137" t="str">
            <v>N/A</v>
          </cell>
        </row>
        <row r="138">
          <cell r="X138" t="str">
            <v>1ACBQ</v>
          </cell>
          <cell r="Y138" t="str">
            <v>DKADU PLANT  - CONSTRUCTION, MAJOR EQUIPMENT - PACKAGED EQUIPMENT</v>
          </cell>
          <cell r="Z138" t="str">
            <v>N/A</v>
          </cell>
          <cell r="AA138" t="str">
            <v>N/A</v>
          </cell>
          <cell r="AB138" t="str">
            <v>N/A</v>
          </cell>
          <cell r="AC138" t="str">
            <v>N/A</v>
          </cell>
          <cell r="AD138" t="str">
            <v>N/A</v>
          </cell>
          <cell r="AE138" t="str">
            <v>N/A</v>
          </cell>
          <cell r="AF138" t="str">
            <v>N/A</v>
          </cell>
        </row>
        <row r="139">
          <cell r="X139" t="str">
            <v>1ACBX</v>
          </cell>
          <cell r="Y139" t="str">
            <v>DKADU PLANT  - CONSTRUCTION, MAJOR EQUIPMENT - OTHERS</v>
          </cell>
          <cell r="Z139">
            <v>80.099999999999994</v>
          </cell>
          <cell r="AA139" t="str">
            <v>TON</v>
          </cell>
          <cell r="AB139">
            <v>12560</v>
          </cell>
          <cell r="AC139">
            <v>124420</v>
          </cell>
          <cell r="AF139">
            <v>124420</v>
          </cell>
        </row>
        <row r="140">
          <cell r="X140" t="str">
            <v>1ACB-</v>
          </cell>
          <cell r="Y140" t="str">
            <v>SUBTOTAL - DKADU PLANT  - CONSTRUCTION, MAJOR EQUIPMENT</v>
          </cell>
          <cell r="Z140">
            <v>4112</v>
          </cell>
          <cell r="AA140" t="str">
            <v>N/A</v>
          </cell>
          <cell r="AB140">
            <v>212160</v>
          </cell>
          <cell r="AC140">
            <v>2551320</v>
          </cell>
          <cell r="AD140">
            <v>0</v>
          </cell>
          <cell r="AE140">
            <v>0</v>
          </cell>
          <cell r="AF140">
            <v>2551320</v>
          </cell>
        </row>
        <row r="142">
          <cell r="X142" t="str">
            <v>1ACCA</v>
          </cell>
          <cell r="Y142" t="str">
            <v>DKADU PLANT  - CONSTRUCTION, BULKS - STRUCTURAL</v>
          </cell>
          <cell r="AF142">
            <v>0</v>
          </cell>
        </row>
        <row r="143">
          <cell r="X143" t="str">
            <v>1ACCB</v>
          </cell>
          <cell r="Y143" t="str">
            <v>DKADU PLANT  - CONSTRUCTION, BULKS - PIPING</v>
          </cell>
          <cell r="AF143">
            <v>0</v>
          </cell>
        </row>
        <row r="144">
          <cell r="X144" t="str">
            <v>1ACCC</v>
          </cell>
          <cell r="Y144" t="str">
            <v>DKADU PLANT  - CONSTRUCTION, BULKS - ELECTRICAL</v>
          </cell>
          <cell r="AF144">
            <v>0</v>
          </cell>
        </row>
        <row r="145">
          <cell r="X145" t="str">
            <v>1ACCD</v>
          </cell>
          <cell r="Y145" t="str">
            <v>DKADU PLANT  - CONSTRUCTION, BULKS - INSTRUMENTATION</v>
          </cell>
          <cell r="AF145">
            <v>0</v>
          </cell>
        </row>
        <row r="146">
          <cell r="X146" t="str">
            <v>1ACCE</v>
          </cell>
          <cell r="Y146" t="str">
            <v>DKADU PLANT  - CONSTRUCTION, BULKS - PIPELINES</v>
          </cell>
          <cell r="Z146" t="str">
            <v>N/A</v>
          </cell>
          <cell r="AA146" t="str">
            <v>N/A</v>
          </cell>
          <cell r="AB146" t="str">
            <v>N/A</v>
          </cell>
          <cell r="AC146" t="str">
            <v>N/A</v>
          </cell>
          <cell r="AD146" t="str">
            <v>N/A</v>
          </cell>
          <cell r="AE146" t="str">
            <v>N/A</v>
          </cell>
          <cell r="AF146" t="str">
            <v>N/A</v>
          </cell>
        </row>
        <row r="147">
          <cell r="X147" t="str">
            <v>1ACC-</v>
          </cell>
          <cell r="Y147" t="str">
            <v xml:space="preserve">SUBTOTAL - DKADU PLANT  - CONSTRUCTION, BULKS </v>
          </cell>
          <cell r="Z147">
            <v>0</v>
          </cell>
          <cell r="AA147" t="str">
            <v>N/A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</row>
        <row r="154">
          <cell r="W154" t="str">
            <v>LEVEL 2 DKADU PLANT PG 5</v>
          </cell>
          <cell r="X154" t="str">
            <v>WBS CODE</v>
          </cell>
          <cell r="Y154" t="str">
            <v>DESCRIPTION</v>
          </cell>
          <cell r="Z154" t="str">
            <v>QUANTITY</v>
          </cell>
          <cell r="AA154" t="str">
            <v>UNITS</v>
          </cell>
          <cell r="AB154" t="str">
            <v>TOTAL MANHOURS</v>
          </cell>
          <cell r="AC154" t="str">
            <v>TOTAL LABOR COST</v>
          </cell>
          <cell r="AD154" t="str">
            <v>TOTAL MAT'L COST</v>
          </cell>
          <cell r="AE154" t="str">
            <v>TOTAL S/C COST</v>
          </cell>
          <cell r="AF154" t="str">
            <v>TOTAL COST</v>
          </cell>
        </row>
        <row r="156">
          <cell r="X156" t="str">
            <v>1ACDA</v>
          </cell>
          <cell r="Y156" t="str">
            <v>DKADU PLANT  - CONSTRUCTION SPECIALTIES - BUILDINGS</v>
          </cell>
          <cell r="AF156">
            <v>0</v>
          </cell>
        </row>
        <row r="157">
          <cell r="X157" t="str">
            <v>1ACDB</v>
          </cell>
          <cell r="Y157" t="str">
            <v>DKADU PLANT  - CONSTRUCTION SPECIALTIES - GENERAL</v>
          </cell>
          <cell r="AF157">
            <v>0</v>
          </cell>
        </row>
        <row r="158">
          <cell r="X158" t="str">
            <v>1ACD-</v>
          </cell>
          <cell r="Y158" t="str">
            <v>SUBTOTAL - DKADU PLANT  - CONSTRUCTION SPECIALTIES</v>
          </cell>
          <cell r="Z158">
            <v>0</v>
          </cell>
          <cell r="AA158" t="str">
            <v>N/A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</row>
        <row r="160">
          <cell r="X160" t="str">
            <v>1ACEA</v>
          </cell>
          <cell r="Y160" t="str">
            <v>DKADU PLANT  - CONSTRUCTION, OTHER DIRECT WORK - FIRE PROTECTION</v>
          </cell>
          <cell r="AF160">
            <v>0</v>
          </cell>
        </row>
        <row r="161">
          <cell r="X161" t="str">
            <v>1ACEB</v>
          </cell>
          <cell r="Y161" t="str">
            <v>DKADU PLANT  - CONSTRUCTION, OTHER DIRECT WORK - FIREPROOFING</v>
          </cell>
          <cell r="AF161">
            <v>0</v>
          </cell>
        </row>
        <row r="162">
          <cell r="X162" t="str">
            <v>1ACEC</v>
          </cell>
          <cell r="Y162" t="str">
            <v>DKADU PLANT  - CONSTRUCTION, OTHER DIRECT WORK - INSULATION</v>
          </cell>
          <cell r="AF162">
            <v>0</v>
          </cell>
        </row>
        <row r="163">
          <cell r="X163" t="str">
            <v>1ACED</v>
          </cell>
          <cell r="Y163" t="str">
            <v>DKADU PLANT  - CONSTRUCTION, OTHER DIRECT WORK - PAINTING</v>
          </cell>
          <cell r="AF163">
            <v>0</v>
          </cell>
        </row>
        <row r="164">
          <cell r="X164" t="str">
            <v>1ACEE</v>
          </cell>
          <cell r="Y164" t="str">
            <v>DKADU PLANT  - CONSTRUCTION, OTHER DIRECT WORK - SHUTDOWN</v>
          </cell>
          <cell r="AF164">
            <v>0</v>
          </cell>
        </row>
        <row r="165">
          <cell r="X165" t="str">
            <v>1ACEF</v>
          </cell>
          <cell r="Y165" t="str">
            <v>DKADU PLANT  - CONSTRUCTION, OTHER DIRECT WORK - PRE-COMMISSIONING</v>
          </cell>
          <cell r="AF165">
            <v>0</v>
          </cell>
        </row>
        <row r="166">
          <cell r="X166" t="str">
            <v>1ACEG</v>
          </cell>
          <cell r="Y166" t="str">
            <v>DKADU PLANT  - CONSTRUCTION, OTHER DIRECT WORK - ENVIRONMENTAL</v>
          </cell>
          <cell r="AF166">
            <v>0</v>
          </cell>
        </row>
        <row r="167">
          <cell r="X167" t="str">
            <v>1ACEX</v>
          </cell>
          <cell r="Y167" t="str">
            <v>DKADU PLANT  - CONSTRUCTION, OTHER DIRECT WORK - OTHER</v>
          </cell>
          <cell r="AF167">
            <v>0</v>
          </cell>
        </row>
        <row r="168">
          <cell r="X168" t="str">
            <v>1ACE</v>
          </cell>
          <cell r="Y168" t="str">
            <v xml:space="preserve">SUBTOTAL - DKADU PLANT  - CONSTRUCTION, OTHER DIRECT WORK - </v>
          </cell>
          <cell r="Z168">
            <v>0</v>
          </cell>
          <cell r="AA168" t="str">
            <v>N/A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</row>
        <row r="170">
          <cell r="X170" t="str">
            <v>1ACFA</v>
          </cell>
          <cell r="Y170" t="str">
            <v>DKADU PLANT  - CONSTRUCTION INDIRECTS</v>
          </cell>
          <cell r="AF170">
            <v>0</v>
          </cell>
        </row>
        <row r="171">
          <cell r="X171" t="str">
            <v>1ACF</v>
          </cell>
          <cell r="Y171" t="str">
            <v>SUBTOTAL - DKADU PLANT  - CONSTRUCTION INDIRECTS</v>
          </cell>
          <cell r="Z171">
            <v>0</v>
          </cell>
          <cell r="AA171" t="str">
            <v>N/A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</row>
        <row r="173">
          <cell r="X173" t="str">
            <v>1ADAA</v>
          </cell>
          <cell r="Y173" t="str">
            <v>DKADU PLANT  - COMMISSIONING - PROCESS</v>
          </cell>
          <cell r="AF173">
            <v>0</v>
          </cell>
        </row>
        <row r="174">
          <cell r="X174" t="str">
            <v>1ADAB</v>
          </cell>
          <cell r="Y174" t="str">
            <v>DKADU PLANT  - COMMISSIONING - UTILITIES</v>
          </cell>
          <cell r="AF174">
            <v>0</v>
          </cell>
        </row>
        <row r="175">
          <cell r="X175" t="str">
            <v>1ADA-</v>
          </cell>
          <cell r="Y175" t="str">
            <v>SUBTOTAL - DKADU PLANT  - COMMISSIONING</v>
          </cell>
          <cell r="Z175">
            <v>0</v>
          </cell>
          <cell r="AA175" t="str">
            <v>N/A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</row>
        <row r="177">
          <cell r="X177" t="str">
            <v>1ADBA</v>
          </cell>
          <cell r="Y177" t="str">
            <v>DKADU PLANT  - STARTUP - PROCESS</v>
          </cell>
          <cell r="AF177">
            <v>0</v>
          </cell>
        </row>
        <row r="178">
          <cell r="X178" t="str">
            <v>1ADBB</v>
          </cell>
          <cell r="Y178" t="str">
            <v>DKADU PLANT  - STARTUP - UTILITIES</v>
          </cell>
          <cell r="AF178">
            <v>0</v>
          </cell>
        </row>
        <row r="179">
          <cell r="X179" t="str">
            <v>1ADB-</v>
          </cell>
          <cell r="Y179" t="str">
            <v>SUBTOTAL - DKADU PLANT  - STARTUP</v>
          </cell>
          <cell r="Z179">
            <v>0</v>
          </cell>
          <cell r="AA179" t="str">
            <v>N/A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</row>
        <row r="181">
          <cell r="X181" t="str">
            <v>1ADCA</v>
          </cell>
          <cell r="Y181" t="str">
            <v>DKADU PLANT  - TRAINING</v>
          </cell>
          <cell r="AF181">
            <v>0</v>
          </cell>
        </row>
        <row r="182">
          <cell r="X182" t="str">
            <v>1ADC-</v>
          </cell>
          <cell r="Y182" t="str">
            <v>SUBTOTAL - DKADU PLANT  - TRAINING</v>
          </cell>
          <cell r="Z182">
            <v>0</v>
          </cell>
          <cell r="AA182" t="str">
            <v>N/A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</row>
        <row r="192">
          <cell r="L192" t="str">
            <v>CYCLE &amp; LVL 1 NGL-4 PLANT</v>
          </cell>
          <cell r="M192" t="str">
            <v>WBS CODE</v>
          </cell>
          <cell r="N192" t="str">
            <v>DESCRIPTION</v>
          </cell>
          <cell r="O192" t="str">
            <v>QUANTITY</v>
          </cell>
          <cell r="P192" t="str">
            <v>UNITS</v>
          </cell>
          <cell r="Q192" t="str">
            <v>TOTAL MANHOURS</v>
          </cell>
          <cell r="R192" t="str">
            <v>TOTAL LABOR COST</v>
          </cell>
          <cell r="S192" t="str">
            <v>TOTAL MAT'L COST</v>
          </cell>
          <cell r="T192" t="str">
            <v>TOTAL S/C COST</v>
          </cell>
          <cell r="U192" t="str">
            <v>TOTAL COST</v>
          </cell>
          <cell r="W192" t="str">
            <v>LEVEL 2 NGL-4 PLANT PG.1</v>
          </cell>
          <cell r="X192" t="str">
            <v>WBS CODE</v>
          </cell>
          <cell r="Y192" t="str">
            <v>DESCRIPTION</v>
          </cell>
          <cell r="Z192" t="str">
            <v>QUANTITY</v>
          </cell>
          <cell r="AA192" t="str">
            <v>UNITS</v>
          </cell>
          <cell r="AB192" t="str">
            <v>TOTAL MANHOURS</v>
          </cell>
          <cell r="AC192" t="str">
            <v>TOTAL LABOR COST</v>
          </cell>
          <cell r="AD192" t="str">
            <v>TOTAL MAT'L COST</v>
          </cell>
          <cell r="AE192" t="str">
            <v>TOTAL S/C COST</v>
          </cell>
          <cell r="AF192" t="str">
            <v>TOTAL COST</v>
          </cell>
          <cell r="AH192" t="str">
            <v>LEVEL 3 NGL-4 PLANT PG 1</v>
          </cell>
          <cell r="AI192" t="str">
            <v>WBS CODE</v>
          </cell>
          <cell r="AJ192" t="str">
            <v>DESCRIPTION</v>
          </cell>
          <cell r="AK192" t="str">
            <v>QUANTITY</v>
          </cell>
          <cell r="AL192" t="str">
            <v>UNITS</v>
          </cell>
          <cell r="AM192" t="str">
            <v>TOTAL MANHOURS</v>
          </cell>
          <cell r="AN192" t="str">
            <v>TOTAL LABOR COST</v>
          </cell>
          <cell r="AO192" t="str">
            <v>TOTAL MAT'L COST</v>
          </cell>
          <cell r="AP192" t="str">
            <v>TOTAL S/C COST</v>
          </cell>
          <cell r="AQ192" t="str">
            <v>TOTAL COST</v>
          </cell>
        </row>
        <row r="194">
          <cell r="M194" t="str">
            <v>1BAA-</v>
          </cell>
          <cell r="N194" t="str">
            <v>NGL-4 PLANT  - DIRECT ENGINEERING</v>
          </cell>
          <cell r="Q194">
            <v>8136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X194" t="str">
            <v>1BAAA</v>
          </cell>
          <cell r="Y194" t="str">
            <v>NGL-4 PLANT  - DIR. ENG.  PROCESS</v>
          </cell>
          <cell r="AF194">
            <v>0</v>
          </cell>
          <cell r="AI194" t="str">
            <v>1BBAAA</v>
          </cell>
          <cell r="AJ194" t="str">
            <v>DEETHANIZER OVERHEAD ACCUMULATOR DRUM</v>
          </cell>
          <cell r="AQ194">
            <v>0</v>
          </cell>
        </row>
        <row r="195">
          <cell r="M195" t="str">
            <v>1BAH-</v>
          </cell>
          <cell r="N195" t="str">
            <v>NGL-4 PLANT  EQUIPMENT SPECIFICATION</v>
          </cell>
          <cell r="Q195">
            <v>1870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X195" t="str">
            <v>1BAAB</v>
          </cell>
          <cell r="Y195" t="str">
            <v>NGL-4 PLANT  - DIR. ENG.  PERMITS</v>
          </cell>
          <cell r="AF195">
            <v>0</v>
          </cell>
          <cell r="AI195" t="str">
            <v>1BBAAB</v>
          </cell>
          <cell r="AJ195" t="str">
            <v>PROPANE REFRIGERANT SURGE DRUMS</v>
          </cell>
          <cell r="AQ195">
            <v>0</v>
          </cell>
        </row>
        <row r="196">
          <cell r="M196" t="str">
            <v>1BAI-</v>
          </cell>
          <cell r="N196" t="str">
            <v>NGL-4 PLANT  - ENGINEERING PROCUREMENT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X196" t="str">
            <v>1BAAC</v>
          </cell>
          <cell r="Y196" t="str">
            <v>NGL-4 PLANT  - DIR. ENG.  CIVIL/STRUCTURAL</v>
          </cell>
          <cell r="AF196">
            <v>0</v>
          </cell>
          <cell r="AI196" t="str">
            <v>1BBAAC</v>
          </cell>
          <cell r="AJ196" t="str">
            <v>PROPANE REFRIGERANT 1ST STAGE SUCTION DRUMS</v>
          </cell>
          <cell r="AQ196">
            <v>0</v>
          </cell>
        </row>
        <row r="197">
          <cell r="M197" t="str">
            <v>1BAJ-</v>
          </cell>
          <cell r="N197" t="str">
            <v>NGL-4 PLANT  - INDIRECT ENGINEERING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X197" t="str">
            <v>1BAAD</v>
          </cell>
          <cell r="Y197" t="str">
            <v>NGL-4 PLANT  - DIR. ENG.  MECHANICAL</v>
          </cell>
          <cell r="Z197">
            <v>271</v>
          </cell>
          <cell r="AA197" t="str">
            <v>EA</v>
          </cell>
          <cell r="AB197">
            <v>8136</v>
          </cell>
          <cell r="AF197">
            <v>0</v>
          </cell>
          <cell r="AI197" t="str">
            <v>1BBAAD</v>
          </cell>
          <cell r="AJ197" t="str">
            <v>PROPANE REFRIGERANT 3RD STAGE SUCTION DRUMS</v>
          </cell>
          <cell r="AQ197">
            <v>0</v>
          </cell>
        </row>
        <row r="198">
          <cell r="M198" t="str">
            <v>1BA--</v>
          </cell>
          <cell r="N198" t="str">
            <v>SUBTOTAL NGL-4 PLANT  - ENGINEERING/PROCUREMENT</v>
          </cell>
          <cell r="Q198">
            <v>10006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X198" t="str">
            <v>1BAAE</v>
          </cell>
          <cell r="Y198" t="str">
            <v>NGL-4 PLANT  - DIR. ENG.  PIPING</v>
          </cell>
          <cell r="AF198">
            <v>0</v>
          </cell>
          <cell r="AI198" t="str">
            <v>1BBAAE</v>
          </cell>
          <cell r="AJ198" t="str">
            <v>PROPANE REFRIGERANT 4TH STAGE SUCTION DRUMS</v>
          </cell>
          <cell r="AQ198">
            <v>0</v>
          </cell>
        </row>
        <row r="199">
          <cell r="X199" t="str">
            <v>1BAAF</v>
          </cell>
          <cell r="Y199" t="str">
            <v>NGL-4 PLANT  - DIR. ENG.  ELECTRICAL</v>
          </cell>
          <cell r="AF199">
            <v>0</v>
          </cell>
          <cell r="AI199" t="str">
            <v>1BBAAF</v>
          </cell>
          <cell r="AJ199" t="str">
            <v>NFGP FEED DRUM</v>
          </cell>
          <cell r="AQ199">
            <v>0</v>
          </cell>
        </row>
        <row r="200">
          <cell r="M200" t="str">
            <v>1BBA-</v>
          </cell>
          <cell r="N200" t="str">
            <v>NGL-4 PLANT  - FAB/DELIVERY - MAJOR EQUIPMENT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X200" t="str">
            <v>1BAAG</v>
          </cell>
          <cell r="Y200" t="str">
            <v>NGL-4 PLANT  - DIR. ENG.  INSTRUMENTATION</v>
          </cell>
          <cell r="AF200">
            <v>0</v>
          </cell>
          <cell r="AI200" t="str">
            <v>1BBAAX</v>
          </cell>
          <cell r="AJ200" t="str">
            <v>OTHER PRESSURE VESSELS</v>
          </cell>
          <cell r="AQ200">
            <v>0</v>
          </cell>
        </row>
        <row r="201">
          <cell r="M201" t="str">
            <v>1BBB-</v>
          </cell>
          <cell r="N201" t="str">
            <v>NGL-4 PLANT  - FAB/DELIVERY - BULKS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X201" t="str">
            <v>1BAAH</v>
          </cell>
          <cell r="Y201" t="str">
            <v>NGL-4 PLANT  - DIR. ENG.  ARCHITECTURAL</v>
          </cell>
          <cell r="AF201">
            <v>0</v>
          </cell>
          <cell r="AI201" t="str">
            <v>1BBAA-</v>
          </cell>
          <cell r="AJ201" t="str">
            <v>SUBTOTAL PRESSURE VESSELS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</row>
        <row r="202">
          <cell r="M202" t="str">
            <v>1BBC-</v>
          </cell>
          <cell r="N202" t="str">
            <v>NGL-4 PLANT  - FAB/DELIVERY - ENGINEERING SPECIALTIES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X202" t="str">
            <v>1BAAI</v>
          </cell>
          <cell r="Y202" t="str">
            <v>NGL-4 PLANT  - DIR. ENG.  PIPELINES</v>
          </cell>
          <cell r="Z202" t="str">
            <v>N/A</v>
          </cell>
          <cell r="AA202" t="str">
            <v>N/A</v>
          </cell>
          <cell r="AB202" t="str">
            <v>N/A</v>
          </cell>
          <cell r="AC202" t="str">
            <v>N/A</v>
          </cell>
          <cell r="AD202" t="str">
            <v>N/A</v>
          </cell>
          <cell r="AE202" t="str">
            <v>N/A</v>
          </cell>
          <cell r="AF202" t="str">
            <v>N/A</v>
          </cell>
        </row>
        <row r="203">
          <cell r="M203" t="str">
            <v>1BB--</v>
          </cell>
          <cell r="N203" t="str">
            <v>SUBTOTAL NGL-4 PLANT  - FABRICATION/DELIVERY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X203" t="str">
            <v>1BAA-</v>
          </cell>
          <cell r="Y203" t="str">
            <v>SUBTOTAL - NGL-4 PLANT  - DIRECT ENGINEERING</v>
          </cell>
          <cell r="Z203">
            <v>271</v>
          </cell>
          <cell r="AA203" t="str">
            <v>N/A</v>
          </cell>
          <cell r="AB203">
            <v>8136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I203" t="str">
            <v>1BBABA</v>
          </cell>
          <cell r="AJ203" t="str">
            <v>DEETHANISER COLUMNS</v>
          </cell>
          <cell r="AQ203">
            <v>0</v>
          </cell>
        </row>
        <row r="204">
          <cell r="AI204" t="str">
            <v>1BBABB</v>
          </cell>
          <cell r="AJ204" t="str">
            <v>DEPROPANISER COLUMNS</v>
          </cell>
        </row>
        <row r="205">
          <cell r="M205" t="str">
            <v>1BCA-</v>
          </cell>
          <cell r="N205" t="str">
            <v>NGL-4 PLANT  - CONSTRUCTION - CIVIL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X205" t="str">
            <v>1BAHA</v>
          </cell>
          <cell r="Y205" t="str">
            <v>NGL-4 PLANT  - EQUIP. SPECS - PRESSURE VESSELS</v>
          </cell>
          <cell r="Z205">
            <v>53</v>
          </cell>
          <cell r="AA205" t="str">
            <v>EA</v>
          </cell>
          <cell r="AB205">
            <v>170</v>
          </cell>
          <cell r="AF205">
            <v>0</v>
          </cell>
          <cell r="AI205" t="str">
            <v>1BBABC</v>
          </cell>
          <cell r="AJ205" t="str">
            <v>DEBUTANISER COLUMNS</v>
          </cell>
          <cell r="AQ205">
            <v>0</v>
          </cell>
        </row>
        <row r="206">
          <cell r="M206" t="str">
            <v>1BCB-</v>
          </cell>
          <cell r="N206" t="str">
            <v>NGL-4 PLANT  - CONSTRUCTION - MAJOR EQUIPMENT</v>
          </cell>
          <cell r="Q206">
            <v>376990</v>
          </cell>
          <cell r="R206">
            <v>5042400</v>
          </cell>
          <cell r="S206">
            <v>0</v>
          </cell>
          <cell r="T206">
            <v>0</v>
          </cell>
          <cell r="U206">
            <v>5042400</v>
          </cell>
          <cell r="X206" t="str">
            <v>1BAHB</v>
          </cell>
          <cell r="Y206" t="str">
            <v>NGL-4 PLANT  - EQUIP. SPECS - COLUMNS</v>
          </cell>
          <cell r="Z206">
            <v>18</v>
          </cell>
          <cell r="AA206" t="str">
            <v>EA</v>
          </cell>
          <cell r="AB206">
            <v>150</v>
          </cell>
          <cell r="AF206">
            <v>0</v>
          </cell>
          <cell r="AI206" t="str">
            <v>1BBABD</v>
          </cell>
          <cell r="AJ206" t="str">
            <v>PROPANE MOLECULAR SEIVE ABSORBER</v>
          </cell>
          <cell r="AQ206">
            <v>0</v>
          </cell>
        </row>
        <row r="207">
          <cell r="M207" t="str">
            <v>1BCC-</v>
          </cell>
          <cell r="N207" t="str">
            <v>NGL-4 PLANT  - CONSTRUCTION - BULKS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X207" t="str">
            <v>1BAHC</v>
          </cell>
          <cell r="Y207" t="str">
            <v>NGL-4 PLANT  - EQUIP. SPECS - REACTORS</v>
          </cell>
          <cell r="Z207" t="str">
            <v>N/A</v>
          </cell>
          <cell r="AA207" t="str">
            <v>N/A</v>
          </cell>
          <cell r="AB207" t="str">
            <v>N/A</v>
          </cell>
          <cell r="AC207" t="str">
            <v>N/A</v>
          </cell>
          <cell r="AD207" t="str">
            <v>N/A</v>
          </cell>
          <cell r="AE207" t="str">
            <v>N/A</v>
          </cell>
          <cell r="AF207" t="str">
            <v>N/A</v>
          </cell>
          <cell r="AI207" t="str">
            <v>1BBABE</v>
          </cell>
          <cell r="AJ207" t="str">
            <v>BUTANE MOLECULAR SE9IVE ABSORBER</v>
          </cell>
          <cell r="AQ207">
            <v>0</v>
          </cell>
        </row>
        <row r="208">
          <cell r="M208" t="str">
            <v>1BCD-</v>
          </cell>
          <cell r="N208" t="str">
            <v>NGL-4 PLANT  - CONSTRUCTION - CONSTRUCTION SPECIALTIES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X208" t="str">
            <v>1BAHD</v>
          </cell>
          <cell r="Y208" t="str">
            <v>NGL-4 PLANT  - EQUIP. SPECS - FIELD ERECTED TANKS</v>
          </cell>
          <cell r="Z208" t="str">
            <v>N/A</v>
          </cell>
          <cell r="AA208" t="str">
            <v>N/A</v>
          </cell>
          <cell r="AB208" t="str">
            <v>N/A</v>
          </cell>
          <cell r="AC208" t="str">
            <v>N/A</v>
          </cell>
          <cell r="AD208" t="str">
            <v>N/A</v>
          </cell>
          <cell r="AE208" t="str">
            <v>N/A</v>
          </cell>
          <cell r="AF208" t="str">
            <v>N/A</v>
          </cell>
          <cell r="AI208" t="str">
            <v>1BBABF</v>
          </cell>
          <cell r="AJ208" t="str">
            <v>REGENERATED GAS ALUMINUM DRYER</v>
          </cell>
          <cell r="AQ208">
            <v>0</v>
          </cell>
        </row>
        <row r="209">
          <cell r="M209" t="str">
            <v>1BCE-</v>
          </cell>
          <cell r="N209" t="str">
            <v>NGL-4 PLANT  - CONSTRUCTION - OTHER DIRECT WORK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X209" t="str">
            <v>1BAHE</v>
          </cell>
          <cell r="Y209" t="str">
            <v>NGL-4 PLANT  - EQUIP. SPECS - PUMPS</v>
          </cell>
          <cell r="Z209">
            <v>102</v>
          </cell>
          <cell r="AA209" t="str">
            <v>EA</v>
          </cell>
          <cell r="AB209">
            <v>210</v>
          </cell>
          <cell r="AF209">
            <v>0</v>
          </cell>
          <cell r="AI209" t="str">
            <v>1BBABX</v>
          </cell>
          <cell r="AJ209" t="str">
            <v>OTHER COLUMNS</v>
          </cell>
          <cell r="AQ209">
            <v>0</v>
          </cell>
        </row>
        <row r="210">
          <cell r="M210" t="str">
            <v>1BCF-</v>
          </cell>
          <cell r="N210" t="str">
            <v>NGL-4 PLANT  - CONSTRUCTION - INDIRECTS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X210" t="str">
            <v>1BAHF</v>
          </cell>
          <cell r="Y210" t="str">
            <v>NGL-4 PLANT  - EQUIP. SPECS - HEAT EXCHANGERS - S &amp; T</v>
          </cell>
          <cell r="Z210">
            <v>39</v>
          </cell>
          <cell r="AA210" t="str">
            <v>EA</v>
          </cell>
          <cell r="AB210">
            <v>170</v>
          </cell>
          <cell r="AF210">
            <v>0</v>
          </cell>
          <cell r="AI210" t="str">
            <v>1BBAB</v>
          </cell>
          <cell r="AJ210" t="str">
            <v>SUBTOTAL COLUMNS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</row>
        <row r="211">
          <cell r="M211" t="str">
            <v>1BC--</v>
          </cell>
          <cell r="N211" t="str">
            <v>SUBTOTAL NGL-4 PLANT  - CONSTRUCTION</v>
          </cell>
          <cell r="Q211">
            <v>376990</v>
          </cell>
          <cell r="R211">
            <v>5042400</v>
          </cell>
          <cell r="S211">
            <v>0</v>
          </cell>
          <cell r="T211">
            <v>0</v>
          </cell>
          <cell r="U211">
            <v>5042400</v>
          </cell>
          <cell r="X211" t="str">
            <v>1BAHG</v>
          </cell>
          <cell r="Y211" t="str">
            <v>NGL-4 PLANT  - EQUIP. SPECS - HEAT EXCHANGERS - FINNED</v>
          </cell>
          <cell r="Z211">
            <v>17</v>
          </cell>
          <cell r="AA211" t="str">
            <v>EA</v>
          </cell>
          <cell r="AB211">
            <v>250</v>
          </cell>
          <cell r="AF211">
            <v>0</v>
          </cell>
        </row>
        <row r="212">
          <cell r="X212" t="str">
            <v>1BAHH</v>
          </cell>
          <cell r="Y212" t="str">
            <v>NGL-4 PLANT  - EQUIP. SPECS - EXTRUDERS</v>
          </cell>
          <cell r="Z212" t="str">
            <v>N/A</v>
          </cell>
          <cell r="AA212" t="str">
            <v>N/A</v>
          </cell>
          <cell r="AB212" t="str">
            <v>N/A</v>
          </cell>
          <cell r="AC212" t="str">
            <v>N/A</v>
          </cell>
          <cell r="AD212" t="str">
            <v>N/A</v>
          </cell>
          <cell r="AE212" t="str">
            <v>N/A</v>
          </cell>
          <cell r="AF212" t="str">
            <v>N/A</v>
          </cell>
          <cell r="AI212" t="str">
            <v>1BBAEA</v>
          </cell>
          <cell r="AJ212" t="str">
            <v>NFGP NGL FEED PUMPS</v>
          </cell>
          <cell r="AQ212">
            <v>0</v>
          </cell>
        </row>
        <row r="213">
          <cell r="M213" t="str">
            <v>1BDA-</v>
          </cell>
          <cell r="N213" t="str">
            <v>NGL-4 PLANT  - COMMISSIONING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X213" t="str">
            <v>1BAHI</v>
          </cell>
          <cell r="Y213" t="str">
            <v>NGL-4 PLANT  - EQUIP. SPECS - COMPRESSORS</v>
          </cell>
          <cell r="Z213">
            <v>10</v>
          </cell>
          <cell r="AA213" t="str">
            <v>EA</v>
          </cell>
          <cell r="AB213">
            <v>250</v>
          </cell>
          <cell r="AF213">
            <v>0</v>
          </cell>
          <cell r="AI213" t="str">
            <v>1BBAEX</v>
          </cell>
          <cell r="AJ213" t="str">
            <v>OTHER PUMPS</v>
          </cell>
          <cell r="AQ213">
            <v>0</v>
          </cell>
        </row>
        <row r="214">
          <cell r="M214" t="str">
            <v>1BDB-</v>
          </cell>
          <cell r="N214" t="str">
            <v>NGL-4 PLANT  -STARTUP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X214" t="str">
            <v>1BAHJ</v>
          </cell>
          <cell r="Y214" t="str">
            <v>NGL-4 PLANT  - EQUIP. SPECS - GENERATORS</v>
          </cell>
          <cell r="Z214" t="str">
            <v>N/A</v>
          </cell>
          <cell r="AA214" t="str">
            <v>N/A</v>
          </cell>
          <cell r="AB214" t="str">
            <v>N/A</v>
          </cell>
          <cell r="AC214" t="str">
            <v>N/A</v>
          </cell>
          <cell r="AD214" t="str">
            <v>N/A</v>
          </cell>
          <cell r="AE214" t="str">
            <v>N/A</v>
          </cell>
          <cell r="AF214" t="str">
            <v>N/A</v>
          </cell>
          <cell r="AI214" t="str">
            <v>1BBAE-</v>
          </cell>
          <cell r="AJ214" t="str">
            <v>SUBTOTAL PUMPS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</row>
        <row r="215">
          <cell r="M215" t="str">
            <v>1BDC-</v>
          </cell>
          <cell r="N215" t="str">
            <v>NGL-4 PLANT  -TRAINING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X215" t="str">
            <v>1BAHK</v>
          </cell>
          <cell r="Y215" t="str">
            <v>NGL-4 PLANT  - EQUIP. SPECS - MOTORS &amp; DRIVERS</v>
          </cell>
          <cell r="AF215">
            <v>0</v>
          </cell>
        </row>
        <row r="216">
          <cell r="M216" t="str">
            <v>1BD--</v>
          </cell>
          <cell r="N216" t="str">
            <v>SUBTOTAL NGL-4 PLANT  - COMMISSIONING, STARTUP &amp; TRAINING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X216" t="str">
            <v>1BAHL</v>
          </cell>
          <cell r="Y216" t="str">
            <v>NGL-4 PLANT  - EQUIP. SPECS - FIRED EQUIPMENT</v>
          </cell>
          <cell r="Z216" t="str">
            <v>N/A</v>
          </cell>
          <cell r="AA216" t="str">
            <v>N/A</v>
          </cell>
          <cell r="AB216" t="str">
            <v>N/A</v>
          </cell>
          <cell r="AC216" t="str">
            <v>N/A</v>
          </cell>
          <cell r="AD216" t="str">
            <v>N/A</v>
          </cell>
          <cell r="AE216" t="str">
            <v>N/A</v>
          </cell>
          <cell r="AF216" t="str">
            <v>N/A</v>
          </cell>
          <cell r="AI216" t="str">
            <v>1BBAFA</v>
          </cell>
          <cell r="AJ216" t="str">
            <v>DEETAHNISER COLUMNS CONDENSERS</v>
          </cell>
          <cell r="AQ216">
            <v>0</v>
          </cell>
        </row>
        <row r="217">
          <cell r="X217" t="str">
            <v>1BAHM</v>
          </cell>
          <cell r="Y217" t="str">
            <v>NGL-4 PLANT  - EQUIP. SPECS - BLOWERS, FANS</v>
          </cell>
          <cell r="AF217">
            <v>0</v>
          </cell>
          <cell r="AI217" t="str">
            <v>1BBAFB</v>
          </cell>
          <cell r="AJ217" t="str">
            <v>DEETAHNISER COLUMNS REBOILERS</v>
          </cell>
          <cell r="AQ217">
            <v>0</v>
          </cell>
        </row>
        <row r="218">
          <cell r="X218" t="str">
            <v>1BAHN</v>
          </cell>
          <cell r="Y218" t="str">
            <v>NGL-4 PLANT  - EQUIP. SPECS - FILTERS</v>
          </cell>
          <cell r="Z218" t="str">
            <v>N/A</v>
          </cell>
          <cell r="AA218" t="str">
            <v>N/A</v>
          </cell>
          <cell r="AB218" t="str">
            <v>N/A</v>
          </cell>
          <cell r="AC218" t="str">
            <v>N/A</v>
          </cell>
          <cell r="AD218" t="str">
            <v>N/A</v>
          </cell>
          <cell r="AE218" t="str">
            <v>N/A</v>
          </cell>
          <cell r="AF218" t="str">
            <v>N/A</v>
          </cell>
          <cell r="AI218" t="str">
            <v>1BBAFC</v>
          </cell>
          <cell r="AJ218" t="str">
            <v>DEPROPANISER COLUMNS CONDENSER</v>
          </cell>
          <cell r="AQ218">
            <v>0</v>
          </cell>
        </row>
        <row r="219">
          <cell r="X219" t="str">
            <v>1BAHO</v>
          </cell>
          <cell r="Y219" t="str">
            <v>NGL-4 PLANT  - EQUIP. SPECS - FLARES</v>
          </cell>
          <cell r="Z219">
            <v>1</v>
          </cell>
          <cell r="AA219" t="str">
            <v>EA</v>
          </cell>
          <cell r="AB219">
            <v>200</v>
          </cell>
          <cell r="AF219">
            <v>0</v>
          </cell>
          <cell r="AI219" t="str">
            <v>1BBAFD</v>
          </cell>
          <cell r="AJ219" t="str">
            <v>DEPROPANISER COLUMNS REBOILERS</v>
          </cell>
          <cell r="AQ219">
            <v>0</v>
          </cell>
        </row>
        <row r="220">
          <cell r="X220" t="str">
            <v>1BAHP</v>
          </cell>
          <cell r="Y220" t="str">
            <v>NGL-4 PLANT  - EQUIP. SPECS - SOLIDS HANDLING EQUIPMENT</v>
          </cell>
          <cell r="Z220" t="str">
            <v>N/A</v>
          </cell>
          <cell r="AA220" t="str">
            <v>N/A</v>
          </cell>
          <cell r="AB220" t="str">
            <v>N/A</v>
          </cell>
          <cell r="AC220" t="str">
            <v>N/A</v>
          </cell>
          <cell r="AD220" t="str">
            <v>N/A</v>
          </cell>
          <cell r="AE220" t="str">
            <v>N/A</v>
          </cell>
          <cell r="AF220" t="str">
            <v>N/A</v>
          </cell>
          <cell r="AI220" t="str">
            <v>1BBAFE</v>
          </cell>
          <cell r="AJ220" t="str">
            <v>DEBUTANISER COLUMNS CONDENSERS</v>
          </cell>
          <cell r="AQ220">
            <v>0</v>
          </cell>
        </row>
        <row r="221">
          <cell r="X221" t="str">
            <v>1BAHQ</v>
          </cell>
          <cell r="Y221" t="str">
            <v>NGL-4 PLANT  - EQUIP. SPECS - PACKAGED EQUIPMENT</v>
          </cell>
          <cell r="Z221">
            <v>4</v>
          </cell>
          <cell r="AA221" t="str">
            <v>EA</v>
          </cell>
          <cell r="AB221">
            <v>300</v>
          </cell>
          <cell r="AF221">
            <v>0</v>
          </cell>
          <cell r="AI221" t="str">
            <v>1BBAFF</v>
          </cell>
          <cell r="AJ221" t="str">
            <v>DEBUTANISER COLUMNS REBOILERS</v>
          </cell>
          <cell r="AQ221">
            <v>0</v>
          </cell>
        </row>
        <row r="222">
          <cell r="X222" t="str">
            <v>1BAHX</v>
          </cell>
          <cell r="Y222" t="str">
            <v>NGL-4 PLANT  - EQUIP. SPECS - OTHERS</v>
          </cell>
          <cell r="Z222">
            <v>27</v>
          </cell>
          <cell r="AA222" t="str">
            <v>EA</v>
          </cell>
          <cell r="AB222">
            <v>170</v>
          </cell>
          <cell r="AF222">
            <v>0</v>
          </cell>
          <cell r="AI222" t="str">
            <v>1BBAFG</v>
          </cell>
          <cell r="AJ222" t="str">
            <v>COMPRESSOR DISCHARGE CONDENSER</v>
          </cell>
          <cell r="AQ222">
            <v>0</v>
          </cell>
        </row>
        <row r="223">
          <cell r="X223" t="str">
            <v>1BAH-</v>
          </cell>
          <cell r="Y223" t="str">
            <v xml:space="preserve">SUBTOTAL - NGL-4 PLANT  - EQUIP. SPECS </v>
          </cell>
          <cell r="Z223">
            <v>271</v>
          </cell>
          <cell r="AA223" t="str">
            <v>N/A</v>
          </cell>
          <cell r="AB223">
            <v>1870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I223" t="str">
            <v>1BBAFX</v>
          </cell>
          <cell r="AJ223" t="str">
            <v>OTHER HEAT EXCHANGERS-SHELL &amp; TUBE</v>
          </cell>
          <cell r="AQ223">
            <v>0</v>
          </cell>
        </row>
        <row r="224">
          <cell r="AI224" t="str">
            <v>1BBAF-</v>
          </cell>
          <cell r="AJ224" t="str">
            <v>SUBTOTAL HEAT EXCHANGERS - SHELL &amp; TUBE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</row>
        <row r="230">
          <cell r="W230" t="str">
            <v>LEVEL 2 NGL-4 PLANT PG.2</v>
          </cell>
          <cell r="X230" t="str">
            <v>WBS CODE</v>
          </cell>
          <cell r="Y230" t="str">
            <v>DESCRIPTION</v>
          </cell>
          <cell r="Z230" t="str">
            <v>QUANTITY</v>
          </cell>
          <cell r="AA230" t="str">
            <v>UNITS</v>
          </cell>
          <cell r="AB230" t="str">
            <v>TOTAL MANHOURS</v>
          </cell>
          <cell r="AC230" t="str">
            <v>TOTAL LABOR COST</v>
          </cell>
          <cell r="AD230" t="str">
            <v>TOTAL MAT'L COST</v>
          </cell>
          <cell r="AE230" t="str">
            <v>TOTAL S/C COST</v>
          </cell>
          <cell r="AF230" t="str">
            <v>TOTAL COST</v>
          </cell>
          <cell r="AH230" t="str">
            <v>LEVEL 3 NGL-4 PLANT PG 2</v>
          </cell>
          <cell r="AI230" t="str">
            <v>WBS CODE</v>
          </cell>
          <cell r="AJ230" t="str">
            <v>DESCRIPTION</v>
          </cell>
          <cell r="AK230" t="str">
            <v>QUANTITY</v>
          </cell>
          <cell r="AL230" t="str">
            <v>UNITS</v>
          </cell>
          <cell r="AM230" t="str">
            <v>TOTAL MANHOURS</v>
          </cell>
          <cell r="AN230" t="str">
            <v>TOTAL LABOR COST</v>
          </cell>
          <cell r="AO230" t="str">
            <v>TOTAL MAT'L COST</v>
          </cell>
          <cell r="AP230" t="str">
            <v>TOTAL S/C COST</v>
          </cell>
          <cell r="AQ230" t="str">
            <v>TOTAL COST</v>
          </cell>
        </row>
        <row r="232">
          <cell r="X232" t="str">
            <v>1BAIA</v>
          </cell>
          <cell r="Y232" t="str">
            <v>NGL-4 PLANT  - PROCUREMENT PRESSURE VESSELS</v>
          </cell>
          <cell r="AF232">
            <v>0</v>
          </cell>
          <cell r="AI232" t="str">
            <v>1BBAGA</v>
          </cell>
          <cell r="AJ232" t="str">
            <v>AIR COOLERS</v>
          </cell>
          <cell r="AQ232">
            <v>0</v>
          </cell>
        </row>
        <row r="233">
          <cell r="X233" t="str">
            <v>1BAIB</v>
          </cell>
          <cell r="Y233" t="str">
            <v>NGL-4 PLANT  - PROCUREMENT   COLUMNS</v>
          </cell>
          <cell r="AF233">
            <v>0</v>
          </cell>
          <cell r="AI233" t="str">
            <v>1BBAGX</v>
          </cell>
          <cell r="AJ233" t="str">
            <v>OTHER HEAT EXCHANGERS-FINNED</v>
          </cell>
          <cell r="AQ233">
            <v>0</v>
          </cell>
        </row>
        <row r="234">
          <cell r="X234" t="str">
            <v>1BAIC</v>
          </cell>
          <cell r="Y234" t="str">
            <v>NGL-4 PLANT  - PROCUREMENT   REACTORS</v>
          </cell>
          <cell r="Z234" t="str">
            <v>N/A</v>
          </cell>
          <cell r="AA234" t="str">
            <v>N/A</v>
          </cell>
          <cell r="AB234" t="str">
            <v>N/A</v>
          </cell>
          <cell r="AC234" t="str">
            <v>N/A</v>
          </cell>
          <cell r="AD234" t="str">
            <v>N/A</v>
          </cell>
          <cell r="AE234" t="str">
            <v>N/A</v>
          </cell>
          <cell r="AF234" t="str">
            <v>N/A</v>
          </cell>
          <cell r="AI234" t="str">
            <v>1BBAG-</v>
          </cell>
          <cell r="AJ234" t="str">
            <v>SUBTOTAL HEAT EXCHANGERS - FINNED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</row>
        <row r="235">
          <cell r="X235" t="str">
            <v>1BAID</v>
          </cell>
          <cell r="Y235" t="str">
            <v>NGL-4 PLANT  - PROCUREMENT   FIELD ERECTED TANKS</v>
          </cell>
          <cell r="Z235" t="str">
            <v>N/A</v>
          </cell>
          <cell r="AA235" t="str">
            <v>N/A</v>
          </cell>
          <cell r="AB235" t="str">
            <v>N/A</v>
          </cell>
          <cell r="AC235" t="str">
            <v>N/A</v>
          </cell>
          <cell r="AD235" t="str">
            <v>N/A</v>
          </cell>
          <cell r="AE235" t="str">
            <v>N/A</v>
          </cell>
          <cell r="AF235" t="str">
            <v>N/A</v>
          </cell>
        </row>
        <row r="236">
          <cell r="X236" t="str">
            <v>1BAIE</v>
          </cell>
          <cell r="Y236" t="str">
            <v>NGL-4 PLANT  - PROCUREMENT   PUMPS</v>
          </cell>
          <cell r="AF236">
            <v>0</v>
          </cell>
          <cell r="AI236" t="str">
            <v>1BBAIA</v>
          </cell>
          <cell r="AJ236" t="str">
            <v>PROPANE REFRIG. COMPRESSORS W/ TURBINES</v>
          </cell>
          <cell r="AQ236">
            <v>0</v>
          </cell>
        </row>
        <row r="237">
          <cell r="X237" t="str">
            <v>1BAIF</v>
          </cell>
          <cell r="Y237" t="str">
            <v>NGL-4 PLANT  - PROCUREMENT   HEAT EXCHANGERS - S &amp; T</v>
          </cell>
          <cell r="AF237">
            <v>0</v>
          </cell>
          <cell r="AI237" t="str">
            <v>1BBAIX</v>
          </cell>
          <cell r="AJ237" t="str">
            <v>OTHER COMPRESSORS</v>
          </cell>
          <cell r="AQ237">
            <v>0</v>
          </cell>
        </row>
        <row r="238">
          <cell r="X238" t="str">
            <v>1BAIG</v>
          </cell>
          <cell r="Y238" t="str">
            <v>NGL-4 PLANT  - PROCUREMENT   HEAT EXCHANGERS - FINNED</v>
          </cell>
          <cell r="AF238">
            <v>0</v>
          </cell>
          <cell r="AI238" t="str">
            <v>1BBAI</v>
          </cell>
          <cell r="AJ238" t="str">
            <v>SUBTOTAL - COMPRESSORS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</row>
        <row r="239">
          <cell r="X239" t="str">
            <v>1BAIH</v>
          </cell>
          <cell r="Y239" t="str">
            <v>NGL-4 PLANT  - PROCUREMENT   EXTRUDERS</v>
          </cell>
          <cell r="Z239" t="str">
            <v>N/A</v>
          </cell>
          <cell r="AA239" t="str">
            <v>N/A</v>
          </cell>
          <cell r="AB239" t="str">
            <v>N/A</v>
          </cell>
          <cell r="AC239" t="str">
            <v>N/A</v>
          </cell>
          <cell r="AD239" t="str">
            <v>N/A</v>
          </cell>
          <cell r="AE239" t="str">
            <v>N/A</v>
          </cell>
          <cell r="AF239" t="str">
            <v>N/A</v>
          </cell>
        </row>
        <row r="240">
          <cell r="X240" t="str">
            <v>1BAII</v>
          </cell>
          <cell r="Y240" t="str">
            <v>NGL-4 PLANT  - PROCUREMENT   COMPRESSORS</v>
          </cell>
          <cell r="AF240">
            <v>0</v>
          </cell>
          <cell r="AI240" t="str">
            <v>1BBAJX</v>
          </cell>
          <cell r="AJ240" t="str">
            <v>OTHER MOTORS &amp; DRIVERS</v>
          </cell>
          <cell r="AQ240">
            <v>0</v>
          </cell>
        </row>
        <row r="241">
          <cell r="X241" t="str">
            <v>1BAIJ</v>
          </cell>
          <cell r="Y241" t="str">
            <v>NGL-4 PLANT  - PROCUREMENT   GENERATORS</v>
          </cell>
          <cell r="Z241" t="str">
            <v>N/A</v>
          </cell>
          <cell r="AA241" t="str">
            <v>N/A</v>
          </cell>
          <cell r="AB241" t="str">
            <v>N/A</v>
          </cell>
          <cell r="AC241" t="str">
            <v>N/A</v>
          </cell>
          <cell r="AD241" t="str">
            <v>N/A</v>
          </cell>
          <cell r="AE241" t="str">
            <v>N/A</v>
          </cell>
          <cell r="AF241" t="str">
            <v>N/A</v>
          </cell>
          <cell r="AI241" t="str">
            <v>1BBAJ-</v>
          </cell>
          <cell r="AJ241" t="str">
            <v>SUBTOTAL MOTORS &amp; DRIVERS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</row>
        <row r="242">
          <cell r="X242" t="str">
            <v>1BAIK</v>
          </cell>
          <cell r="Y242" t="str">
            <v>NGL-4 PLANT  - PROCUREMENT   MOTORS &amp; DRIVERS</v>
          </cell>
          <cell r="AF242">
            <v>0</v>
          </cell>
        </row>
        <row r="243">
          <cell r="X243" t="str">
            <v>1BAIL</v>
          </cell>
          <cell r="Y243" t="str">
            <v>NGL-4 PLANT  - PROCUREMENT   FIRED EQUIPMENT</v>
          </cell>
          <cell r="Z243" t="str">
            <v>N/A</v>
          </cell>
          <cell r="AA243" t="str">
            <v>N/A</v>
          </cell>
          <cell r="AB243" t="str">
            <v>N/A</v>
          </cell>
          <cell r="AC243" t="str">
            <v>N/A</v>
          </cell>
          <cell r="AD243" t="str">
            <v>N/A</v>
          </cell>
          <cell r="AE243" t="str">
            <v>N/A</v>
          </cell>
          <cell r="AF243" t="str">
            <v>N/A</v>
          </cell>
          <cell r="AI243" t="str">
            <v>1BBAMA</v>
          </cell>
          <cell r="AJ243" t="str">
            <v>AIR BLOWER</v>
          </cell>
          <cell r="AQ243">
            <v>0</v>
          </cell>
        </row>
        <row r="244">
          <cell r="X244" t="str">
            <v>1BAIM</v>
          </cell>
          <cell r="Y244" t="str">
            <v>NGL-4 PLANT  - PROCUREMENT   BLOWERS &amp; FANS</v>
          </cell>
          <cell r="AF244">
            <v>0</v>
          </cell>
          <cell r="AI244" t="str">
            <v>1BBAMX</v>
          </cell>
          <cell r="AJ244" t="str">
            <v>OTHER BLOWERS &amp; FANS</v>
          </cell>
          <cell r="AQ244">
            <v>0</v>
          </cell>
        </row>
        <row r="245">
          <cell r="X245" t="str">
            <v>1BAIN</v>
          </cell>
          <cell r="Y245" t="str">
            <v>NGL-4 PLANT  - PROCUREMENT   FILTERS</v>
          </cell>
          <cell r="Z245" t="str">
            <v>N/A</v>
          </cell>
          <cell r="AA245" t="str">
            <v>N/A</v>
          </cell>
          <cell r="AB245" t="str">
            <v>N/A</v>
          </cell>
          <cell r="AC245" t="str">
            <v>N/A</v>
          </cell>
          <cell r="AD245" t="str">
            <v>N/A</v>
          </cell>
          <cell r="AE245" t="str">
            <v>N/A</v>
          </cell>
          <cell r="AF245" t="str">
            <v>N/A</v>
          </cell>
          <cell r="AI245" t="str">
            <v>1BBAM-</v>
          </cell>
          <cell r="AJ245" t="str">
            <v>SUBTOTAL BLOWERS &amp; FANS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</row>
        <row r="246">
          <cell r="X246" t="str">
            <v>1BAIO</v>
          </cell>
          <cell r="Y246" t="str">
            <v>NGL-4 PLANT  - PROCUREMENT   FLARES</v>
          </cell>
          <cell r="AF246">
            <v>0</v>
          </cell>
        </row>
        <row r="247">
          <cell r="X247" t="str">
            <v>1BAIP</v>
          </cell>
          <cell r="Y247" t="str">
            <v>NGL-4 PLANT  - PROCUREMENT   SOLIDS HANDLING EQUIPMENT</v>
          </cell>
          <cell r="Z247" t="str">
            <v>N/A</v>
          </cell>
          <cell r="AA247" t="str">
            <v>N/A</v>
          </cell>
          <cell r="AB247" t="str">
            <v>N/A</v>
          </cell>
          <cell r="AC247" t="str">
            <v>N/A</v>
          </cell>
          <cell r="AD247" t="str">
            <v>N/A</v>
          </cell>
          <cell r="AE247" t="str">
            <v>N/A</v>
          </cell>
          <cell r="AF247" t="str">
            <v>N/A</v>
          </cell>
          <cell r="AI247" t="str">
            <v>1BBAOA</v>
          </cell>
          <cell r="AJ247" t="str">
            <v>LP FLARE SYSTEM</v>
          </cell>
          <cell r="AQ247">
            <v>0</v>
          </cell>
        </row>
        <row r="248">
          <cell r="X248" t="str">
            <v>1BAIQ</v>
          </cell>
          <cell r="Y248" t="str">
            <v>NGL-4 PLANT  - PROCUREMENT   PACKAGED EQUIPMENT</v>
          </cell>
          <cell r="AF248">
            <v>0</v>
          </cell>
          <cell r="AI248" t="str">
            <v>1BBAOB</v>
          </cell>
          <cell r="AJ248" t="str">
            <v>HP FLARE SYSTEM</v>
          </cell>
          <cell r="AQ248">
            <v>0</v>
          </cell>
        </row>
        <row r="249">
          <cell r="X249" t="str">
            <v>1BAIT</v>
          </cell>
          <cell r="Y249" t="str">
            <v>NGL-4 PLANT  - PROCUREMENT   BULKS</v>
          </cell>
          <cell r="AF249">
            <v>0</v>
          </cell>
          <cell r="AI249" t="str">
            <v>1BBAOX</v>
          </cell>
          <cell r="AJ249" t="str">
            <v>OTHER FLARES</v>
          </cell>
          <cell r="AQ249">
            <v>0</v>
          </cell>
        </row>
        <row r="250">
          <cell r="X250" t="str">
            <v>1BAIX</v>
          </cell>
          <cell r="Y250" t="str">
            <v>NGL-4 PLANT  - PROCUREMENT   OTHER</v>
          </cell>
          <cell r="AF250">
            <v>0</v>
          </cell>
          <cell r="AI250" t="str">
            <v>1BBAO-</v>
          </cell>
          <cell r="AJ250" t="str">
            <v>SUBTOTAL FLARES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</row>
        <row r="251">
          <cell r="X251" t="str">
            <v>1BAI-</v>
          </cell>
          <cell r="Y251" t="str">
            <v>SUBTOTAL - NGL-4 PLANT  - PROCUREMENT</v>
          </cell>
          <cell r="Z251">
            <v>0</v>
          </cell>
          <cell r="AA251" t="str">
            <v>N/A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</row>
        <row r="252">
          <cell r="AI252" t="str">
            <v>1BBAXA</v>
          </cell>
          <cell r="AJ252" t="str">
            <v>ADIP UNIT</v>
          </cell>
          <cell r="AQ252">
            <v>0</v>
          </cell>
        </row>
        <row r="253">
          <cell r="X253" t="str">
            <v>1BAJA</v>
          </cell>
          <cell r="Y253" t="str">
            <v>NGL-4 PLANT  - INDIRECT ENG'G CONTRACTS</v>
          </cell>
          <cell r="AF253">
            <v>0</v>
          </cell>
          <cell r="AI253" t="str">
            <v>1BBAXB</v>
          </cell>
          <cell r="AJ253" t="str">
            <v>MEROX UNIT</v>
          </cell>
          <cell r="AQ253">
            <v>0</v>
          </cell>
        </row>
        <row r="254">
          <cell r="X254" t="str">
            <v>1BAJB</v>
          </cell>
          <cell r="Y254" t="str">
            <v>NGL-4 PLANT  - INDIRECT ENG'G PROJECT MANAGEMENT</v>
          </cell>
          <cell r="AF254">
            <v>0</v>
          </cell>
          <cell r="AI254" t="str">
            <v>1BBAXC</v>
          </cell>
          <cell r="AJ254" t="str">
            <v>DDESALINATION UNIT</v>
          </cell>
          <cell r="AQ254">
            <v>0</v>
          </cell>
        </row>
        <row r="255">
          <cell r="X255" t="str">
            <v>1BAJC</v>
          </cell>
          <cell r="Y255" t="str">
            <v>NGL-4 PLANT  - INDIRECT ENG'G ENGINEERING/NON-TECH</v>
          </cell>
          <cell r="AF255">
            <v>0</v>
          </cell>
          <cell r="AI255" t="str">
            <v>1BBAXD</v>
          </cell>
          <cell r="AJ255" t="str">
            <v>INSTRUMENT AIR PACKAGE</v>
          </cell>
          <cell r="AQ255">
            <v>0</v>
          </cell>
        </row>
        <row r="256">
          <cell r="X256" t="str">
            <v>1BAJX</v>
          </cell>
          <cell r="Y256" t="str">
            <v>NGL-4 PLANT  - INDIRECT ENG'G OTHER</v>
          </cell>
          <cell r="AF256">
            <v>0</v>
          </cell>
          <cell r="AI256" t="str">
            <v>1BBAXE</v>
          </cell>
          <cell r="AJ256" t="str">
            <v>NITROGEN UNIT</v>
          </cell>
          <cell r="AQ256">
            <v>0</v>
          </cell>
        </row>
        <row r="257">
          <cell r="X257" t="str">
            <v>1BAJ-</v>
          </cell>
          <cell r="Y257" t="str">
            <v>SUBTOTAL - NGL-4 PLANT  - INDIRECT ENGINEERING</v>
          </cell>
          <cell r="Z257">
            <v>0</v>
          </cell>
          <cell r="AA257" t="str">
            <v>N/A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I257" t="str">
            <v>1BBAXF</v>
          </cell>
          <cell r="AJ257" t="str">
            <v>HOT OIL UNIT</v>
          </cell>
          <cell r="AQ257">
            <v>0</v>
          </cell>
        </row>
        <row r="258">
          <cell r="AI258" t="str">
            <v>1BBAXG</v>
          </cell>
          <cell r="AJ258" t="str">
            <v>SEA WATER SYSTEM</v>
          </cell>
          <cell r="AQ258">
            <v>0</v>
          </cell>
        </row>
        <row r="259">
          <cell r="AI259" t="str">
            <v>1BBAXH</v>
          </cell>
          <cell r="AJ259" t="str">
            <v>EFFLUENT TREATMENT SYSTEM</v>
          </cell>
          <cell r="AQ259">
            <v>0</v>
          </cell>
        </row>
        <row r="260">
          <cell r="AI260" t="str">
            <v>1BBAXX</v>
          </cell>
          <cell r="AJ260" t="str">
            <v>OTHER PACKAGED EQUIPMENT</v>
          </cell>
          <cell r="AQ260">
            <v>0</v>
          </cell>
        </row>
        <row r="261">
          <cell r="AI261" t="str">
            <v>1BBAX-</v>
          </cell>
          <cell r="AJ261" t="str">
            <v>SUBTOTAL PACKAGED EQUIPMENT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</row>
        <row r="263">
          <cell r="AI263" t="str">
            <v>1BBAXX</v>
          </cell>
          <cell r="AJ263" t="str">
            <v>OTHER EQUIPMENT</v>
          </cell>
          <cell r="AQ263">
            <v>0</v>
          </cell>
        </row>
        <row r="264">
          <cell r="AI264" t="str">
            <v>1BBAX-</v>
          </cell>
          <cell r="AJ264" t="str">
            <v>SUBTOTAL OTHER EQUIPMENT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</row>
        <row r="268">
          <cell r="W268" t="str">
            <v>LEVEL 2 NGL-4 PLANT PG.3</v>
          </cell>
          <cell r="X268" t="str">
            <v>WBS CODE</v>
          </cell>
          <cell r="Y268" t="str">
            <v>DESCRIPTION</v>
          </cell>
          <cell r="Z268" t="str">
            <v>QUANTITY</v>
          </cell>
          <cell r="AA268" t="str">
            <v>UNITS</v>
          </cell>
          <cell r="AB268" t="str">
            <v>TOTAL MANHOURS</v>
          </cell>
          <cell r="AC268" t="str">
            <v>TOTAL LABOR COST</v>
          </cell>
          <cell r="AD268" t="str">
            <v>TOTAL MAT'L COST</v>
          </cell>
          <cell r="AE268" t="str">
            <v>TOTAL S/C COST</v>
          </cell>
          <cell r="AF268" t="str">
            <v>TOTAL COST</v>
          </cell>
        </row>
        <row r="270">
          <cell r="X270" t="str">
            <v>1BBAA</v>
          </cell>
          <cell r="Y270" t="str">
            <v>NGL-4 PLANT  - FAB/DELIVERY MAJOR EQUIP PRESSURE VESSELS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</row>
        <row r="271">
          <cell r="X271" t="str">
            <v>1BBAB</v>
          </cell>
          <cell r="Y271" t="str">
            <v>NGL-4 PLANT  - FAB/DELIVERY MAJOR EQUIP COLUMNS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</row>
        <row r="272">
          <cell r="X272" t="str">
            <v>1BBAC</v>
          </cell>
          <cell r="Y272" t="str">
            <v>NGL-4 PLANT  - FAB/DELIVERY MAJOR EQUIP REACTORS</v>
          </cell>
          <cell r="Z272" t="str">
            <v>N/A</v>
          </cell>
          <cell r="AA272" t="str">
            <v>N/A</v>
          </cell>
          <cell r="AB272" t="str">
            <v>N/A</v>
          </cell>
          <cell r="AC272" t="str">
            <v>N/A</v>
          </cell>
          <cell r="AD272" t="str">
            <v>N/A</v>
          </cell>
          <cell r="AE272" t="str">
            <v>N/A</v>
          </cell>
          <cell r="AF272" t="str">
            <v>N/A</v>
          </cell>
        </row>
        <row r="273">
          <cell r="X273" t="str">
            <v>1BBAD</v>
          </cell>
          <cell r="Y273" t="str">
            <v>NGL-4 PLANT  - FAB/DELIVERY MAJOR EQUIP FIELD ERECTED TANKS</v>
          </cell>
          <cell r="Z273" t="str">
            <v>N/A</v>
          </cell>
          <cell r="AA273" t="str">
            <v>N/A</v>
          </cell>
          <cell r="AB273" t="str">
            <v>N/A</v>
          </cell>
          <cell r="AC273" t="str">
            <v>N/A</v>
          </cell>
          <cell r="AD273" t="str">
            <v>N/A</v>
          </cell>
          <cell r="AE273" t="str">
            <v>N/A</v>
          </cell>
          <cell r="AF273" t="str">
            <v>N/A</v>
          </cell>
        </row>
        <row r="274">
          <cell r="X274" t="str">
            <v>1BBAE</v>
          </cell>
          <cell r="Y274" t="str">
            <v>NGL-4 PLANT  - FAB/DELIVERY MAJOR EQUIP PUMPS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</row>
        <row r="275">
          <cell r="X275" t="str">
            <v>1BBAF</v>
          </cell>
          <cell r="Y275" t="str">
            <v>NGL-4 PLANT  - FAB/DELIVERY MAJOR EQUIP HEAT EXCHANGERS S&amp;T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</row>
        <row r="276">
          <cell r="X276" t="str">
            <v>1BBAG</v>
          </cell>
          <cell r="Y276" t="str">
            <v>NGL-4 PLANT  - FAB/DELIVERY MAJOR EQUIP HEAT EXCHANGERS FINNED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</row>
        <row r="277">
          <cell r="X277" t="str">
            <v>1BBAH</v>
          </cell>
          <cell r="Y277" t="str">
            <v>NGL-4 PLANT  - FAB/DELIVERY MAJOR EQUIP EXTRUDERS</v>
          </cell>
          <cell r="Z277" t="str">
            <v>N/A</v>
          </cell>
          <cell r="AA277" t="str">
            <v>N/A</v>
          </cell>
          <cell r="AB277" t="str">
            <v>N/A</v>
          </cell>
          <cell r="AC277" t="str">
            <v>N/A</v>
          </cell>
          <cell r="AD277" t="str">
            <v>N/A</v>
          </cell>
          <cell r="AE277" t="str">
            <v>N/A</v>
          </cell>
          <cell r="AF277" t="str">
            <v>N/A</v>
          </cell>
        </row>
        <row r="278">
          <cell r="X278" t="str">
            <v>1BBAI</v>
          </cell>
          <cell r="Y278" t="str">
            <v>NGL-4 PLANT  - FAB/DELIVERY MAJOR EQUIP COMPRESSORS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</row>
        <row r="279">
          <cell r="X279" t="str">
            <v>1BBAJ</v>
          </cell>
          <cell r="Y279" t="str">
            <v>NGL-4 PLANT  - FAB/DELIVERY MAJOR EQUIP GENERATORS</v>
          </cell>
          <cell r="Z279" t="str">
            <v>N/A</v>
          </cell>
          <cell r="AA279" t="str">
            <v>N/A</v>
          </cell>
          <cell r="AB279" t="str">
            <v>N/A</v>
          </cell>
          <cell r="AC279" t="str">
            <v>N/A</v>
          </cell>
          <cell r="AD279" t="str">
            <v>N/A</v>
          </cell>
          <cell r="AE279" t="str">
            <v>N/A</v>
          </cell>
          <cell r="AF279" t="str">
            <v>N/A</v>
          </cell>
        </row>
        <row r="280">
          <cell r="X280" t="str">
            <v>1BBAJ</v>
          </cell>
          <cell r="Y280" t="str">
            <v>NGL-4 PLANT  - FAB/DELIVERY MAJOR EQUIP MOTORS &amp; DRIVERS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</row>
        <row r="281">
          <cell r="X281" t="str">
            <v>1BBAL</v>
          </cell>
          <cell r="Y281" t="str">
            <v>NGL-4 PLANT  - FAB/DELIVERY MAJOR EQUIP FIRED EQUIPMENT</v>
          </cell>
          <cell r="Z281" t="str">
            <v>N/A</v>
          </cell>
          <cell r="AA281" t="str">
            <v>N/A</v>
          </cell>
          <cell r="AB281" t="str">
            <v>N/A</v>
          </cell>
          <cell r="AC281" t="str">
            <v>N/A</v>
          </cell>
          <cell r="AD281" t="str">
            <v>N/A</v>
          </cell>
          <cell r="AE281" t="str">
            <v>N/A</v>
          </cell>
          <cell r="AF281" t="str">
            <v>N/A</v>
          </cell>
        </row>
        <row r="282">
          <cell r="X282" t="str">
            <v>1BBAM</v>
          </cell>
          <cell r="Y282" t="str">
            <v>NGL-4 PLANT  - FAB/DELIVERY MAJOR EQUIP BLOWERS, FANS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</row>
        <row r="283">
          <cell r="X283" t="str">
            <v>1BBAN</v>
          </cell>
          <cell r="Y283" t="str">
            <v>NGL-4 PLANT  - FAB/DELIVERY MAJOR EQUIP FILTERS</v>
          </cell>
          <cell r="Z283" t="str">
            <v>N/A</v>
          </cell>
          <cell r="AA283" t="str">
            <v>N/A</v>
          </cell>
          <cell r="AB283" t="str">
            <v>N/A</v>
          </cell>
          <cell r="AC283" t="str">
            <v>N/A</v>
          </cell>
          <cell r="AD283" t="str">
            <v>N/A</v>
          </cell>
          <cell r="AE283" t="str">
            <v>N/A</v>
          </cell>
          <cell r="AF283" t="str">
            <v>N/A</v>
          </cell>
        </row>
        <row r="284">
          <cell r="X284" t="str">
            <v>1BBAO</v>
          </cell>
          <cell r="Y284" t="str">
            <v>NGL-4 PLANT  - FAB/DELIVERY MAJOR EQUIP FLARES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</row>
        <row r="285">
          <cell r="X285" t="str">
            <v>1BBAP</v>
          </cell>
          <cell r="Y285" t="str">
            <v>NGL-4 PLANT  - FAB/DELIVERY MAJOR EQUIP SOLIDS HANDLING EQUIPMENT</v>
          </cell>
          <cell r="Z285" t="str">
            <v>N/A</v>
          </cell>
          <cell r="AA285" t="str">
            <v>N/A</v>
          </cell>
          <cell r="AB285" t="str">
            <v>N/A</v>
          </cell>
          <cell r="AC285" t="str">
            <v>N/A</v>
          </cell>
          <cell r="AD285" t="str">
            <v>N/A</v>
          </cell>
          <cell r="AE285" t="str">
            <v>N/A</v>
          </cell>
          <cell r="AF285" t="str">
            <v>N/A</v>
          </cell>
        </row>
        <row r="286">
          <cell r="X286" t="str">
            <v>1BBAQ</v>
          </cell>
          <cell r="Y286" t="str">
            <v>NGL-4 PLANT  - FAB/DELIVERY MAJOR EQUIP PACKAGED EQUIPMENT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</row>
        <row r="287">
          <cell r="X287" t="str">
            <v>1BBAX</v>
          </cell>
          <cell r="Y287" t="str">
            <v>NGL-4 PLANT  - FAB/DELIVERY MAJOR EQUIP OTHER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</row>
        <row r="288">
          <cell r="X288" t="str">
            <v>1BBA-</v>
          </cell>
          <cell r="Y288" t="str">
            <v>SUBTOTAL - NGL-4 PLANT  - FAB/DELIVERY MAJOR EQUIP.</v>
          </cell>
          <cell r="Z288">
            <v>0</v>
          </cell>
          <cell r="AA288" t="str">
            <v>N/A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</row>
        <row r="290">
          <cell r="X290" t="str">
            <v>1BBBA</v>
          </cell>
          <cell r="Y290" t="str">
            <v>NGL-4 PLANT  - FAB/DELIVERY BULKS - IMBEDS</v>
          </cell>
          <cell r="AF290">
            <v>0</v>
          </cell>
        </row>
        <row r="291">
          <cell r="X291" t="str">
            <v>1BBBB</v>
          </cell>
          <cell r="Y291" t="str">
            <v>NGL-4 PLANT  - FAB/DELIVERY BULKS - STRUCTURAL</v>
          </cell>
          <cell r="AF291">
            <v>0</v>
          </cell>
        </row>
        <row r="292">
          <cell r="X292" t="str">
            <v>1BBBC</v>
          </cell>
          <cell r="Y292" t="str">
            <v>NGL-4 PLANT  - FAB/DELIVERY BULKS - PIPING</v>
          </cell>
          <cell r="AF292">
            <v>0</v>
          </cell>
        </row>
        <row r="293">
          <cell r="X293" t="str">
            <v>1BBBD</v>
          </cell>
          <cell r="Y293" t="str">
            <v>NGL-4 PLANT  - FAB/DELIVERY BULKS - ELECTRICAL</v>
          </cell>
          <cell r="AF293">
            <v>0</v>
          </cell>
        </row>
        <row r="294">
          <cell r="X294" t="str">
            <v>1BBBE</v>
          </cell>
          <cell r="Y294" t="str">
            <v>NGL-4 PLANT  - FAB/DELIVERY BULKS - INSTRUMENTATION</v>
          </cell>
          <cell r="AF294">
            <v>0</v>
          </cell>
        </row>
        <row r="295">
          <cell r="X295" t="str">
            <v>1BBBF</v>
          </cell>
          <cell r="Y295" t="str">
            <v>NGL-4 PLANT  - FAB/DELIVERY BULKS - PIPELINES</v>
          </cell>
          <cell r="Z295" t="str">
            <v>N/A</v>
          </cell>
          <cell r="AA295" t="str">
            <v>N/A</v>
          </cell>
          <cell r="AB295" t="str">
            <v>N/A</v>
          </cell>
          <cell r="AC295" t="str">
            <v>N/A</v>
          </cell>
          <cell r="AD295" t="str">
            <v>N/A</v>
          </cell>
          <cell r="AE295" t="str">
            <v>N/A</v>
          </cell>
          <cell r="AF295" t="str">
            <v>N/A</v>
          </cell>
        </row>
        <row r="296">
          <cell r="X296" t="str">
            <v>1BBB-</v>
          </cell>
          <cell r="Y296" t="str">
            <v>SUBTOTAL - NGL-4 PLANT  - FAB/DELIVERY BULKS</v>
          </cell>
          <cell r="Z296">
            <v>0</v>
          </cell>
          <cell r="AA296" t="str">
            <v>N/A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</row>
        <row r="298">
          <cell r="X298" t="str">
            <v>1BBCA</v>
          </cell>
          <cell r="Y298" t="str">
            <v>NGL-4 PLANT  - FAB/DELIVERY ENG. SPECIALTIES - BUILDINGS</v>
          </cell>
          <cell r="AF298">
            <v>0</v>
          </cell>
        </row>
        <row r="299">
          <cell r="X299" t="str">
            <v>1BBCB</v>
          </cell>
          <cell r="Y299" t="str">
            <v>NGL-4 PLANT  - FAB/DELIVERY ENG. SPECIALTIES - GENERAL</v>
          </cell>
          <cell r="AF299">
            <v>0</v>
          </cell>
        </row>
        <row r="300">
          <cell r="X300" t="str">
            <v>1BBC-</v>
          </cell>
          <cell r="Y300" t="str">
            <v>SUBTOTAL - NGL-4 PLANT  - FAB/DELIVERY ENGINEERING SPECIALTIES</v>
          </cell>
          <cell r="Z300">
            <v>0</v>
          </cell>
          <cell r="AA300" t="str">
            <v>N/A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</row>
        <row r="306">
          <cell r="W306" t="str">
            <v>LEVEL 2 NGL-4 PLANT PG.4</v>
          </cell>
          <cell r="X306" t="str">
            <v>WBS CODE</v>
          </cell>
          <cell r="Y306" t="str">
            <v>DESCRIPTION</v>
          </cell>
          <cell r="Z306" t="str">
            <v>QUANTITY</v>
          </cell>
          <cell r="AA306" t="str">
            <v>UNITS</v>
          </cell>
          <cell r="AB306" t="str">
            <v>TOTAL MANHOURS</v>
          </cell>
          <cell r="AC306" t="str">
            <v>TOTAL LABOR COST</v>
          </cell>
          <cell r="AD306" t="str">
            <v>TOTAL MAT'L COST</v>
          </cell>
          <cell r="AE306" t="str">
            <v>TOTAL S/C COST</v>
          </cell>
          <cell r="AF306" t="str">
            <v>TOTAL COST</v>
          </cell>
        </row>
        <row r="307">
          <cell r="X307" t="str">
            <v>1BCAA</v>
          </cell>
          <cell r="Y307" t="str">
            <v>NGL-4 PLANT  - CONSTRUCTION, CIVIL - SITE WORK</v>
          </cell>
          <cell r="AF307">
            <v>0</v>
          </cell>
        </row>
        <row r="308">
          <cell r="X308" t="str">
            <v>1BCAB</v>
          </cell>
          <cell r="Y308" t="str">
            <v>NGL-4 PLANT  - CONSTRUCTION, CIVIL - FOUNDATIONS</v>
          </cell>
          <cell r="AF308">
            <v>0</v>
          </cell>
        </row>
        <row r="309">
          <cell r="X309" t="str">
            <v>1BCA</v>
          </cell>
          <cell r="Y309" t="str">
            <v>SUBTOTAL - NGL-4 PLANT  - CONSTRUCTION, CIVIL</v>
          </cell>
          <cell r="Z309">
            <v>0</v>
          </cell>
          <cell r="AA309" t="str">
            <v>N/A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</row>
        <row r="311">
          <cell r="X311" t="str">
            <v>1BCBA</v>
          </cell>
          <cell r="Y311" t="str">
            <v>NGL-4 PLANT  - CONSTRUCTION, MAJOR EQUIPMENT - PRESSURE VESSELS</v>
          </cell>
          <cell r="Z311">
            <v>1450.6999999999996</v>
          </cell>
          <cell r="AA311" t="str">
            <v>TON</v>
          </cell>
          <cell r="AB311">
            <v>19500</v>
          </cell>
          <cell r="AC311">
            <v>524600</v>
          </cell>
          <cell r="AF311">
            <v>524600</v>
          </cell>
        </row>
        <row r="312">
          <cell r="X312" t="str">
            <v>1BCBB</v>
          </cell>
          <cell r="Y312" t="str">
            <v>NGL-4 PLANT  - CONSTRUCTION, MAJOR EQUIPMENT - COLUMNS</v>
          </cell>
          <cell r="Z312">
            <v>2106.5</v>
          </cell>
          <cell r="AA312" t="str">
            <v>TON</v>
          </cell>
          <cell r="AB312">
            <v>79070</v>
          </cell>
          <cell r="AC312">
            <v>1636100</v>
          </cell>
          <cell r="AF312">
            <v>1636100</v>
          </cell>
        </row>
        <row r="313">
          <cell r="X313" t="str">
            <v>1BCBC</v>
          </cell>
          <cell r="Y313" t="str">
            <v>NGL-4 PLANT  - CONSTRUCTION, MAJOR EQUIPMENT - REACTORS</v>
          </cell>
          <cell r="Z313" t="str">
            <v>N/A</v>
          </cell>
          <cell r="AA313" t="str">
            <v>N/A</v>
          </cell>
          <cell r="AB313" t="str">
            <v>N/A</v>
          </cell>
          <cell r="AC313" t="str">
            <v>N/A</v>
          </cell>
          <cell r="AD313" t="str">
            <v>N/A</v>
          </cell>
          <cell r="AE313" t="str">
            <v>N/A</v>
          </cell>
          <cell r="AF313" t="str">
            <v>N/A</v>
          </cell>
        </row>
        <row r="314">
          <cell r="X314" t="str">
            <v>1BCBD</v>
          </cell>
          <cell r="Y314" t="str">
            <v>NGL-4 PLANT  - CONSTRUCTION, MAJOR EQUIPMENT - FIELD ERECTED TANKS</v>
          </cell>
          <cell r="Z314" t="str">
            <v>N/A</v>
          </cell>
          <cell r="AA314" t="str">
            <v>N/A</v>
          </cell>
          <cell r="AB314" t="str">
            <v>N/A</v>
          </cell>
          <cell r="AC314" t="str">
            <v>N/A</v>
          </cell>
          <cell r="AD314" t="str">
            <v>N/A</v>
          </cell>
          <cell r="AE314" t="str">
            <v>N/A</v>
          </cell>
          <cell r="AF314" t="str">
            <v>N/A</v>
          </cell>
        </row>
        <row r="315">
          <cell r="X315" t="str">
            <v>1BCBE</v>
          </cell>
          <cell r="Y315" t="str">
            <v>NGL-4 PLANT  - CONSTRUCTION, MAJOR EQUIPMENT - PUMPS</v>
          </cell>
          <cell r="Z315">
            <v>189.20000000000002</v>
          </cell>
          <cell r="AA315" t="str">
            <v>TON</v>
          </cell>
          <cell r="AB315">
            <v>18620</v>
          </cell>
          <cell r="AC315">
            <v>160400</v>
          </cell>
          <cell r="AF315">
            <v>160400</v>
          </cell>
        </row>
        <row r="316">
          <cell r="X316" t="str">
            <v>1BCBF</v>
          </cell>
          <cell r="Y316" t="str">
            <v>NGL-4 PLANT  - CONSTRUCTION, MAJOR EQUIPMENT - HEAT EXCHANGERS S&amp;T</v>
          </cell>
          <cell r="Z316">
            <v>442.2</v>
          </cell>
          <cell r="AA316" t="str">
            <v>TON</v>
          </cell>
          <cell r="AB316">
            <v>7380</v>
          </cell>
          <cell r="AC316">
            <v>154600</v>
          </cell>
          <cell r="AF316">
            <v>154600</v>
          </cell>
        </row>
        <row r="317">
          <cell r="X317" t="str">
            <v>1BCBG</v>
          </cell>
          <cell r="Y317" t="str">
            <v>NGL-4 PLANT  - CONSTRUCTION, MAJOR EQUIPMENT - HEAT EXCHANGERS FINNED</v>
          </cell>
          <cell r="Z317">
            <v>2025.9999999999998</v>
          </cell>
          <cell r="AA317" t="str">
            <v>TON</v>
          </cell>
          <cell r="AB317">
            <v>108130</v>
          </cell>
          <cell r="AC317">
            <v>1238300</v>
          </cell>
          <cell r="AF317">
            <v>1238300</v>
          </cell>
        </row>
        <row r="318">
          <cell r="X318" t="str">
            <v>1BCBH</v>
          </cell>
          <cell r="Y318" t="str">
            <v>NGL-4 PLANT  - CONSTRUCTION, MAJOR EQUIPMENT - EXTRUDERS</v>
          </cell>
          <cell r="Z318" t="str">
            <v>N/A</v>
          </cell>
          <cell r="AA318" t="str">
            <v>N/A</v>
          </cell>
          <cell r="AB318" t="str">
            <v>N/A</v>
          </cell>
          <cell r="AC318" t="str">
            <v>N/A</v>
          </cell>
          <cell r="AD318" t="str">
            <v>N/A</v>
          </cell>
          <cell r="AE318" t="str">
            <v>N/A</v>
          </cell>
          <cell r="AF318" t="str">
            <v>N/A</v>
          </cell>
        </row>
        <row r="319">
          <cell r="X319" t="str">
            <v>1BCBI</v>
          </cell>
          <cell r="Y319" t="str">
            <v>NGL-4 PLANT  - CONSTRUCTION, MAJOR EQUIPMENT - COMPRESSORS</v>
          </cell>
          <cell r="Z319">
            <v>326.2</v>
          </cell>
          <cell r="AA319" t="str">
            <v>TON</v>
          </cell>
          <cell r="AB319">
            <v>18100</v>
          </cell>
          <cell r="AC319">
            <v>217600</v>
          </cell>
          <cell r="AF319">
            <v>217600</v>
          </cell>
        </row>
        <row r="320">
          <cell r="X320" t="str">
            <v>1BCBJ</v>
          </cell>
          <cell r="Y320" t="str">
            <v>NGL-4 PLANT  - CONSTRUCTION, MAJOR EQUIPMENT - GENERATORS</v>
          </cell>
          <cell r="Z320" t="str">
            <v>N/A</v>
          </cell>
          <cell r="AA320" t="str">
            <v>N/A</v>
          </cell>
          <cell r="AB320" t="str">
            <v>N/A</v>
          </cell>
          <cell r="AC320" t="str">
            <v>N/A</v>
          </cell>
          <cell r="AD320" t="str">
            <v>N/A</v>
          </cell>
          <cell r="AE320" t="str">
            <v>N/A</v>
          </cell>
          <cell r="AF320" t="str">
            <v>N/A</v>
          </cell>
        </row>
        <row r="321">
          <cell r="X321" t="str">
            <v>1BCBK</v>
          </cell>
          <cell r="Y321" t="str">
            <v>NGL-4 PLANT  - CONSTRUCTION, MAJOR EQUIPMENT - MOTORS &amp; DRIVERS</v>
          </cell>
          <cell r="Z321" t="str">
            <v>N/A</v>
          </cell>
          <cell r="AA321" t="str">
            <v>N/A</v>
          </cell>
          <cell r="AB321" t="str">
            <v>N/A</v>
          </cell>
          <cell r="AC321" t="str">
            <v>N/A</v>
          </cell>
          <cell r="AD321" t="str">
            <v>N/A</v>
          </cell>
          <cell r="AE321" t="str">
            <v>N/A</v>
          </cell>
          <cell r="AF321" t="str">
            <v>N/A</v>
          </cell>
        </row>
        <row r="322">
          <cell r="X322" t="str">
            <v>1BCBL</v>
          </cell>
          <cell r="Y322" t="str">
            <v>NGL-4 PLANT  - CONSTRUCTION, MAJOR EQUIPMENT - FIRED EQUIPMENT</v>
          </cell>
          <cell r="Z322">
            <v>729.6</v>
          </cell>
          <cell r="AA322" t="str">
            <v>TON</v>
          </cell>
          <cell r="AB322">
            <v>51200</v>
          </cell>
          <cell r="AC322">
            <v>445600</v>
          </cell>
          <cell r="AF322">
            <v>445600</v>
          </cell>
        </row>
        <row r="323">
          <cell r="X323" t="str">
            <v>1BCBM</v>
          </cell>
          <cell r="Y323" t="str">
            <v>NGL-4 PLANT  - CONSTRUCTION, MAJOR EQUIPMENT - BLOWERS, FANS</v>
          </cell>
          <cell r="Z323" t="str">
            <v>N/A</v>
          </cell>
          <cell r="AA323" t="str">
            <v>N/A</v>
          </cell>
          <cell r="AB323" t="str">
            <v>N/A</v>
          </cell>
          <cell r="AC323" t="str">
            <v>N/A</v>
          </cell>
          <cell r="AD323" t="str">
            <v>N/A</v>
          </cell>
          <cell r="AE323" t="str">
            <v>N/A</v>
          </cell>
          <cell r="AF323" t="str">
            <v>N/A</v>
          </cell>
        </row>
        <row r="324">
          <cell r="X324" t="str">
            <v>1BCBN</v>
          </cell>
          <cell r="Y324" t="str">
            <v>NGL-4 PLANT  - CONSTRUCTION, MAJOR EQUIPMENT - FILTERS</v>
          </cell>
          <cell r="Z324">
            <v>239.7</v>
          </cell>
          <cell r="AA324" t="str">
            <v>TON</v>
          </cell>
          <cell r="AB324">
            <v>5860</v>
          </cell>
          <cell r="AC324">
            <v>96900</v>
          </cell>
          <cell r="AF324">
            <v>96900</v>
          </cell>
        </row>
        <row r="325">
          <cell r="X325" t="str">
            <v>1BCBO</v>
          </cell>
          <cell r="Y325" t="str">
            <v>NGL-4 PLANT  - CONSTRUCTION, MAJOR EQUIPMENT - FLARES</v>
          </cell>
          <cell r="Z325">
            <v>50</v>
          </cell>
          <cell r="AA325" t="str">
            <v>TON</v>
          </cell>
          <cell r="AB325">
            <v>7920</v>
          </cell>
          <cell r="AC325">
            <v>53000</v>
          </cell>
          <cell r="AF325">
            <v>53000</v>
          </cell>
        </row>
        <row r="326">
          <cell r="X326" t="str">
            <v>1BCBP</v>
          </cell>
          <cell r="Y326" t="str">
            <v>NGL-4 PLANT  - CONSTRUCTION, MAJOR EQUIP - SOLIDS HANDLING EQUIP</v>
          </cell>
          <cell r="Z326" t="str">
            <v>N/A</v>
          </cell>
          <cell r="AA326" t="str">
            <v>N/A</v>
          </cell>
          <cell r="AB326" t="str">
            <v>N/A</v>
          </cell>
          <cell r="AC326" t="str">
            <v>N/A</v>
          </cell>
          <cell r="AD326" t="str">
            <v>N/A</v>
          </cell>
          <cell r="AE326" t="str">
            <v>N/A</v>
          </cell>
          <cell r="AF326" t="str">
            <v>N/A</v>
          </cell>
        </row>
        <row r="327">
          <cell r="X327" t="str">
            <v>1BCBQ</v>
          </cell>
          <cell r="Y327" t="str">
            <v>NGL-4 PLANT  - CONSTRUCTION, MAJOR EQUIP - PACKAGED EQUIPMENT</v>
          </cell>
          <cell r="Z327">
            <v>109.1</v>
          </cell>
          <cell r="AA327" t="str">
            <v>TON</v>
          </cell>
          <cell r="AB327">
            <v>7730</v>
          </cell>
          <cell r="AC327">
            <v>68000</v>
          </cell>
          <cell r="AF327">
            <v>68000</v>
          </cell>
        </row>
        <row r="328">
          <cell r="X328" t="str">
            <v>1BCBX</v>
          </cell>
          <cell r="Y328" t="str">
            <v>NGL-4 PLANT  - CONSTRUCTION, MAJOR EQUIPMENT - OTHERS</v>
          </cell>
          <cell r="Z328">
            <v>222.3</v>
          </cell>
          <cell r="AA328" t="str">
            <v>TON</v>
          </cell>
          <cell r="AB328">
            <v>53480</v>
          </cell>
          <cell r="AC328">
            <v>447300</v>
          </cell>
          <cell r="AF328">
            <v>447300</v>
          </cell>
        </row>
        <row r="329">
          <cell r="X329" t="str">
            <v>1BCB-</v>
          </cell>
          <cell r="Y329" t="str">
            <v>SUBTOTAL - NGL-4 PLANT  - CONSTRUCTION, MAJOR EQUIPMENT</v>
          </cell>
          <cell r="Z329">
            <v>7891.5</v>
          </cell>
          <cell r="AA329" t="str">
            <v>N/A</v>
          </cell>
          <cell r="AB329">
            <v>376990</v>
          </cell>
          <cell r="AC329">
            <v>5042400</v>
          </cell>
          <cell r="AD329">
            <v>0</v>
          </cell>
          <cell r="AE329">
            <v>0</v>
          </cell>
          <cell r="AF329">
            <v>5042400</v>
          </cell>
        </row>
        <row r="331">
          <cell r="X331" t="str">
            <v>1BCCA</v>
          </cell>
          <cell r="Y331" t="str">
            <v>NGL-4 PLANT  - CONSTRUCTION, BULKS - STRUCTURAL</v>
          </cell>
          <cell r="AF331">
            <v>0</v>
          </cell>
        </row>
        <row r="332">
          <cell r="X332" t="str">
            <v>1BCCB</v>
          </cell>
          <cell r="Y332" t="str">
            <v>NGL-4 PLANT  - CONSTRUCTION, BULKS - PIPING</v>
          </cell>
          <cell r="AF332">
            <v>0</v>
          </cell>
        </row>
        <row r="333">
          <cell r="X333" t="str">
            <v>1BCCC</v>
          </cell>
          <cell r="Y333" t="str">
            <v>NGL-4 PLANT  - CONSTRUCTION, BULKS - ELECTRICAL</v>
          </cell>
          <cell r="AF333">
            <v>0</v>
          </cell>
        </row>
        <row r="334">
          <cell r="X334" t="str">
            <v>1BCCD</v>
          </cell>
          <cell r="Y334" t="str">
            <v>NGL-4 PLANT  - CONSTRUCTION, BULKS - INSTRUMENTATION</v>
          </cell>
          <cell r="AF334">
            <v>0</v>
          </cell>
        </row>
        <row r="335">
          <cell r="X335" t="str">
            <v>1BCCE</v>
          </cell>
          <cell r="Y335" t="str">
            <v>NGL-4 PLANT  - CONSTRUCTION, BULKS - PIPELINES</v>
          </cell>
          <cell r="Z335" t="str">
            <v>N/A</v>
          </cell>
          <cell r="AA335" t="str">
            <v>N/A</v>
          </cell>
          <cell r="AB335" t="str">
            <v>N/A</v>
          </cell>
          <cell r="AC335" t="str">
            <v>N/A</v>
          </cell>
          <cell r="AD335" t="str">
            <v>N/A</v>
          </cell>
          <cell r="AE335" t="str">
            <v>N/A</v>
          </cell>
          <cell r="AF335" t="str">
            <v>N/A</v>
          </cell>
        </row>
        <row r="336">
          <cell r="X336" t="str">
            <v>1BCC-</v>
          </cell>
          <cell r="Y336" t="str">
            <v xml:space="preserve">SUBTOTAL - NGL-4 PLANT  - CONSTRUCTION, BULKS </v>
          </cell>
          <cell r="Z336">
            <v>0</v>
          </cell>
          <cell r="AA336" t="str">
            <v>N/A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</row>
        <row r="338">
          <cell r="X338" t="str">
            <v>1BCDA</v>
          </cell>
          <cell r="Y338" t="str">
            <v>NGL-4 PLANT  - CONSTRUCTION SPECIALTIES - BUILDINGS</v>
          </cell>
          <cell r="AF338">
            <v>0</v>
          </cell>
        </row>
        <row r="339">
          <cell r="X339" t="str">
            <v>1BCDB</v>
          </cell>
          <cell r="Y339" t="str">
            <v>NGL-4 PLANT  - CONSTRUCTION SPECIALTIES - GENERAL</v>
          </cell>
          <cell r="AF339">
            <v>0</v>
          </cell>
        </row>
        <row r="340">
          <cell r="X340" t="str">
            <v>1BCD-</v>
          </cell>
          <cell r="Y340" t="str">
            <v>SUBTOTAL - NGL-4 PLANT  - CONSTRUCTION SPECIALTIES</v>
          </cell>
          <cell r="Z340">
            <v>0</v>
          </cell>
          <cell r="AA340" t="str">
            <v>N/A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</row>
        <row r="344">
          <cell r="W344" t="str">
            <v>LEVEL 2 NGL-4 PLANT PG 5</v>
          </cell>
          <cell r="X344" t="str">
            <v>WBS CODE</v>
          </cell>
          <cell r="Y344" t="str">
            <v>DESCRIPTION</v>
          </cell>
          <cell r="Z344" t="str">
            <v>QUANTITY</v>
          </cell>
          <cell r="AA344" t="str">
            <v>UNITS</v>
          </cell>
          <cell r="AB344" t="str">
            <v>TOTAL MANHOURS</v>
          </cell>
          <cell r="AC344" t="str">
            <v>TOTAL LABOR COST</v>
          </cell>
          <cell r="AD344" t="str">
            <v>TOTAL MAT'L COST</v>
          </cell>
          <cell r="AE344" t="str">
            <v>TOTAL S/C COST</v>
          </cell>
          <cell r="AF344" t="str">
            <v>TOTAL COST</v>
          </cell>
        </row>
        <row r="346">
          <cell r="X346" t="str">
            <v>1BCEA</v>
          </cell>
          <cell r="Y346" t="str">
            <v>NGL-4 PLANT  - CONSTRUCTION, OTHER DIRECT WORK - FIRE PROTECTION</v>
          </cell>
          <cell r="AF346">
            <v>0</v>
          </cell>
        </row>
        <row r="347">
          <cell r="X347" t="str">
            <v>1BCEB</v>
          </cell>
          <cell r="Y347" t="str">
            <v>NGL-4 PLANT  - CONSTRUCTION, OTHER DIRECT WORK - FIREPROOFING</v>
          </cell>
          <cell r="AF347">
            <v>0</v>
          </cell>
        </row>
        <row r="348">
          <cell r="X348" t="str">
            <v>1BCEC</v>
          </cell>
          <cell r="Y348" t="str">
            <v>NGL-4 PLANT  - CONSTRUCTION, OTHER DIRECT WORK - INSULATION</v>
          </cell>
          <cell r="AF348">
            <v>0</v>
          </cell>
        </row>
        <row r="349">
          <cell r="X349" t="str">
            <v>1BCED</v>
          </cell>
          <cell r="Y349" t="str">
            <v>NGL-4 PLANT  - CONSTRUCTION, OTHER DIRECT WORK - PAINTING</v>
          </cell>
          <cell r="AF349">
            <v>0</v>
          </cell>
        </row>
        <row r="350">
          <cell r="X350" t="str">
            <v>1BCEE</v>
          </cell>
          <cell r="Y350" t="str">
            <v>NGL-4 PLANT  - CONSTRUCTION, OTHER DIRECT WORK - SHUTDOWN</v>
          </cell>
          <cell r="AF350">
            <v>0</v>
          </cell>
        </row>
        <row r="351">
          <cell r="X351" t="str">
            <v>1BCEF</v>
          </cell>
          <cell r="Y351" t="str">
            <v>NGL-4 PLANT  - CONSTRUCTION, OTHER DIRECT WORK - PRE-COMMISSIONING</v>
          </cell>
          <cell r="AF351">
            <v>0</v>
          </cell>
        </row>
        <row r="352">
          <cell r="X352" t="str">
            <v>1BCEG</v>
          </cell>
          <cell r="Y352" t="str">
            <v>NGL-4 PLANT  - CONSTRUCTION, OTHER DIRECT WORK - ENVIRONMENTAL</v>
          </cell>
          <cell r="AF352">
            <v>0</v>
          </cell>
        </row>
        <row r="353">
          <cell r="X353" t="str">
            <v>1BCEX</v>
          </cell>
          <cell r="Y353" t="str">
            <v>NGL-4 PLANT  - CONSTRUCTION, OTHER DIRECT WORK - OTHER</v>
          </cell>
          <cell r="AF353">
            <v>0</v>
          </cell>
        </row>
        <row r="354">
          <cell r="X354" t="str">
            <v>1BCE</v>
          </cell>
          <cell r="Y354" t="str">
            <v xml:space="preserve">SUBTOTAL - NGL-4 PLANT  - CONSTRUCTION, OTHER DIRECT WORK - </v>
          </cell>
          <cell r="Z354">
            <v>0</v>
          </cell>
          <cell r="AA354" t="str">
            <v>N/A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</row>
        <row r="356">
          <cell r="X356" t="str">
            <v>1BCFA</v>
          </cell>
          <cell r="Y356" t="str">
            <v>NGL-4 PLANT  - CONSTRUCTION INDIRECTS</v>
          </cell>
          <cell r="AF356">
            <v>0</v>
          </cell>
        </row>
        <row r="357">
          <cell r="X357" t="str">
            <v>1BCF</v>
          </cell>
          <cell r="Y357" t="str">
            <v>SUBTOTAL - NGL-4 PLANT  - CONSTRUCTION INDIRECTS</v>
          </cell>
          <cell r="Z357">
            <v>0</v>
          </cell>
          <cell r="AA357" t="str">
            <v>N/A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</row>
        <row r="359">
          <cell r="X359" t="str">
            <v>1BDAA</v>
          </cell>
          <cell r="Y359" t="str">
            <v>NGL-4 PLANT  - COMMISSIONING - PROCESS</v>
          </cell>
          <cell r="AF359">
            <v>0</v>
          </cell>
        </row>
        <row r="360">
          <cell r="X360" t="str">
            <v>1BDAB</v>
          </cell>
          <cell r="Y360" t="str">
            <v>NGL-4 PLANT  - COMMISSIONING - UTILITIES</v>
          </cell>
          <cell r="AF360">
            <v>0</v>
          </cell>
        </row>
        <row r="361">
          <cell r="X361" t="str">
            <v>1BDA-</v>
          </cell>
          <cell r="Y361" t="str">
            <v>SUBTOTAL - NGL-4 PLANT  - COMMISSIONING</v>
          </cell>
          <cell r="Z361">
            <v>0</v>
          </cell>
          <cell r="AA361" t="str">
            <v>N/A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</row>
        <row r="363">
          <cell r="X363" t="str">
            <v>1BDBA</v>
          </cell>
          <cell r="Y363" t="str">
            <v>NGL-4 PLANT  - STARTUP - PROCESS</v>
          </cell>
          <cell r="AF363">
            <v>0</v>
          </cell>
        </row>
        <row r="364">
          <cell r="X364" t="str">
            <v>1BDBB</v>
          </cell>
          <cell r="Y364" t="str">
            <v>NGL-4 PLANT  - STARTUP - UTILITIES</v>
          </cell>
          <cell r="AF364">
            <v>0</v>
          </cell>
        </row>
        <row r="365">
          <cell r="X365" t="str">
            <v>1BDB-</v>
          </cell>
          <cell r="Y365" t="str">
            <v>SUBTOTAL - NGL-4 PLANT  - STARTUP</v>
          </cell>
          <cell r="Z365">
            <v>0</v>
          </cell>
          <cell r="AA365" t="str">
            <v>N/A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</row>
        <row r="367">
          <cell r="X367" t="str">
            <v>1BDCA</v>
          </cell>
          <cell r="Y367" t="str">
            <v>NGL-4 PLANT  - TRAINING</v>
          </cell>
          <cell r="AF367">
            <v>0</v>
          </cell>
        </row>
        <row r="368">
          <cell r="X368" t="str">
            <v>1BDC-</v>
          </cell>
          <cell r="Y368" t="str">
            <v>SUBTOTAL - NGL-4 PLANT  - TRAINING</v>
          </cell>
          <cell r="Z368">
            <v>0</v>
          </cell>
          <cell r="AA368" t="str">
            <v>N/A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</row>
        <row r="382">
          <cell r="L382" t="str">
            <v>CYCLE &amp; LVL 1    NFGP UPGRADE</v>
          </cell>
          <cell r="M382" t="str">
            <v>WBS CODE</v>
          </cell>
          <cell r="N382" t="str">
            <v>DESCRIPTION</v>
          </cell>
          <cell r="O382" t="str">
            <v>QUANTITY</v>
          </cell>
          <cell r="P382" t="str">
            <v>UNITS</v>
          </cell>
          <cell r="Q382" t="str">
            <v>TOTAL MANHOURS</v>
          </cell>
          <cell r="R382" t="str">
            <v>TOTAL LABOR COST</v>
          </cell>
          <cell r="S382" t="str">
            <v>TOTAL MAT'L COST</v>
          </cell>
          <cell r="T382" t="str">
            <v>TOTAL S/C COST</v>
          </cell>
          <cell r="U382" t="str">
            <v>TOTAL COST</v>
          </cell>
          <cell r="W382" t="str">
            <v>LEVEL 2 NFGP UPGRADE PG.1</v>
          </cell>
          <cell r="X382" t="str">
            <v>WBS CODE</v>
          </cell>
          <cell r="Y382" t="str">
            <v>DESCRIPTION</v>
          </cell>
          <cell r="Z382" t="str">
            <v>QUANTITY</v>
          </cell>
          <cell r="AA382" t="str">
            <v>UNITS</v>
          </cell>
          <cell r="AB382" t="str">
            <v>TOTAL MANHOURS</v>
          </cell>
          <cell r="AC382" t="str">
            <v>TOTAL LABOR COST</v>
          </cell>
          <cell r="AD382" t="str">
            <v>TOTAL MAT'L COST</v>
          </cell>
          <cell r="AE382" t="str">
            <v>TOTAL S/C COST</v>
          </cell>
          <cell r="AF382" t="str">
            <v>TOTAL COST</v>
          </cell>
          <cell r="AH382" t="str">
            <v>LEVEL 3 NFGP UPGRADE PG 1</v>
          </cell>
          <cell r="AI382" t="str">
            <v>WBS CODE</v>
          </cell>
          <cell r="AJ382" t="str">
            <v>DESCRIPTION</v>
          </cell>
          <cell r="AK382" t="str">
            <v>QUANTITY</v>
          </cell>
          <cell r="AL382" t="str">
            <v>UNITS</v>
          </cell>
          <cell r="AM382" t="str">
            <v>TOTAL MANHOURS</v>
          </cell>
          <cell r="AN382" t="str">
            <v>TOTAL LABOR COST</v>
          </cell>
          <cell r="AO382" t="str">
            <v>TOTAL MAT'L COST</v>
          </cell>
          <cell r="AP382" t="str">
            <v>TOTAL S/C COST</v>
          </cell>
          <cell r="AQ382" t="str">
            <v>TOTAL COST</v>
          </cell>
        </row>
        <row r="384">
          <cell r="M384" t="str">
            <v>1CAA-</v>
          </cell>
          <cell r="N384" t="str">
            <v>NFGP UPGRADE  - DIRECT ENGINEERING</v>
          </cell>
          <cell r="Q384">
            <v>2582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X384" t="str">
            <v>1CAAA</v>
          </cell>
          <cell r="Y384" t="str">
            <v>NFGP UPGRADE  - DIR. ENG.  PROCESS</v>
          </cell>
          <cell r="AF384">
            <v>0</v>
          </cell>
          <cell r="AI384" t="str">
            <v>1CBAAA</v>
          </cell>
          <cell r="AJ384" t="str">
            <v>FEED FLASH DRUM</v>
          </cell>
          <cell r="AQ384">
            <v>0</v>
          </cell>
        </row>
        <row r="385">
          <cell r="M385" t="str">
            <v>1CAH-</v>
          </cell>
          <cell r="N385" t="str">
            <v>NFGP UPGRADE  EQUIPMENT SPECIFICATION</v>
          </cell>
          <cell r="Q385">
            <v>490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X385" t="str">
            <v>1CAAB</v>
          </cell>
          <cell r="Y385" t="str">
            <v>NFGP UPGRADE  - DIR. ENG.  PERMITS</v>
          </cell>
          <cell r="AF385">
            <v>0</v>
          </cell>
          <cell r="AI385" t="str">
            <v>1CBAAB</v>
          </cell>
          <cell r="AJ385" t="str">
            <v>EXPANDER OUTLET DRUM</v>
          </cell>
          <cell r="AQ385">
            <v>0</v>
          </cell>
        </row>
        <row r="386">
          <cell r="M386" t="str">
            <v>1CAI-</v>
          </cell>
          <cell r="N386" t="str">
            <v>NFGP UPGRADE  - ENGINEERING PROCUREMENT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X386" t="str">
            <v>1CAAC</v>
          </cell>
          <cell r="Y386" t="str">
            <v>NFGP UPGRADE  - DIR. ENG.  CIVIL/STRUCTURAL</v>
          </cell>
          <cell r="AF386">
            <v>0</v>
          </cell>
          <cell r="AI386" t="str">
            <v>1CBAAC</v>
          </cell>
          <cell r="AJ386" t="str">
            <v>NGL-1 BOIL-OFF PROPANE RECEIVER</v>
          </cell>
          <cell r="AQ386">
            <v>0</v>
          </cell>
        </row>
        <row r="387">
          <cell r="M387" t="str">
            <v>1CAJ-</v>
          </cell>
          <cell r="N387" t="str">
            <v>NFGP UPGRADE  - INDIRECT ENGINEERING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X387" t="str">
            <v>1CAAD</v>
          </cell>
          <cell r="Y387" t="str">
            <v>NFGP UPGRADE  - DIR. ENG.  MECHANICAL</v>
          </cell>
          <cell r="Z387">
            <v>20</v>
          </cell>
          <cell r="AA387" t="str">
            <v>EA</v>
          </cell>
          <cell r="AB387">
            <v>2582</v>
          </cell>
          <cell r="AF387">
            <v>0</v>
          </cell>
          <cell r="AI387" t="str">
            <v>1CBAAD</v>
          </cell>
          <cell r="AJ387" t="str">
            <v>NGL-2 PROPANE BOIL-OFF GAS COMPRESSOR SUCTION DRUM</v>
          </cell>
          <cell r="AQ387">
            <v>0</v>
          </cell>
        </row>
        <row r="388">
          <cell r="M388" t="str">
            <v>1CA--</v>
          </cell>
          <cell r="N388" t="str">
            <v>SUBTOTAL NFGP UPGRADE  - ENGINEERING/PROCUREMENT</v>
          </cell>
          <cell r="Q388">
            <v>3072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X388" t="str">
            <v>1CAAE</v>
          </cell>
          <cell r="Y388" t="str">
            <v>NFGP UPGRADE  - DIR. ENG.  PIPING</v>
          </cell>
          <cell r="AF388">
            <v>0</v>
          </cell>
          <cell r="AI388" t="str">
            <v>1CBAAX</v>
          </cell>
          <cell r="AJ388" t="str">
            <v>OTHER PRESSURE VESSELS</v>
          </cell>
          <cell r="AQ388">
            <v>0</v>
          </cell>
        </row>
        <row r="389">
          <cell r="X389" t="str">
            <v>1CAAF</v>
          </cell>
          <cell r="Y389" t="str">
            <v>NFGP UPGRADE  - DIR. ENG.  ELECTRICAL</v>
          </cell>
          <cell r="AF389">
            <v>0</v>
          </cell>
          <cell r="AI389" t="str">
            <v>1CBAA-</v>
          </cell>
          <cell r="AJ389" t="str">
            <v>SUBTOTAL PRESSURE VESSELS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</row>
        <row r="390">
          <cell r="M390" t="str">
            <v>1CBA-</v>
          </cell>
          <cell r="N390" t="str">
            <v>NFGP UPGRADE  - FAB/DELIVERY - MAJOR EQUIPMENT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X390" t="str">
            <v>1CAAG</v>
          </cell>
          <cell r="Y390" t="str">
            <v>NFGP UPGRADE  - DIR. ENG.  INSTRUMENTATION</v>
          </cell>
          <cell r="AF390">
            <v>0</v>
          </cell>
        </row>
        <row r="391">
          <cell r="M391" t="str">
            <v>1CBB-</v>
          </cell>
          <cell r="N391" t="str">
            <v>NFGP UPGRADE  - FAB/DELIVERY - BULKS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X391" t="str">
            <v>1CAAH</v>
          </cell>
          <cell r="Y391" t="str">
            <v>NFGP UPGRADE  - DIR. ENG.  ARCHITECTURAL</v>
          </cell>
          <cell r="AF391">
            <v>0</v>
          </cell>
          <cell r="AI391" t="str">
            <v>1CBABA</v>
          </cell>
          <cell r="AJ391" t="str">
            <v>PREFLASH COLUMN</v>
          </cell>
          <cell r="AQ391">
            <v>0</v>
          </cell>
        </row>
        <row r="392">
          <cell r="M392" t="str">
            <v>1CBC-</v>
          </cell>
          <cell r="N392" t="str">
            <v>NFGP UPGRADE  - FAB/DELIVERY - ENGINEERING SPECIALTIES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X392" t="str">
            <v>1CAAI</v>
          </cell>
          <cell r="Y392" t="str">
            <v>NFGP UPGRADE  - DIR. ENG.  PIPELINES</v>
          </cell>
          <cell r="Z392" t="str">
            <v>N/A</v>
          </cell>
          <cell r="AA392" t="str">
            <v>N/A</v>
          </cell>
          <cell r="AB392" t="str">
            <v>N/A</v>
          </cell>
          <cell r="AC392" t="str">
            <v>N/A</v>
          </cell>
          <cell r="AD392" t="str">
            <v>N/A</v>
          </cell>
          <cell r="AE392" t="str">
            <v>N/A</v>
          </cell>
          <cell r="AF392" t="str">
            <v>N/A</v>
          </cell>
          <cell r="AI392" t="str">
            <v>1CBABX</v>
          </cell>
          <cell r="AJ392" t="str">
            <v>OTHER COLUMNS</v>
          </cell>
          <cell r="AQ392">
            <v>0</v>
          </cell>
        </row>
        <row r="393">
          <cell r="M393" t="str">
            <v>1CB--</v>
          </cell>
          <cell r="N393" t="str">
            <v>SUBTOTAL NFGP UPGRADE  - FABRICATION/DELIVERY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X393" t="str">
            <v>1CAA-</v>
          </cell>
          <cell r="Y393" t="str">
            <v>SUBTOTAL - NFGP UPGRADE  - DIRECT ENGINEERING</v>
          </cell>
          <cell r="Z393">
            <v>20</v>
          </cell>
          <cell r="AA393" t="str">
            <v>N/A</v>
          </cell>
          <cell r="AB393">
            <v>2582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I393" t="str">
            <v>1CBAB</v>
          </cell>
          <cell r="AJ393" t="str">
            <v>SUBTOTAL COLUMNS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</row>
        <row r="395">
          <cell r="M395" t="str">
            <v>1CCA-</v>
          </cell>
          <cell r="N395" t="str">
            <v>NFGP UPGRADE  - CONSTRUCTION - CIVIL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X395" t="str">
            <v>1CAHA</v>
          </cell>
          <cell r="Y395" t="str">
            <v>NFGP UPGRADE  - EQUIP. SPECS - PRESSURE VESSELS</v>
          </cell>
          <cell r="Z395">
            <v>4</v>
          </cell>
          <cell r="AA395" t="str">
            <v>EA</v>
          </cell>
          <cell r="AB395">
            <v>80</v>
          </cell>
          <cell r="AF395">
            <v>0</v>
          </cell>
          <cell r="AI395" t="str">
            <v>1CBAEA</v>
          </cell>
          <cell r="AJ395" t="str">
            <v>PREFLASH COLUMN TRANSFER PUMPS &amp; DRIVERS</v>
          </cell>
          <cell r="AQ395">
            <v>0</v>
          </cell>
        </row>
        <row r="396">
          <cell r="M396" t="str">
            <v>1CCB-</v>
          </cell>
          <cell r="N396" t="str">
            <v>NFGP UPGRADE  - CONSTRUCTION - MAJOR EQUIPMENT</v>
          </cell>
          <cell r="Q396">
            <v>48970</v>
          </cell>
          <cell r="R396">
            <v>859300</v>
          </cell>
          <cell r="S396">
            <v>0</v>
          </cell>
          <cell r="T396">
            <v>0</v>
          </cell>
          <cell r="U396">
            <v>859300</v>
          </cell>
          <cell r="X396" t="str">
            <v>1CAHB</v>
          </cell>
          <cell r="Y396" t="str">
            <v>NFGP UPGRADE  - EQUIP. SPECS - COLUMNS</v>
          </cell>
          <cell r="Z396">
            <v>1</v>
          </cell>
          <cell r="AA396" t="str">
            <v>EA</v>
          </cell>
          <cell r="AB396">
            <v>70</v>
          </cell>
          <cell r="AF396">
            <v>0</v>
          </cell>
          <cell r="AI396" t="str">
            <v>1CBAEB</v>
          </cell>
          <cell r="AJ396" t="str">
            <v>NGL-1 PROPANE  CHILLER PUMPS</v>
          </cell>
          <cell r="AQ396">
            <v>0</v>
          </cell>
        </row>
        <row r="397">
          <cell r="M397" t="str">
            <v>1CCC-</v>
          </cell>
          <cell r="N397" t="str">
            <v>NFGP UPGRADE  - CONSTRUCTION - BULKS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X397" t="str">
            <v>1CAHC</v>
          </cell>
          <cell r="Y397" t="str">
            <v>NFGP UPGRADE  - EQUIP. SPECS - REACTORS</v>
          </cell>
          <cell r="Z397" t="str">
            <v>N/A</v>
          </cell>
          <cell r="AA397" t="str">
            <v>N/A</v>
          </cell>
          <cell r="AB397" t="str">
            <v>N/A</v>
          </cell>
          <cell r="AC397" t="str">
            <v>N/A</v>
          </cell>
          <cell r="AD397" t="str">
            <v>N/A</v>
          </cell>
          <cell r="AE397" t="str">
            <v>N/A</v>
          </cell>
          <cell r="AF397" t="str">
            <v>N/A</v>
          </cell>
          <cell r="AI397" t="str">
            <v>1CBAEC</v>
          </cell>
          <cell r="AJ397" t="str">
            <v>NGL-2 PROPANE  CHILLER PUMPS</v>
          </cell>
          <cell r="AQ397">
            <v>0</v>
          </cell>
        </row>
        <row r="398">
          <cell r="M398" t="str">
            <v>1CCD-</v>
          </cell>
          <cell r="N398" t="str">
            <v>NFGP UPGRADE  - CONSTRUCTION - CONSTRUCTION SPECIALTIES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X398" t="str">
            <v>1CAHD</v>
          </cell>
          <cell r="Y398" t="str">
            <v>NFGP UPGRADE  - EQUIP. SPECS - FIELD ERECTED TANKS</v>
          </cell>
          <cell r="Z398" t="str">
            <v>N/A</v>
          </cell>
          <cell r="AA398" t="str">
            <v>N/A</v>
          </cell>
          <cell r="AB398" t="str">
            <v>N/A</v>
          </cell>
          <cell r="AC398" t="str">
            <v>N/A</v>
          </cell>
          <cell r="AD398" t="str">
            <v>N/A</v>
          </cell>
          <cell r="AE398" t="str">
            <v>N/A</v>
          </cell>
          <cell r="AF398" t="str">
            <v>N/A</v>
          </cell>
          <cell r="AI398" t="str">
            <v>1CBAEX</v>
          </cell>
          <cell r="AJ398" t="str">
            <v>OTHER PUMPS</v>
          </cell>
          <cell r="AQ398">
            <v>0</v>
          </cell>
        </row>
        <row r="399">
          <cell r="M399" t="str">
            <v>1CCE-</v>
          </cell>
          <cell r="N399" t="str">
            <v>NFGP UPGRADE  - CONSTRUCTION - OTHER DIRECT WORK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X399" t="str">
            <v>1CAHE</v>
          </cell>
          <cell r="Y399" t="str">
            <v>NFGP UPGRADE  - EQUIP. SPECS - PUMPS</v>
          </cell>
          <cell r="Z399">
            <v>2</v>
          </cell>
          <cell r="AA399" t="str">
            <v>EA</v>
          </cell>
          <cell r="AB399">
            <v>100</v>
          </cell>
          <cell r="AF399">
            <v>0</v>
          </cell>
          <cell r="AI399" t="str">
            <v>1CBAE-</v>
          </cell>
          <cell r="AJ399" t="str">
            <v>SUBTOTAL PUMPS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</row>
        <row r="400">
          <cell r="M400" t="str">
            <v>1CCF-</v>
          </cell>
          <cell r="N400" t="str">
            <v>NFGP UPGRADE  - CONSTRUCTION - INDIRECTS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X400" t="str">
            <v>1CAHF</v>
          </cell>
          <cell r="Y400" t="str">
            <v>NFGP UPGRADE  - EQUIP. SPECS - HEAT EXCHANGERS - S &amp; T</v>
          </cell>
          <cell r="Z400">
            <v>9</v>
          </cell>
          <cell r="AA400" t="str">
            <v>EA</v>
          </cell>
          <cell r="AB400">
            <v>90</v>
          </cell>
          <cell r="AF400">
            <v>0</v>
          </cell>
        </row>
        <row r="401">
          <cell r="M401" t="str">
            <v>1CC--</v>
          </cell>
          <cell r="N401" t="str">
            <v>SUBTOTAL NFGP UPGRADE  - CONSTRUCTION</v>
          </cell>
          <cell r="Q401">
            <v>48970</v>
          </cell>
          <cell r="R401">
            <v>859300</v>
          </cell>
          <cell r="S401">
            <v>0</v>
          </cell>
          <cell r="T401">
            <v>0</v>
          </cell>
          <cell r="U401">
            <v>859300</v>
          </cell>
          <cell r="X401" t="str">
            <v>1CAHG</v>
          </cell>
          <cell r="Y401" t="str">
            <v>NFGP UPGRADE  - EQUIP. SPECS - HEAT EXCHANGERS - FINNED</v>
          </cell>
          <cell r="Z401" t="str">
            <v>N/A</v>
          </cell>
          <cell r="AA401" t="str">
            <v>N/A</v>
          </cell>
          <cell r="AB401" t="str">
            <v>N/A</v>
          </cell>
          <cell r="AC401" t="str">
            <v>N/A</v>
          </cell>
          <cell r="AD401" t="str">
            <v>N/A</v>
          </cell>
          <cell r="AE401" t="str">
            <v>N/A</v>
          </cell>
          <cell r="AF401" t="str">
            <v>N/A</v>
          </cell>
          <cell r="AI401" t="str">
            <v>1CBAFA</v>
          </cell>
          <cell r="AJ401" t="str">
            <v>HOT INLET GAS/GAS EXCHANGERS</v>
          </cell>
          <cell r="AQ401">
            <v>0</v>
          </cell>
        </row>
        <row r="402">
          <cell r="X402" t="str">
            <v>1CAHH</v>
          </cell>
          <cell r="Y402" t="str">
            <v>NFGP UPGRADE  - EQUIP. SPECS - EXTRUDERS</v>
          </cell>
          <cell r="Z402" t="str">
            <v>N/A</v>
          </cell>
          <cell r="AA402" t="str">
            <v>N/A</v>
          </cell>
          <cell r="AB402" t="str">
            <v>N/A</v>
          </cell>
          <cell r="AC402" t="str">
            <v>N/A</v>
          </cell>
          <cell r="AD402" t="str">
            <v>N/A</v>
          </cell>
          <cell r="AE402" t="str">
            <v>N/A</v>
          </cell>
          <cell r="AF402" t="str">
            <v>N/A</v>
          </cell>
          <cell r="AI402" t="str">
            <v>1CBAFB</v>
          </cell>
          <cell r="AJ402" t="str">
            <v>COOL INLET GAS/GAS EXCHANGERS</v>
          </cell>
          <cell r="AQ402">
            <v>0</v>
          </cell>
        </row>
        <row r="403">
          <cell r="M403" t="str">
            <v>1CDA-</v>
          </cell>
          <cell r="N403" t="str">
            <v>NFGP UPGRADE  - COMMISSIONING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X403" t="str">
            <v>1CAHI</v>
          </cell>
          <cell r="Y403" t="str">
            <v>NFGP UPGRADE  - EQUIP. SPECS - COMPRESSORS</v>
          </cell>
          <cell r="Z403">
            <v>3</v>
          </cell>
          <cell r="AA403" t="str">
            <v>EA</v>
          </cell>
          <cell r="AB403">
            <v>100</v>
          </cell>
          <cell r="AF403">
            <v>0</v>
          </cell>
          <cell r="AI403" t="str">
            <v>1CBAFC</v>
          </cell>
          <cell r="AJ403" t="str">
            <v>PREFLASH COLUMN REBOILER</v>
          </cell>
          <cell r="AQ403">
            <v>0</v>
          </cell>
        </row>
        <row r="404">
          <cell r="M404" t="str">
            <v>1CDB-</v>
          </cell>
          <cell r="N404" t="str">
            <v>NFGP UPGRADE  -STARTUP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X404" t="str">
            <v>1CAHJ</v>
          </cell>
          <cell r="Y404" t="str">
            <v>NFGP UPGRADE  - EQUIP. SPECS - GENERATORS</v>
          </cell>
          <cell r="Z404" t="str">
            <v>N/A</v>
          </cell>
          <cell r="AA404" t="str">
            <v>N/A</v>
          </cell>
          <cell r="AB404" t="str">
            <v>N/A</v>
          </cell>
          <cell r="AC404" t="str">
            <v>N/A</v>
          </cell>
          <cell r="AD404" t="str">
            <v>N/A</v>
          </cell>
          <cell r="AE404" t="str">
            <v>N/A</v>
          </cell>
          <cell r="AF404" t="str">
            <v>N/A</v>
          </cell>
          <cell r="AI404" t="str">
            <v>1CBAFD</v>
          </cell>
          <cell r="AJ404" t="str">
            <v>PREFLASH COLUMN SIDE REBOILER</v>
          </cell>
          <cell r="AQ404">
            <v>0</v>
          </cell>
        </row>
        <row r="405">
          <cell r="M405" t="str">
            <v>1CDC-</v>
          </cell>
          <cell r="N405" t="str">
            <v>NFGP UPGRADE  -TRAINING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X405" t="str">
            <v>1CAHK</v>
          </cell>
          <cell r="Y405" t="str">
            <v>NFGP UPGRADE  - EQUIP. SPECS - MOTORS &amp; DRIVERS</v>
          </cell>
          <cell r="AF405">
            <v>0</v>
          </cell>
          <cell r="AI405" t="str">
            <v>1CBAFE</v>
          </cell>
          <cell r="AJ405" t="str">
            <v>INLET (PROPANE) GAS CHILLER</v>
          </cell>
          <cell r="AQ405">
            <v>0</v>
          </cell>
        </row>
        <row r="406">
          <cell r="M406" t="str">
            <v>1CD--</v>
          </cell>
          <cell r="N406" t="str">
            <v>SUBTOTAL NFGP UPGRADE  - COMMISSIONING, STARTUP &amp; TRAINING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X406" t="str">
            <v>1CAHL</v>
          </cell>
          <cell r="Y406" t="str">
            <v>NFGP UPGRADE  - EQUIP. SPECS - FIRED EQUIPMENT</v>
          </cell>
          <cell r="Z406" t="str">
            <v>N/A</v>
          </cell>
          <cell r="AA406" t="str">
            <v>N/A</v>
          </cell>
          <cell r="AB406" t="str">
            <v>N/A</v>
          </cell>
          <cell r="AC406" t="str">
            <v>N/A</v>
          </cell>
          <cell r="AD406" t="str">
            <v>N/A</v>
          </cell>
          <cell r="AE406" t="str">
            <v>N/A</v>
          </cell>
          <cell r="AF406" t="str">
            <v>N/A</v>
          </cell>
          <cell r="AI406" t="str">
            <v>1CBAFF</v>
          </cell>
          <cell r="AJ406" t="str">
            <v>NGL-1 PROPANE BOIL-OFF CONDENSER</v>
          </cell>
          <cell r="AQ406">
            <v>0</v>
          </cell>
        </row>
        <row r="407">
          <cell r="X407" t="str">
            <v>1CAHM</v>
          </cell>
          <cell r="Y407" t="str">
            <v>NFGP UPGRADE  - EQUIP. SPECS - BLOWERS, FANS</v>
          </cell>
          <cell r="Z407" t="str">
            <v>N/A</v>
          </cell>
          <cell r="AA407" t="str">
            <v>N/A</v>
          </cell>
          <cell r="AB407" t="str">
            <v>N/A</v>
          </cell>
          <cell r="AC407" t="str">
            <v>N/A</v>
          </cell>
          <cell r="AD407" t="str">
            <v>N/A</v>
          </cell>
          <cell r="AE407" t="str">
            <v>N/A</v>
          </cell>
          <cell r="AF407" t="str">
            <v>N/A</v>
          </cell>
          <cell r="AI407" t="str">
            <v>1CBAFG</v>
          </cell>
          <cell r="AJ407" t="str">
            <v>NGL-2 PROPANE BOIL-OFF CONDENSER</v>
          </cell>
          <cell r="AQ407">
            <v>0</v>
          </cell>
        </row>
        <row r="408">
          <cell r="X408" t="str">
            <v>1CAHN</v>
          </cell>
          <cell r="Y408" t="str">
            <v>NFGP UPGRADE  - EQUIP. SPECS - FILTERS</v>
          </cell>
          <cell r="Z408" t="str">
            <v>N/A</v>
          </cell>
          <cell r="AA408" t="str">
            <v>N/A</v>
          </cell>
          <cell r="AB408" t="str">
            <v>N/A</v>
          </cell>
          <cell r="AC408" t="str">
            <v>N/A</v>
          </cell>
          <cell r="AD408" t="str">
            <v>N/A</v>
          </cell>
          <cell r="AE408" t="str">
            <v>N/A</v>
          </cell>
          <cell r="AF408" t="str">
            <v>N/A</v>
          </cell>
          <cell r="AI408" t="str">
            <v>1CBAFX</v>
          </cell>
          <cell r="AJ408" t="str">
            <v>OTHER HEAT EXCHANGERS - SHELL &amp; TUBE</v>
          </cell>
          <cell r="AQ408">
            <v>0</v>
          </cell>
        </row>
        <row r="409">
          <cell r="X409" t="str">
            <v>1CAHO</v>
          </cell>
          <cell r="Y409" t="str">
            <v>NFGP UPGRADE  - EQUIP. SPECS - FLARES</v>
          </cell>
          <cell r="Z409" t="str">
            <v>N/A</v>
          </cell>
          <cell r="AA409" t="str">
            <v>N/A</v>
          </cell>
          <cell r="AB409" t="str">
            <v>N/A</v>
          </cell>
          <cell r="AC409" t="str">
            <v>N/A</v>
          </cell>
          <cell r="AD409" t="str">
            <v>N/A</v>
          </cell>
          <cell r="AE409" t="str">
            <v>N/A</v>
          </cell>
          <cell r="AF409" t="str">
            <v>N/A</v>
          </cell>
          <cell r="AI409" t="str">
            <v>1CBAF-</v>
          </cell>
          <cell r="AJ409" t="str">
            <v>SUBTOTAL HEAT EXCHANGERS - SHELL &amp; TUBE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</row>
        <row r="410">
          <cell r="X410" t="str">
            <v>1CAHP</v>
          </cell>
          <cell r="Y410" t="str">
            <v>NFGP UPGRADE  - EQUIP. SPECS - SOLIDS HANDLING EQUIPMENT</v>
          </cell>
          <cell r="Z410" t="str">
            <v>N/A</v>
          </cell>
          <cell r="AA410" t="str">
            <v>N/A</v>
          </cell>
          <cell r="AB410" t="str">
            <v>N/A</v>
          </cell>
          <cell r="AC410" t="str">
            <v>N/A</v>
          </cell>
          <cell r="AD410" t="str">
            <v>N/A</v>
          </cell>
          <cell r="AE410" t="str">
            <v>N/A</v>
          </cell>
          <cell r="AF410" t="str">
            <v>N/A</v>
          </cell>
        </row>
        <row r="411">
          <cell r="X411" t="str">
            <v>1CAHQ</v>
          </cell>
          <cell r="Y411" t="str">
            <v>NFGP UPGRADE  - EQUIP. SPECS - PACKAGED EQUIPMENT</v>
          </cell>
          <cell r="Z411" t="str">
            <v>N/A</v>
          </cell>
          <cell r="AA411" t="str">
            <v>N/A</v>
          </cell>
          <cell r="AB411" t="str">
            <v>N/A</v>
          </cell>
          <cell r="AC411" t="str">
            <v>N/A</v>
          </cell>
          <cell r="AD411" t="str">
            <v>N/A</v>
          </cell>
          <cell r="AE411" t="str">
            <v>N/A</v>
          </cell>
          <cell r="AF411" t="str">
            <v>N/A</v>
          </cell>
          <cell r="AI411" t="str">
            <v>1CBAIA</v>
          </cell>
          <cell r="AJ411" t="str">
            <v>BOOSTER COMPRESSOR W COOLERS &amp; SCRUBB</v>
          </cell>
          <cell r="AQ411">
            <v>0</v>
          </cell>
        </row>
        <row r="412">
          <cell r="X412" t="str">
            <v>1CAHX</v>
          </cell>
          <cell r="Y412" t="str">
            <v>NFGP UPGRADE  - EQUIP. SPECS - OTHERS</v>
          </cell>
          <cell r="Z412">
            <v>1</v>
          </cell>
          <cell r="AA412" t="str">
            <v>EA</v>
          </cell>
          <cell r="AB412">
            <v>50</v>
          </cell>
          <cell r="AF412">
            <v>0</v>
          </cell>
          <cell r="AI412" t="str">
            <v>1CBAIB</v>
          </cell>
          <cell r="AJ412" t="str">
            <v>MODIFICATION OF TURBO EXPANDER, COMPRESSOR AND GAS TURBINE</v>
          </cell>
          <cell r="AQ412">
            <v>0</v>
          </cell>
        </row>
        <row r="413">
          <cell r="X413" t="str">
            <v>1CAH-</v>
          </cell>
          <cell r="Y413" t="str">
            <v xml:space="preserve">SUBTOTAL - NFGP UPGRADE  - EQUIP. SPECS </v>
          </cell>
          <cell r="Z413">
            <v>20</v>
          </cell>
          <cell r="AA413" t="str">
            <v>N/A</v>
          </cell>
          <cell r="AB413">
            <v>490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I413" t="str">
            <v>1CBAIX</v>
          </cell>
          <cell r="AJ413" t="str">
            <v>OTHER  COMPRESSORS</v>
          </cell>
          <cell r="AQ413">
            <v>0</v>
          </cell>
        </row>
        <row r="414">
          <cell r="AI414" t="str">
            <v>1CBAI</v>
          </cell>
          <cell r="AJ414" t="str">
            <v>SUBTOTAL - COMPRESSORS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</row>
        <row r="420">
          <cell r="W420" t="str">
            <v>LEVEL 2 NFGP UPGRADE PG.2</v>
          </cell>
          <cell r="X420" t="str">
            <v>WBS CODE</v>
          </cell>
          <cell r="Y420" t="str">
            <v>DESCRIPTION</v>
          </cell>
          <cell r="Z420" t="str">
            <v>QUANTITY</v>
          </cell>
          <cell r="AA420" t="str">
            <v>UNITS</v>
          </cell>
          <cell r="AB420" t="str">
            <v>TOTAL MANHOURS</v>
          </cell>
          <cell r="AC420" t="str">
            <v>TOTAL LABOR COST</v>
          </cell>
          <cell r="AD420" t="str">
            <v>TOTAL MAT'L COST</v>
          </cell>
          <cell r="AE420" t="str">
            <v>TOTAL S/C COST</v>
          </cell>
          <cell r="AF420" t="str">
            <v>TOTAL COST</v>
          </cell>
          <cell r="AH420" t="str">
            <v>LEVEL 3 NFGP UPGRADE PG 2</v>
          </cell>
          <cell r="AI420" t="str">
            <v>WBS CODE</v>
          </cell>
          <cell r="AJ420" t="str">
            <v>DESCRIPTION</v>
          </cell>
          <cell r="AK420" t="str">
            <v>QUANTITY</v>
          </cell>
          <cell r="AL420" t="str">
            <v>UNITS</v>
          </cell>
          <cell r="AM420" t="str">
            <v>TOTAL MANHOURS</v>
          </cell>
          <cell r="AN420" t="str">
            <v>TOTAL LABOR COST</v>
          </cell>
          <cell r="AO420" t="str">
            <v>TOTAL MAT'L COST</v>
          </cell>
          <cell r="AP420" t="str">
            <v>TOTAL S/C COST</v>
          </cell>
          <cell r="AQ420" t="str">
            <v>TOTAL COST</v>
          </cell>
        </row>
        <row r="422">
          <cell r="X422" t="str">
            <v>1CAIA</v>
          </cell>
          <cell r="Y422" t="str">
            <v>NFGP UPGRADE  - PROCUREMENT PRESSURE VESSELS</v>
          </cell>
          <cell r="AF422">
            <v>0</v>
          </cell>
          <cell r="AI422" t="str">
            <v>1CBAK?</v>
          </cell>
          <cell r="AJ422" t="str">
            <v>SPECIFY EQUIPMENT</v>
          </cell>
          <cell r="AQ422">
            <v>0</v>
          </cell>
        </row>
        <row r="423">
          <cell r="X423" t="str">
            <v>1CAIB</v>
          </cell>
          <cell r="Y423" t="str">
            <v>NFGP UPGRADE  - PROCUREMENT   COLUMNS</v>
          </cell>
          <cell r="AF423">
            <v>0</v>
          </cell>
          <cell r="AI423" t="str">
            <v>1CBAKX</v>
          </cell>
          <cell r="AJ423" t="str">
            <v>OTHER MOTORS &amp; DRIVERS</v>
          </cell>
          <cell r="AQ423">
            <v>0</v>
          </cell>
        </row>
        <row r="424">
          <cell r="X424" t="str">
            <v>1CAIC</v>
          </cell>
          <cell r="Y424" t="str">
            <v>NFGP UPGRADE  - PROCUREMENT   REACTORS</v>
          </cell>
          <cell r="Z424" t="str">
            <v>N/A</v>
          </cell>
          <cell r="AA424" t="str">
            <v>N/A</v>
          </cell>
          <cell r="AB424" t="str">
            <v>N/A</v>
          </cell>
          <cell r="AC424" t="str">
            <v>N/A</v>
          </cell>
          <cell r="AD424" t="str">
            <v>N/A</v>
          </cell>
          <cell r="AE424" t="str">
            <v>N/A</v>
          </cell>
          <cell r="AF424" t="str">
            <v>N/A</v>
          </cell>
          <cell r="AI424" t="str">
            <v>1CBAK-</v>
          </cell>
          <cell r="AJ424" t="str">
            <v>SUBTOTAL MOTORS &amp; DRIVERS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</row>
        <row r="425">
          <cell r="X425" t="str">
            <v>1CAID</v>
          </cell>
          <cell r="Y425" t="str">
            <v>NFGP UPGRADE  - PROCUREMENT   FIELD ERECTED TANKS</v>
          </cell>
          <cell r="Z425" t="str">
            <v>N/A</v>
          </cell>
          <cell r="AA425" t="str">
            <v>N/A</v>
          </cell>
          <cell r="AB425" t="str">
            <v>N/A</v>
          </cell>
          <cell r="AC425" t="str">
            <v>N/A</v>
          </cell>
          <cell r="AD425" t="str">
            <v>N/A</v>
          </cell>
          <cell r="AE425" t="str">
            <v>N/A</v>
          </cell>
          <cell r="AF425" t="str">
            <v>N/A</v>
          </cell>
        </row>
        <row r="426">
          <cell r="X426" t="str">
            <v>1CAIE</v>
          </cell>
          <cell r="Y426" t="str">
            <v>NFGP UPGRADE  - PROCUREMENT   PUMPS</v>
          </cell>
          <cell r="AF426">
            <v>0</v>
          </cell>
          <cell r="AI426" t="str">
            <v>1CBAX?</v>
          </cell>
          <cell r="AJ426" t="str">
            <v>SPECIFY EQUIPMENT</v>
          </cell>
          <cell r="AQ426">
            <v>0</v>
          </cell>
        </row>
        <row r="427">
          <cell r="X427" t="str">
            <v>1CAIF</v>
          </cell>
          <cell r="Y427" t="str">
            <v>NFGP UPGRADE  - PROCUREMENT   HEAT EXCHANGERS - S &amp; T</v>
          </cell>
          <cell r="AF427">
            <v>0</v>
          </cell>
          <cell r="AI427" t="str">
            <v>1CBAXX</v>
          </cell>
          <cell r="AJ427" t="str">
            <v>OTHER EQUIPMENT</v>
          </cell>
          <cell r="AQ427">
            <v>0</v>
          </cell>
        </row>
        <row r="428">
          <cell r="X428" t="str">
            <v>1CAIG</v>
          </cell>
          <cell r="Y428" t="str">
            <v>NFGP UPGRADE  - PROCUREMENT   HEAT EXCHANGERS - FINNED</v>
          </cell>
          <cell r="Z428" t="str">
            <v>N/A</v>
          </cell>
          <cell r="AA428" t="str">
            <v>N/A</v>
          </cell>
          <cell r="AB428" t="str">
            <v>N/A</v>
          </cell>
          <cell r="AC428" t="str">
            <v>N/A</v>
          </cell>
          <cell r="AD428" t="str">
            <v>N/A</v>
          </cell>
          <cell r="AE428" t="str">
            <v>N/A</v>
          </cell>
          <cell r="AF428" t="str">
            <v>N/A</v>
          </cell>
          <cell r="AI428" t="str">
            <v>1CBAX-</v>
          </cell>
          <cell r="AJ428" t="str">
            <v>SUBTOTAL OTHER EQUIPMENT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</row>
        <row r="429">
          <cell r="X429" t="str">
            <v>1CAIH</v>
          </cell>
          <cell r="Y429" t="str">
            <v>NFGP UPGRADE  - PROCUREMENT   EXTRUDERS</v>
          </cell>
          <cell r="Z429" t="str">
            <v>N/A</v>
          </cell>
          <cell r="AA429" t="str">
            <v>N/A</v>
          </cell>
          <cell r="AB429" t="str">
            <v>N/A</v>
          </cell>
          <cell r="AC429" t="str">
            <v>N/A</v>
          </cell>
          <cell r="AD429" t="str">
            <v>N/A</v>
          </cell>
          <cell r="AE429" t="str">
            <v>N/A</v>
          </cell>
          <cell r="AF429" t="str">
            <v>N/A</v>
          </cell>
        </row>
        <row r="430">
          <cell r="X430" t="str">
            <v>1CAII</v>
          </cell>
          <cell r="Y430" t="str">
            <v>NFGP UPGRADE  - PROCUREMENT   COMPRESSORS</v>
          </cell>
          <cell r="AF430">
            <v>0</v>
          </cell>
        </row>
        <row r="431">
          <cell r="X431" t="str">
            <v>1CAIJ</v>
          </cell>
          <cell r="Y431" t="str">
            <v>NFGP UPGRADE  - PROCUREMENT   GENERATORS</v>
          </cell>
          <cell r="Z431" t="str">
            <v>N/A</v>
          </cell>
          <cell r="AA431" t="str">
            <v>N/A</v>
          </cell>
          <cell r="AB431" t="str">
            <v>N/A</v>
          </cell>
          <cell r="AC431" t="str">
            <v>N/A</v>
          </cell>
          <cell r="AD431" t="str">
            <v>N/A</v>
          </cell>
          <cell r="AE431" t="str">
            <v>N/A</v>
          </cell>
          <cell r="AF431" t="str">
            <v>N/A</v>
          </cell>
        </row>
        <row r="432">
          <cell r="X432" t="str">
            <v>1CAIK</v>
          </cell>
          <cell r="Y432" t="str">
            <v>NFGP UPGRADE  - PROCUREMENT   MOTORS &amp; DRIVERS</v>
          </cell>
          <cell r="AF432">
            <v>0</v>
          </cell>
        </row>
        <row r="433">
          <cell r="X433" t="str">
            <v>1CAIL</v>
          </cell>
          <cell r="Y433" t="str">
            <v>NFGP UPGRADE  - PROCUREMENT   FIRED EQUIPMENT</v>
          </cell>
          <cell r="Z433" t="str">
            <v>N/A</v>
          </cell>
          <cell r="AA433" t="str">
            <v>N/A</v>
          </cell>
          <cell r="AB433" t="str">
            <v>N/A</v>
          </cell>
          <cell r="AC433" t="str">
            <v>N/A</v>
          </cell>
          <cell r="AD433" t="str">
            <v>N/A</v>
          </cell>
          <cell r="AE433" t="str">
            <v>N/A</v>
          </cell>
          <cell r="AF433" t="str">
            <v>N/A</v>
          </cell>
        </row>
        <row r="434">
          <cell r="X434" t="str">
            <v>1CAIM</v>
          </cell>
          <cell r="Y434" t="str">
            <v>NFGP UPGRADE  - PROCUREMENT   BLOWERS &amp; FANS</v>
          </cell>
          <cell r="Z434" t="str">
            <v>N/A</v>
          </cell>
          <cell r="AA434" t="str">
            <v>N/A</v>
          </cell>
          <cell r="AB434" t="str">
            <v>N/A</v>
          </cell>
          <cell r="AC434" t="str">
            <v>N/A</v>
          </cell>
          <cell r="AD434" t="str">
            <v>N/A</v>
          </cell>
          <cell r="AE434" t="str">
            <v>N/A</v>
          </cell>
          <cell r="AF434" t="str">
            <v>N/A</v>
          </cell>
        </row>
        <row r="435">
          <cell r="X435" t="str">
            <v>1CAIN</v>
          </cell>
          <cell r="Y435" t="str">
            <v>NFGP UPGRADE  - PROCUREMENT   FILTERS</v>
          </cell>
          <cell r="Z435" t="str">
            <v>N/A</v>
          </cell>
          <cell r="AA435" t="str">
            <v>N/A</v>
          </cell>
          <cell r="AB435" t="str">
            <v>N/A</v>
          </cell>
          <cell r="AC435" t="str">
            <v>N/A</v>
          </cell>
          <cell r="AD435" t="str">
            <v>N/A</v>
          </cell>
          <cell r="AE435" t="str">
            <v>N/A</v>
          </cell>
          <cell r="AF435" t="str">
            <v>N/A</v>
          </cell>
        </row>
        <row r="436">
          <cell r="X436" t="str">
            <v>1CAIO</v>
          </cell>
          <cell r="Y436" t="str">
            <v>NFGP UPGRADE  - PROCUREMENT   FLARES</v>
          </cell>
          <cell r="Z436" t="str">
            <v>N/A</v>
          </cell>
          <cell r="AA436" t="str">
            <v>N/A</v>
          </cell>
          <cell r="AB436" t="str">
            <v>N/A</v>
          </cell>
          <cell r="AC436" t="str">
            <v>N/A</v>
          </cell>
          <cell r="AD436" t="str">
            <v>N/A</v>
          </cell>
          <cell r="AE436" t="str">
            <v>N/A</v>
          </cell>
          <cell r="AF436" t="str">
            <v>N/A</v>
          </cell>
        </row>
        <row r="437">
          <cell r="X437" t="str">
            <v>1CAIP</v>
          </cell>
          <cell r="Y437" t="str">
            <v>NFGP UPGRADE  - PROCUREMENT   SOLIDS HANDLING EQUIPMENT</v>
          </cell>
          <cell r="Z437" t="str">
            <v>N/A</v>
          </cell>
          <cell r="AA437" t="str">
            <v>N/A</v>
          </cell>
          <cell r="AB437" t="str">
            <v>N/A</v>
          </cell>
          <cell r="AC437" t="str">
            <v>N/A</v>
          </cell>
          <cell r="AD437" t="str">
            <v>N/A</v>
          </cell>
          <cell r="AE437" t="str">
            <v>N/A</v>
          </cell>
          <cell r="AF437" t="str">
            <v>N/A</v>
          </cell>
        </row>
        <row r="438">
          <cell r="X438" t="str">
            <v>1CAIQ</v>
          </cell>
          <cell r="Y438" t="str">
            <v>NFGP UPGRADE  - PROCUREMENT   PACKAGED EQUIPMENT</v>
          </cell>
          <cell r="Z438" t="str">
            <v>N/A</v>
          </cell>
          <cell r="AA438" t="str">
            <v>N/A</v>
          </cell>
          <cell r="AB438" t="str">
            <v>N/A</v>
          </cell>
          <cell r="AC438" t="str">
            <v>N/A</v>
          </cell>
          <cell r="AD438" t="str">
            <v>N/A</v>
          </cell>
          <cell r="AE438" t="str">
            <v>N/A</v>
          </cell>
          <cell r="AF438" t="str">
            <v>N/A</v>
          </cell>
        </row>
        <row r="439">
          <cell r="X439" t="str">
            <v>1CAIT</v>
          </cell>
          <cell r="Y439" t="str">
            <v>NFGP UPGRADE  - PROCUREMENT   BULKS</v>
          </cell>
          <cell r="AF439">
            <v>0</v>
          </cell>
        </row>
        <row r="440">
          <cell r="X440" t="str">
            <v>1CAIX</v>
          </cell>
          <cell r="Y440" t="str">
            <v>NFGP UPGRADE  - PROCUREMENT   OTHER</v>
          </cell>
          <cell r="AF440">
            <v>0</v>
          </cell>
        </row>
        <row r="441">
          <cell r="X441" t="str">
            <v>1CAI-</v>
          </cell>
          <cell r="Y441" t="str">
            <v>SUBTOTAL - NFGP UPGRADE  - PROCUREMENT</v>
          </cell>
          <cell r="Z441">
            <v>0</v>
          </cell>
          <cell r="AA441" t="str">
            <v>N/A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</row>
        <row r="443">
          <cell r="X443" t="str">
            <v>1CAJA</v>
          </cell>
          <cell r="Y443" t="str">
            <v>NFGP UPGRADE  - INDIRECT ENG'G CONTRACTS</v>
          </cell>
          <cell r="AF443">
            <v>0</v>
          </cell>
        </row>
        <row r="444">
          <cell r="X444" t="str">
            <v>1CAJB</v>
          </cell>
          <cell r="Y444" t="str">
            <v>NFGP UPGRADE  - INDIRECT ENG'G PROJECT MANAGEMENT</v>
          </cell>
          <cell r="AF444">
            <v>0</v>
          </cell>
        </row>
        <row r="445">
          <cell r="X445" t="str">
            <v>1CAJC</v>
          </cell>
          <cell r="Y445" t="str">
            <v>NFGP UPGRADE  - INDIRECT ENG'G ENGINEERING/NON-TECH</v>
          </cell>
          <cell r="AF445">
            <v>0</v>
          </cell>
        </row>
        <row r="446">
          <cell r="X446" t="str">
            <v>1CAJX</v>
          </cell>
          <cell r="Y446" t="str">
            <v>NFGP UPGRADE  - INDIRECT ENG'G OTHER</v>
          </cell>
          <cell r="AF446">
            <v>0</v>
          </cell>
        </row>
        <row r="447">
          <cell r="X447" t="str">
            <v>1CAJ-</v>
          </cell>
          <cell r="Y447" t="str">
            <v>SUBTOTAL - NFGP UPGRADE  - INDIRECT ENGINEERING</v>
          </cell>
          <cell r="Z447">
            <v>0</v>
          </cell>
          <cell r="AA447" t="str">
            <v>N/A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</row>
        <row r="458">
          <cell r="W458" t="str">
            <v>LEVEL 2 NFGP UPGRADE PG.3</v>
          </cell>
          <cell r="X458" t="str">
            <v>WBS CODE</v>
          </cell>
          <cell r="Y458" t="str">
            <v>DESCRIPTION</v>
          </cell>
          <cell r="Z458" t="str">
            <v>QUANTITY</v>
          </cell>
          <cell r="AA458" t="str">
            <v>UNITS</v>
          </cell>
          <cell r="AB458" t="str">
            <v>TOTAL MANHOURS</v>
          </cell>
          <cell r="AC458" t="str">
            <v>TOTAL LABOR COST</v>
          </cell>
          <cell r="AD458" t="str">
            <v>TOTAL MAT'L COST</v>
          </cell>
          <cell r="AE458" t="str">
            <v>TOTAL S/C COST</v>
          </cell>
          <cell r="AF458" t="str">
            <v>TOTAL COST</v>
          </cell>
        </row>
        <row r="460">
          <cell r="X460" t="str">
            <v>1CBAA</v>
          </cell>
          <cell r="Y460" t="str">
            <v>NFGP UPGRADE  - FAB/DELIVERY MAJOR EQUIP PRESSURE VESSELS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</row>
        <row r="461">
          <cell r="X461" t="str">
            <v>1CBAB</v>
          </cell>
          <cell r="Y461" t="str">
            <v>NFGP UPGRADE  - FAB/DELIVERY MAJOR EQUIP COLUMNS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</row>
        <row r="462">
          <cell r="X462" t="str">
            <v>1CBAC</v>
          </cell>
          <cell r="Y462" t="str">
            <v>NFGP UPGRADE  - FAB/DELIVERY MAJOR EQUIP REACTORS</v>
          </cell>
          <cell r="Z462" t="str">
            <v>N/A</v>
          </cell>
          <cell r="AA462" t="str">
            <v>N/A</v>
          </cell>
          <cell r="AB462" t="str">
            <v>N/A</v>
          </cell>
          <cell r="AC462" t="str">
            <v>N/A</v>
          </cell>
          <cell r="AD462" t="str">
            <v>N/A</v>
          </cell>
          <cell r="AE462" t="str">
            <v>N/A</v>
          </cell>
          <cell r="AF462" t="str">
            <v>N/A</v>
          </cell>
        </row>
        <row r="463">
          <cell r="X463" t="str">
            <v>1CBAD</v>
          </cell>
          <cell r="Y463" t="str">
            <v>NFGP UPGRADE  - FAB/DELIVERY MAJOR EQUIP FIELD ERECTED TANKS</v>
          </cell>
          <cell r="Z463" t="str">
            <v>N/A</v>
          </cell>
          <cell r="AA463" t="str">
            <v>N/A</v>
          </cell>
          <cell r="AB463" t="str">
            <v>N/A</v>
          </cell>
          <cell r="AC463" t="str">
            <v>N/A</v>
          </cell>
          <cell r="AD463" t="str">
            <v>N/A</v>
          </cell>
          <cell r="AE463" t="str">
            <v>N/A</v>
          </cell>
          <cell r="AF463" t="str">
            <v>N/A</v>
          </cell>
        </row>
        <row r="464">
          <cell r="X464" t="str">
            <v>1CBAE</v>
          </cell>
          <cell r="Y464" t="str">
            <v>NFGP UPGRADE  - FAB/DELIVERY MAJOR EQUIP PUMPS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</row>
        <row r="465">
          <cell r="X465" t="str">
            <v>1CBAF</v>
          </cell>
          <cell r="Y465" t="str">
            <v>NFGP UPGRADE  - FAB/DELIVERY MAJOR EQUIP HEAT EXCHANGERS S&amp;T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</row>
        <row r="466">
          <cell r="X466" t="str">
            <v>1CBAG</v>
          </cell>
          <cell r="Y466" t="str">
            <v>NFGP UPGRADE  - FAB/DELIVERY MAJOR EQUIP HEAT EXCHANGERS FINNED</v>
          </cell>
          <cell r="Z466" t="str">
            <v>N/A</v>
          </cell>
          <cell r="AA466" t="str">
            <v>N/A</v>
          </cell>
          <cell r="AB466" t="str">
            <v>N/A</v>
          </cell>
          <cell r="AC466" t="str">
            <v>N/A</v>
          </cell>
          <cell r="AD466" t="str">
            <v>N/A</v>
          </cell>
          <cell r="AE466" t="str">
            <v>N/A</v>
          </cell>
          <cell r="AF466" t="str">
            <v>N/A</v>
          </cell>
        </row>
        <row r="467">
          <cell r="X467" t="str">
            <v>1CBAH</v>
          </cell>
          <cell r="Y467" t="str">
            <v>NFGP UPGRADE  - FAB/DELIVERY MAJOR EQUIP EXTRUDERS</v>
          </cell>
          <cell r="Z467" t="str">
            <v>N/A</v>
          </cell>
          <cell r="AA467" t="str">
            <v>N/A</v>
          </cell>
          <cell r="AB467" t="str">
            <v>N/A</v>
          </cell>
          <cell r="AC467" t="str">
            <v>N/A</v>
          </cell>
          <cell r="AD467" t="str">
            <v>N/A</v>
          </cell>
          <cell r="AE467" t="str">
            <v>N/A</v>
          </cell>
          <cell r="AF467" t="str">
            <v>N/A</v>
          </cell>
        </row>
        <row r="468">
          <cell r="X468" t="str">
            <v>1CBAI</v>
          </cell>
          <cell r="Y468" t="str">
            <v>NFGP UPGRADE  - FAB/DELIVERY MAJOR EQUIP COMPRESSORS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</row>
        <row r="469">
          <cell r="X469" t="str">
            <v>1CBAJ</v>
          </cell>
          <cell r="Y469" t="str">
            <v>NFGP UPGRADE  - FAB/DELIVERY MAJOR EQUIP GENERATORS</v>
          </cell>
          <cell r="Z469" t="str">
            <v>N/A</v>
          </cell>
          <cell r="AA469" t="str">
            <v>N/A</v>
          </cell>
          <cell r="AB469" t="str">
            <v>N/A</v>
          </cell>
          <cell r="AC469" t="str">
            <v>N/A</v>
          </cell>
          <cell r="AD469" t="str">
            <v>N/A</v>
          </cell>
          <cell r="AE469" t="str">
            <v>N/A</v>
          </cell>
          <cell r="AF469" t="str">
            <v>N/A</v>
          </cell>
        </row>
        <row r="470">
          <cell r="X470" t="str">
            <v>1CBAJ</v>
          </cell>
          <cell r="Y470" t="str">
            <v>NFGP UPGRADE  - FAB/DELIVERY MAJOR EQUIP MOTORS &amp; DRIVERS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</row>
        <row r="471">
          <cell r="X471" t="str">
            <v>1CBAL</v>
          </cell>
          <cell r="Y471" t="str">
            <v>NFGP UPGRADE  - FAB/DELIVERY MAJOR EQUIP FIRED EQUIPMENT</v>
          </cell>
          <cell r="Z471" t="str">
            <v>N/A</v>
          </cell>
          <cell r="AA471" t="str">
            <v>N/A</v>
          </cell>
          <cell r="AB471" t="str">
            <v>N/A</v>
          </cell>
          <cell r="AC471" t="str">
            <v>N/A</v>
          </cell>
          <cell r="AD471" t="str">
            <v>N/A</v>
          </cell>
          <cell r="AE471" t="str">
            <v>N/A</v>
          </cell>
          <cell r="AF471" t="str">
            <v>N/A</v>
          </cell>
        </row>
        <row r="472">
          <cell r="X472" t="str">
            <v>1CBAM</v>
          </cell>
          <cell r="Y472" t="str">
            <v>NFGP UPGRADE  - FAB/DELIVERY MAJOR EQUIP BLOWERS, FANS</v>
          </cell>
          <cell r="Z472" t="str">
            <v>N/A</v>
          </cell>
          <cell r="AA472" t="str">
            <v>N/A</v>
          </cell>
          <cell r="AB472" t="str">
            <v>N/A</v>
          </cell>
          <cell r="AC472" t="str">
            <v>N/A</v>
          </cell>
          <cell r="AD472" t="str">
            <v>N/A</v>
          </cell>
          <cell r="AE472" t="str">
            <v>N/A</v>
          </cell>
          <cell r="AF472" t="str">
            <v>N/A</v>
          </cell>
        </row>
        <row r="473">
          <cell r="X473" t="str">
            <v>1CBAN</v>
          </cell>
          <cell r="Y473" t="str">
            <v>NFGP UPGRADE  - FAB/DELIVERY MAJOR EQUIP FILTERS</v>
          </cell>
          <cell r="Z473" t="str">
            <v>N/A</v>
          </cell>
          <cell r="AA473" t="str">
            <v>N/A</v>
          </cell>
          <cell r="AB473" t="str">
            <v>N/A</v>
          </cell>
          <cell r="AC473" t="str">
            <v>N/A</v>
          </cell>
          <cell r="AD473" t="str">
            <v>N/A</v>
          </cell>
          <cell r="AE473" t="str">
            <v>N/A</v>
          </cell>
          <cell r="AF473" t="str">
            <v>N/A</v>
          </cell>
        </row>
        <row r="474">
          <cell r="X474" t="str">
            <v>1CBAO</v>
          </cell>
          <cell r="Y474" t="str">
            <v>NFGP UPGRADE  - FAB/DELIVERY MAJOR EQUIP FLARES</v>
          </cell>
          <cell r="Z474" t="str">
            <v>N/A</v>
          </cell>
          <cell r="AA474" t="str">
            <v>N/A</v>
          </cell>
          <cell r="AB474" t="str">
            <v>N/A</v>
          </cell>
          <cell r="AC474" t="str">
            <v>N/A</v>
          </cell>
          <cell r="AD474" t="str">
            <v>N/A</v>
          </cell>
          <cell r="AE474" t="str">
            <v>N/A</v>
          </cell>
          <cell r="AF474" t="str">
            <v>N/A</v>
          </cell>
        </row>
        <row r="475">
          <cell r="X475" t="str">
            <v>1CBAP</v>
          </cell>
          <cell r="Y475" t="str">
            <v>NFGP UPGRADE  - FAB/DELIVERY MAJOR EQUIP SOLIDS HANDLING EQUIPMENT</v>
          </cell>
          <cell r="Z475" t="str">
            <v>N/A</v>
          </cell>
          <cell r="AA475" t="str">
            <v>N/A</v>
          </cell>
          <cell r="AB475" t="str">
            <v>N/A</v>
          </cell>
          <cell r="AC475" t="str">
            <v>N/A</v>
          </cell>
          <cell r="AD475" t="str">
            <v>N/A</v>
          </cell>
          <cell r="AE475" t="str">
            <v>N/A</v>
          </cell>
          <cell r="AF475" t="str">
            <v>N/A</v>
          </cell>
        </row>
        <row r="476">
          <cell r="X476" t="str">
            <v>1CBAQ</v>
          </cell>
          <cell r="Y476" t="str">
            <v>NFGP UPGRADE  - FAB/DELIVERY MAJOR EQUIP PACKAGED EQUIPMENT</v>
          </cell>
          <cell r="Z476" t="str">
            <v>N/A</v>
          </cell>
          <cell r="AA476" t="str">
            <v>N/A</v>
          </cell>
          <cell r="AB476" t="str">
            <v>N/A</v>
          </cell>
          <cell r="AC476" t="str">
            <v>N/A</v>
          </cell>
          <cell r="AD476" t="str">
            <v>N/A</v>
          </cell>
          <cell r="AE476" t="str">
            <v>N/A</v>
          </cell>
          <cell r="AF476" t="str">
            <v>N/A</v>
          </cell>
        </row>
        <row r="477">
          <cell r="X477" t="str">
            <v>1CBAX</v>
          </cell>
          <cell r="Y477" t="str">
            <v>NFGP UPGRADE  - FAB/DELIVERY MAJOR EQUIP OTHER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</row>
        <row r="478">
          <cell r="X478" t="str">
            <v>1CBA-</v>
          </cell>
          <cell r="Y478" t="str">
            <v>SUBTOTAL - NFGP UPGRADE  - FAB/DELIVERY MAJOR EQUIP.</v>
          </cell>
          <cell r="Z478">
            <v>0</v>
          </cell>
          <cell r="AA478" t="str">
            <v>N/A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</row>
        <row r="480">
          <cell r="X480" t="str">
            <v>1CBBA</v>
          </cell>
          <cell r="Y480" t="str">
            <v>NFGP UPGRADE  - FAB/DELIVERY BULKS - IMBEDS</v>
          </cell>
          <cell r="AF480">
            <v>0</v>
          </cell>
        </row>
        <row r="481">
          <cell r="X481" t="str">
            <v>1CBBB</v>
          </cell>
          <cell r="Y481" t="str">
            <v>NFGP UPGRADE  - FAB/DELIVERY BULKS - STRUCTURAL</v>
          </cell>
          <cell r="AF481">
            <v>0</v>
          </cell>
        </row>
        <row r="482">
          <cell r="X482" t="str">
            <v>1CBBC</v>
          </cell>
          <cell r="Y482" t="str">
            <v>NFGP UPGRADE  - FAB/DELIVERY BULKS - PIPING</v>
          </cell>
          <cell r="AF482">
            <v>0</v>
          </cell>
        </row>
        <row r="483">
          <cell r="X483" t="str">
            <v>1CBBD</v>
          </cell>
          <cell r="Y483" t="str">
            <v>NFGP UPGRADE  - FAB/DELIVERY BULKS - ELECTRICAL</v>
          </cell>
          <cell r="AF483">
            <v>0</v>
          </cell>
        </row>
        <row r="484">
          <cell r="X484" t="str">
            <v>1CBBE</v>
          </cell>
          <cell r="Y484" t="str">
            <v>NFGP UPGRADE  - FAB/DELIVERY BULKS - INSTRUMENTATION</v>
          </cell>
          <cell r="AF484">
            <v>0</v>
          </cell>
        </row>
        <row r="485">
          <cell r="X485" t="str">
            <v>1CBBF</v>
          </cell>
          <cell r="Y485" t="str">
            <v>NFGP UPGRADE  - FAB/DELIVERY BULKS - PIPELINES</v>
          </cell>
          <cell r="Z485" t="str">
            <v>N/A</v>
          </cell>
          <cell r="AA485" t="str">
            <v>N/A</v>
          </cell>
          <cell r="AB485" t="str">
            <v>N/A</v>
          </cell>
          <cell r="AC485" t="str">
            <v>N/A</v>
          </cell>
          <cell r="AD485" t="str">
            <v>N/A</v>
          </cell>
          <cell r="AE485" t="str">
            <v>N/A</v>
          </cell>
          <cell r="AF485" t="str">
            <v>N/A</v>
          </cell>
        </row>
        <row r="486">
          <cell r="X486" t="str">
            <v>1CBB-</v>
          </cell>
          <cell r="Y486" t="str">
            <v>SUBTOTAL - NFGP UPGRADE  - FAB/DELIVERY BULKS</v>
          </cell>
          <cell r="Z486">
            <v>0</v>
          </cell>
          <cell r="AA486" t="str">
            <v>N/A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</row>
        <row r="488">
          <cell r="X488" t="str">
            <v>1CBCA</v>
          </cell>
          <cell r="Y488" t="str">
            <v>NFGP UPGRADE  - FAB/DELIVERY ENG. SPECIALTIES - BUILDINGS</v>
          </cell>
          <cell r="AF488">
            <v>0</v>
          </cell>
        </row>
        <row r="489">
          <cell r="X489" t="str">
            <v>1CBCB</v>
          </cell>
          <cell r="Y489" t="str">
            <v>NFGP UPGRADE  - FAB/DELIVERY ENG. SPECIALTIES - GENERAL</v>
          </cell>
          <cell r="AF489">
            <v>0</v>
          </cell>
        </row>
        <row r="490">
          <cell r="X490" t="str">
            <v>1CBC-</v>
          </cell>
          <cell r="Y490" t="str">
            <v>SUBTOTAL - NFGP UPGRADE  - FAB/DELIVERY ENGINEERING SPECIALTIES</v>
          </cell>
          <cell r="Z490">
            <v>0</v>
          </cell>
          <cell r="AA490" t="str">
            <v>N/A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</row>
        <row r="496">
          <cell r="W496" t="str">
            <v>LEVEL 2 NFGP UPGRADE PG.4</v>
          </cell>
          <cell r="X496" t="str">
            <v>WBS CODE</v>
          </cell>
          <cell r="Y496" t="str">
            <v>DESCRIPTION</v>
          </cell>
          <cell r="Z496" t="str">
            <v>QUANTITY</v>
          </cell>
          <cell r="AA496" t="str">
            <v>UNITS</v>
          </cell>
          <cell r="AB496" t="str">
            <v>TOTAL MANHOURS</v>
          </cell>
          <cell r="AC496" t="str">
            <v>TOTAL LABOR COST</v>
          </cell>
          <cell r="AD496" t="str">
            <v>TOTAL MAT'L COST</v>
          </cell>
          <cell r="AE496" t="str">
            <v>TOTAL S/C COST</v>
          </cell>
          <cell r="AF496" t="str">
            <v>TOTAL COST</v>
          </cell>
        </row>
        <row r="497">
          <cell r="X497" t="str">
            <v>1CCAA</v>
          </cell>
          <cell r="Y497" t="str">
            <v>NFGP UPGRADE  - CONSTRUCTION, CIVIL - SITE WORK</v>
          </cell>
          <cell r="AF497">
            <v>0</v>
          </cell>
        </row>
        <row r="498">
          <cell r="X498" t="str">
            <v>1CCAB</v>
          </cell>
          <cell r="Y498" t="str">
            <v>NFGP UPGRADE  - CONSTRUCTION, CIVIL - FOUNDATIONS</v>
          </cell>
          <cell r="AF498">
            <v>0</v>
          </cell>
        </row>
        <row r="499">
          <cell r="X499" t="str">
            <v>1CCA</v>
          </cell>
          <cell r="Y499" t="str">
            <v>SUBTOTAL - NFGP UPGRADE  - CONSTRUCTION, CIVIL</v>
          </cell>
          <cell r="Z499">
            <v>0</v>
          </cell>
          <cell r="AA499" t="str">
            <v>N/A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</row>
        <row r="501">
          <cell r="X501" t="str">
            <v>1CCBA</v>
          </cell>
          <cell r="Y501" t="str">
            <v>NFGP UPGRADE  - CONSTRUCTION, MAJOR EQUIPMENT - PRESSURE VESSELS</v>
          </cell>
          <cell r="Z501">
            <v>215.3</v>
          </cell>
          <cell r="AA501" t="str">
            <v>TON</v>
          </cell>
          <cell r="AB501">
            <v>3960</v>
          </cell>
          <cell r="AC501">
            <v>103400</v>
          </cell>
          <cell r="AF501">
            <v>103400</v>
          </cell>
        </row>
        <row r="502">
          <cell r="X502" t="str">
            <v>1CCBB</v>
          </cell>
          <cell r="Y502" t="str">
            <v>NFGP UPGRADE  - CONSTRUCTION, MAJOR EQUIPMENT - COLUMNS</v>
          </cell>
          <cell r="Z502">
            <v>181.1</v>
          </cell>
          <cell r="AA502" t="str">
            <v>TON</v>
          </cell>
          <cell r="AB502">
            <v>7370</v>
          </cell>
          <cell r="AC502">
            <v>130300</v>
          </cell>
          <cell r="AF502">
            <v>130300</v>
          </cell>
        </row>
        <row r="503">
          <cell r="X503" t="str">
            <v>1CCBC</v>
          </cell>
          <cell r="Y503" t="str">
            <v>NFGP UPGRADE  - CONSTRUCTION, MAJOR EQUIPMENT - REACTORS</v>
          </cell>
          <cell r="Z503" t="str">
            <v>N/A</v>
          </cell>
          <cell r="AA503" t="str">
            <v>N/A</v>
          </cell>
          <cell r="AB503" t="str">
            <v>N/A</v>
          </cell>
          <cell r="AC503" t="str">
            <v>N/A</v>
          </cell>
          <cell r="AD503" t="str">
            <v>N/A</v>
          </cell>
          <cell r="AE503" t="str">
            <v>N/A</v>
          </cell>
          <cell r="AF503" t="str">
            <v>N/A</v>
          </cell>
        </row>
        <row r="504">
          <cell r="X504" t="str">
            <v>1CCBD</v>
          </cell>
          <cell r="Y504" t="str">
            <v>NFGP UPGRADE  - CONSTRUCTION, MAJOR EQUIPMENT - FIELD ERECTED TANKS</v>
          </cell>
          <cell r="Z504" t="str">
            <v>N/A</v>
          </cell>
          <cell r="AA504" t="str">
            <v>N/A</v>
          </cell>
          <cell r="AB504" t="str">
            <v>N/A</v>
          </cell>
          <cell r="AC504" t="str">
            <v>N/A</v>
          </cell>
          <cell r="AD504" t="str">
            <v>N/A</v>
          </cell>
          <cell r="AE504" t="str">
            <v>N/A</v>
          </cell>
          <cell r="AF504" t="str">
            <v>N/A</v>
          </cell>
        </row>
        <row r="505">
          <cell r="X505" t="str">
            <v>1CCBE</v>
          </cell>
          <cell r="Y505" t="str">
            <v>NFGP UPGRADE  - CONSTRUCTION, MAJOR EQUIPMENT - PUMPS</v>
          </cell>
          <cell r="Z505">
            <v>11.8</v>
          </cell>
          <cell r="AA505" t="str">
            <v>TON</v>
          </cell>
          <cell r="AB505">
            <v>260</v>
          </cell>
          <cell r="AC505">
            <v>10900</v>
          </cell>
          <cell r="AF505">
            <v>10900</v>
          </cell>
        </row>
        <row r="506">
          <cell r="X506" t="str">
            <v>1CCBF</v>
          </cell>
          <cell r="Y506" t="str">
            <v>NFGP UPGRADE  - CONSTRUCTION, MAJOR EQUIPMENT - HEAT EXCHANGERS S&amp;T</v>
          </cell>
          <cell r="Z506">
            <v>712.9</v>
          </cell>
          <cell r="AA506" t="str">
            <v>TON</v>
          </cell>
          <cell r="AB506">
            <v>15880</v>
          </cell>
          <cell r="AC506">
            <v>418300</v>
          </cell>
          <cell r="AF506">
            <v>418300</v>
          </cell>
        </row>
        <row r="507">
          <cell r="X507" t="str">
            <v>1CCBG</v>
          </cell>
          <cell r="Y507" t="str">
            <v>NFGP UPGRADE  - CONSTRUCTION, MAJOR EQUIPMENT - HEAT EXCHANGERS FINNED</v>
          </cell>
          <cell r="Z507" t="str">
            <v>N/A</v>
          </cell>
          <cell r="AA507" t="str">
            <v>N/A</v>
          </cell>
          <cell r="AB507" t="str">
            <v>N/A</v>
          </cell>
          <cell r="AC507" t="str">
            <v>N/A</v>
          </cell>
          <cell r="AD507" t="str">
            <v>N/A</v>
          </cell>
          <cell r="AE507" t="str">
            <v>N/A</v>
          </cell>
          <cell r="AF507" t="str">
            <v>N/A</v>
          </cell>
        </row>
        <row r="508">
          <cell r="X508" t="str">
            <v>1CCBH</v>
          </cell>
          <cell r="Y508" t="str">
            <v>NFGP UPGRADE  - CONSTRUCTION, MAJOR EQUIPMENT - EXTRUDERS</v>
          </cell>
          <cell r="Z508" t="str">
            <v>N/A</v>
          </cell>
          <cell r="AA508" t="str">
            <v>N/A</v>
          </cell>
          <cell r="AB508" t="str">
            <v>N/A</v>
          </cell>
          <cell r="AC508" t="str">
            <v>N/A</v>
          </cell>
          <cell r="AD508" t="str">
            <v>N/A</v>
          </cell>
          <cell r="AE508" t="str">
            <v>N/A</v>
          </cell>
          <cell r="AF508" t="str">
            <v>N/A</v>
          </cell>
        </row>
        <row r="509">
          <cell r="X509" t="str">
            <v>1CCBI</v>
          </cell>
          <cell r="Y509" t="str">
            <v>NFGP UPGRADE  - CONSTRUCTION, MAJOR EQUIPMENT - COMPRESSORS</v>
          </cell>
          <cell r="Z509">
            <v>248.7</v>
          </cell>
          <cell r="AA509" t="str">
            <v>TON</v>
          </cell>
          <cell r="AB509">
            <v>17600</v>
          </cell>
          <cell r="AC509">
            <v>150200</v>
          </cell>
          <cell r="AF509">
            <v>150200</v>
          </cell>
        </row>
        <row r="510">
          <cell r="X510" t="str">
            <v>1CCBJ</v>
          </cell>
          <cell r="Y510" t="str">
            <v>NFGP UPGRADE  - CONSTRUCTION, MAJOR EQUIPMENT - GENERATORS</v>
          </cell>
          <cell r="Z510" t="str">
            <v>N/A</v>
          </cell>
          <cell r="AA510" t="str">
            <v>N/A</v>
          </cell>
          <cell r="AB510" t="str">
            <v>N/A</v>
          </cell>
          <cell r="AC510" t="str">
            <v>N/A</v>
          </cell>
          <cell r="AD510" t="str">
            <v>N/A</v>
          </cell>
          <cell r="AE510" t="str">
            <v>N/A</v>
          </cell>
          <cell r="AF510" t="str">
            <v>N/A</v>
          </cell>
        </row>
        <row r="511">
          <cell r="X511" t="str">
            <v>1CCBK</v>
          </cell>
          <cell r="Y511" t="str">
            <v>NFGP UPGRADE  - CONSTRUCTION, MAJOR EQUIPMENT - MOTORS &amp; DRIVERS</v>
          </cell>
          <cell r="AF511">
            <v>0</v>
          </cell>
        </row>
        <row r="512">
          <cell r="X512" t="str">
            <v>1CCBL</v>
          </cell>
          <cell r="Y512" t="str">
            <v>NFGP UPGRADE  - CONSTRUCTION, MAJOR EQUIPMENT - FIRED EQUIPMENT</v>
          </cell>
          <cell r="Z512" t="str">
            <v>N/A</v>
          </cell>
          <cell r="AA512" t="str">
            <v>N/A</v>
          </cell>
          <cell r="AB512" t="str">
            <v>N/A</v>
          </cell>
          <cell r="AC512" t="str">
            <v>N/A</v>
          </cell>
          <cell r="AD512" t="str">
            <v>N/A</v>
          </cell>
          <cell r="AE512" t="str">
            <v>N/A</v>
          </cell>
          <cell r="AF512" t="str">
            <v>N/A</v>
          </cell>
        </row>
        <row r="513">
          <cell r="X513" t="str">
            <v>1CCBM</v>
          </cell>
          <cell r="Y513" t="str">
            <v>NFGP UPGRADE  - CONSTRUCTION, MAJOR EQUIPMENT - BLOWERS, FANS</v>
          </cell>
          <cell r="Z513" t="str">
            <v>N/A</v>
          </cell>
          <cell r="AA513" t="str">
            <v>N/A</v>
          </cell>
          <cell r="AB513" t="str">
            <v>N/A</v>
          </cell>
          <cell r="AC513" t="str">
            <v>N/A</v>
          </cell>
          <cell r="AD513" t="str">
            <v>N/A</v>
          </cell>
          <cell r="AE513" t="str">
            <v>N/A</v>
          </cell>
          <cell r="AF513" t="str">
            <v>N/A</v>
          </cell>
        </row>
        <row r="514">
          <cell r="X514" t="str">
            <v>1CCBN</v>
          </cell>
          <cell r="Y514" t="str">
            <v>NFGP UPGRADE  - CONSTRUCTION, MAJOR EQUIPMENT - FILTERS</v>
          </cell>
          <cell r="Z514" t="str">
            <v>N/A</v>
          </cell>
          <cell r="AA514" t="str">
            <v>N/A</v>
          </cell>
          <cell r="AB514" t="str">
            <v>N/A</v>
          </cell>
          <cell r="AC514" t="str">
            <v>N/A</v>
          </cell>
          <cell r="AD514" t="str">
            <v>N/A</v>
          </cell>
          <cell r="AE514" t="str">
            <v>N/A</v>
          </cell>
          <cell r="AF514" t="str">
            <v>N/A</v>
          </cell>
        </row>
        <row r="515">
          <cell r="X515" t="str">
            <v>1CCBO</v>
          </cell>
          <cell r="Y515" t="str">
            <v>NFGP UPGRADE  - CONSTRUCTION, MAJOR EQUIPMENT - FLARES</v>
          </cell>
          <cell r="Z515" t="str">
            <v>N/A</v>
          </cell>
          <cell r="AA515" t="str">
            <v>N/A</v>
          </cell>
          <cell r="AB515" t="str">
            <v>N/A</v>
          </cell>
          <cell r="AC515" t="str">
            <v>N/A</v>
          </cell>
          <cell r="AD515" t="str">
            <v>N/A</v>
          </cell>
          <cell r="AE515" t="str">
            <v>N/A</v>
          </cell>
          <cell r="AF515" t="str">
            <v>N/A</v>
          </cell>
        </row>
        <row r="516">
          <cell r="X516" t="str">
            <v>1CCBP</v>
          </cell>
          <cell r="Y516" t="str">
            <v>NFGP UPGRADE  - CONSTRUCTION, MAJOR EQUIPMENT - SOLIDS HANDLING EQUIPMENT</v>
          </cell>
          <cell r="Z516" t="str">
            <v>N/A</v>
          </cell>
          <cell r="AA516" t="str">
            <v>N/A</v>
          </cell>
          <cell r="AB516" t="str">
            <v>N/A</v>
          </cell>
          <cell r="AC516" t="str">
            <v>N/A</v>
          </cell>
          <cell r="AD516" t="str">
            <v>N/A</v>
          </cell>
          <cell r="AE516" t="str">
            <v>N/A</v>
          </cell>
          <cell r="AF516" t="str">
            <v>N/A</v>
          </cell>
        </row>
        <row r="517">
          <cell r="X517" t="str">
            <v>1CCBQ</v>
          </cell>
          <cell r="Y517" t="str">
            <v>NFGP UPGRADE  - CONSTRUCTION, MAJOR EQUIPMENT - PACKAGED EQUIPMENT</v>
          </cell>
          <cell r="Z517" t="str">
            <v>N/A</v>
          </cell>
          <cell r="AA517" t="str">
            <v>N/A</v>
          </cell>
          <cell r="AB517" t="str">
            <v>N/A</v>
          </cell>
          <cell r="AC517" t="str">
            <v>N/A</v>
          </cell>
          <cell r="AD517" t="str">
            <v>N/A</v>
          </cell>
          <cell r="AE517" t="str">
            <v>N/A</v>
          </cell>
          <cell r="AF517" t="str">
            <v>N/A</v>
          </cell>
        </row>
        <row r="518">
          <cell r="X518" t="str">
            <v>1CCBX</v>
          </cell>
          <cell r="Y518" t="str">
            <v>NFGP UPGRADE  - CONSTRUCTION, MAJOR EQUIPMENT - OTHERS</v>
          </cell>
          <cell r="Z518">
            <v>21</v>
          </cell>
          <cell r="AA518" t="str">
            <v>TON</v>
          </cell>
          <cell r="AB518">
            <v>3900</v>
          </cell>
          <cell r="AC518">
            <v>46200</v>
          </cell>
          <cell r="AF518">
            <v>46200</v>
          </cell>
        </row>
        <row r="519">
          <cell r="X519" t="str">
            <v>1CCB-</v>
          </cell>
          <cell r="Y519" t="str">
            <v>SUBTOTAL - NFGP UPGRADE  - CONSTRUCTION, MAJOR EQUIPMENT</v>
          </cell>
          <cell r="Z519">
            <v>1390.8</v>
          </cell>
          <cell r="AA519" t="str">
            <v>N/A</v>
          </cell>
          <cell r="AB519">
            <v>48970</v>
          </cell>
          <cell r="AC519">
            <v>859300</v>
          </cell>
          <cell r="AD519">
            <v>0</v>
          </cell>
          <cell r="AE519">
            <v>0</v>
          </cell>
          <cell r="AF519">
            <v>859300</v>
          </cell>
        </row>
        <row r="521">
          <cell r="X521" t="str">
            <v>1CCCA</v>
          </cell>
          <cell r="Y521" t="str">
            <v>NFGP UPGRADE  - CONSTRUCTION, BULKS - STRUCTURAL</v>
          </cell>
          <cell r="AF521">
            <v>0</v>
          </cell>
        </row>
        <row r="522">
          <cell r="X522" t="str">
            <v>1CCCB</v>
          </cell>
          <cell r="Y522" t="str">
            <v>NFGP UPGRADE  - CONSTRUCTION, BULKS - PIPING</v>
          </cell>
          <cell r="AF522">
            <v>0</v>
          </cell>
        </row>
        <row r="523">
          <cell r="X523" t="str">
            <v>1CCCC</v>
          </cell>
          <cell r="Y523" t="str">
            <v>NFGP UPGRADE  - CONSTRUCTION, BULKS - ELECTRICAL</v>
          </cell>
          <cell r="AF523">
            <v>0</v>
          </cell>
        </row>
        <row r="524">
          <cell r="X524" t="str">
            <v>1CCCD</v>
          </cell>
          <cell r="Y524" t="str">
            <v>NFGP UPGRADE  - CONSTRUCTION, BULKS - INSTRUMENTATION</v>
          </cell>
          <cell r="AF524">
            <v>0</v>
          </cell>
        </row>
        <row r="525">
          <cell r="X525" t="str">
            <v>1CCCE</v>
          </cell>
          <cell r="Y525" t="str">
            <v>NFGP UPGRADE  - CONSTRUCTION, BULKS - PIPELINES</v>
          </cell>
          <cell r="Z525" t="str">
            <v>N/A</v>
          </cell>
          <cell r="AA525" t="str">
            <v>N/A</v>
          </cell>
          <cell r="AB525" t="str">
            <v>N/A</v>
          </cell>
          <cell r="AC525" t="str">
            <v>N/A</v>
          </cell>
          <cell r="AD525" t="str">
            <v>N/A</v>
          </cell>
          <cell r="AE525" t="str">
            <v>N/A</v>
          </cell>
          <cell r="AF525" t="str">
            <v>N/A</v>
          </cell>
        </row>
        <row r="526">
          <cell r="X526" t="str">
            <v>1CCC-</v>
          </cell>
          <cell r="Y526" t="str">
            <v xml:space="preserve">SUBTOTAL - NFGP UPGRADE  - CONSTRUCTION, BULKS </v>
          </cell>
          <cell r="Z526">
            <v>0</v>
          </cell>
          <cell r="AA526" t="str">
            <v>N/A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</row>
        <row r="528">
          <cell r="X528" t="str">
            <v>1CCDA</v>
          </cell>
          <cell r="Y528" t="str">
            <v>NFGP UPGRADE  - CONSTRUCTION SPECIALTIES - BUILDINGS</v>
          </cell>
          <cell r="AF528">
            <v>0</v>
          </cell>
        </row>
        <row r="529">
          <cell r="X529" t="str">
            <v>1CCDB</v>
          </cell>
          <cell r="Y529" t="str">
            <v>NFGP UPGRADE  - CONSTRUCTION SPECIALTIES - GENERAL</v>
          </cell>
          <cell r="AF529">
            <v>0</v>
          </cell>
        </row>
        <row r="530">
          <cell r="X530" t="str">
            <v>1CCD-</v>
          </cell>
          <cell r="Y530" t="str">
            <v>SUBTOTAL - NFGP UPGRADE  - CONSTRUCTION SPECIALTIES</v>
          </cell>
          <cell r="Z530">
            <v>0</v>
          </cell>
          <cell r="AA530" t="str">
            <v>N/A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</row>
        <row r="534">
          <cell r="W534" t="str">
            <v>LEVEL 2 NFGP UPGRADE PG 5</v>
          </cell>
          <cell r="X534" t="str">
            <v>WBS CODE</v>
          </cell>
          <cell r="Y534" t="str">
            <v>DESCRIPTION</v>
          </cell>
          <cell r="Z534" t="str">
            <v>QUANTITY</v>
          </cell>
          <cell r="AA534" t="str">
            <v>UNITS</v>
          </cell>
          <cell r="AB534" t="str">
            <v>TOTAL MANHOURS</v>
          </cell>
          <cell r="AC534" t="str">
            <v>TOTAL LABOR COST</v>
          </cell>
          <cell r="AD534" t="str">
            <v>TOTAL MAT'L COST</v>
          </cell>
          <cell r="AE534" t="str">
            <v>TOTAL S/C COST</v>
          </cell>
          <cell r="AF534" t="str">
            <v>TOTAL COST</v>
          </cell>
        </row>
        <row r="536">
          <cell r="X536" t="str">
            <v>1CCEA</v>
          </cell>
          <cell r="Y536" t="str">
            <v>NFGP UPGRADE  - CONSTRUCTION, OTHER DIRECT WORK - FIRE PROTECTION</v>
          </cell>
          <cell r="AF536">
            <v>0</v>
          </cell>
        </row>
        <row r="537">
          <cell r="X537" t="str">
            <v>1CCEB</v>
          </cell>
          <cell r="Y537" t="str">
            <v>NFGP UPGRADE  - CONSTRUCTION, OTHER DIRECT WORK - FIREPROOFING</v>
          </cell>
          <cell r="AF537">
            <v>0</v>
          </cell>
        </row>
        <row r="538">
          <cell r="X538" t="str">
            <v>1CCEC</v>
          </cell>
          <cell r="Y538" t="str">
            <v>NFGP UPGRADE  - CONSTRUCTION, OTHER DIRECT WORK - INSULATION</v>
          </cell>
          <cell r="AF538">
            <v>0</v>
          </cell>
        </row>
        <row r="539">
          <cell r="X539" t="str">
            <v>1CCED</v>
          </cell>
          <cell r="Y539" t="str">
            <v>NFGP UPGRADE  - CONSTRUCTION, OTHER DIRECT WORK - PAINTING</v>
          </cell>
          <cell r="AF539">
            <v>0</v>
          </cell>
        </row>
        <row r="540">
          <cell r="X540" t="str">
            <v>1CCEE</v>
          </cell>
          <cell r="Y540" t="str">
            <v>NFGP UPGRADE  - CONSTRUCTION, OTHER DIRECT WORK - SHUTDOWN</v>
          </cell>
          <cell r="AF540">
            <v>0</v>
          </cell>
        </row>
        <row r="541">
          <cell r="X541" t="str">
            <v>1CCEF</v>
          </cell>
          <cell r="Y541" t="str">
            <v>NFGP UPGRADE  - CONSTRUCTION, OTHER DIRECT WORK - PRE-COMMISSIONING</v>
          </cell>
          <cell r="AF541">
            <v>0</v>
          </cell>
        </row>
        <row r="542">
          <cell r="X542" t="str">
            <v>1CCEG</v>
          </cell>
          <cell r="Y542" t="str">
            <v>NFGP UPGRADE  - CONSTRUCTION, OTHER DIRECT WORK - ENVIRONMENTAL</v>
          </cell>
          <cell r="AF542">
            <v>0</v>
          </cell>
        </row>
        <row r="543">
          <cell r="X543" t="str">
            <v>1CCEX</v>
          </cell>
          <cell r="Y543" t="str">
            <v>NFGP UPGRADE  - CONSTRUCTION, OTHER DIRECT WORK - OTHER</v>
          </cell>
          <cell r="AF543">
            <v>0</v>
          </cell>
        </row>
        <row r="544">
          <cell r="X544" t="str">
            <v>1CCE</v>
          </cell>
          <cell r="Y544" t="str">
            <v xml:space="preserve">SUBTOTAL - NFGP UPGRADE  - CONSTRUCTION, OTHER DIRECT WORK - </v>
          </cell>
          <cell r="Z544">
            <v>0</v>
          </cell>
          <cell r="AA544" t="str">
            <v>N/A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</row>
        <row r="546">
          <cell r="X546" t="str">
            <v>1CCFA</v>
          </cell>
          <cell r="Y546" t="str">
            <v>NFGP UPGRADE  - CONSTRUCTION INDIRECTS</v>
          </cell>
          <cell r="AF546">
            <v>0</v>
          </cell>
        </row>
        <row r="547">
          <cell r="X547" t="str">
            <v>1CCF</v>
          </cell>
          <cell r="Y547" t="str">
            <v>SUBTOTAL - NFGP UPGRADE  - CONSTRUCTION INDIRECTS</v>
          </cell>
          <cell r="Z547">
            <v>0</v>
          </cell>
          <cell r="AA547" t="str">
            <v>N/A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</row>
        <row r="549">
          <cell r="X549" t="str">
            <v>1CDAA</v>
          </cell>
          <cell r="Y549" t="str">
            <v>NFGP UPGRADE  - COMMISSIONING - PROCESS</v>
          </cell>
          <cell r="AF549">
            <v>0</v>
          </cell>
        </row>
        <row r="550">
          <cell r="X550" t="str">
            <v>1CDAB</v>
          </cell>
          <cell r="Y550" t="str">
            <v>NFGP UPGRADE  - COMMISSIONING - UTILITIES</v>
          </cell>
          <cell r="AF550">
            <v>0</v>
          </cell>
        </row>
        <row r="551">
          <cell r="X551" t="str">
            <v>1CDA-</v>
          </cell>
          <cell r="Y551" t="str">
            <v>SUBTOTAL - NFGP UPGRADE  - COMMISSIONING</v>
          </cell>
          <cell r="Z551">
            <v>0</v>
          </cell>
          <cell r="AA551" t="str">
            <v>N/A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</row>
        <row r="553">
          <cell r="X553" t="str">
            <v>1CDBA</v>
          </cell>
          <cell r="Y553" t="str">
            <v>NFGP UPGRADE  - STARTUP - PROCESS</v>
          </cell>
          <cell r="AF553">
            <v>0</v>
          </cell>
        </row>
        <row r="554">
          <cell r="X554" t="str">
            <v>1CDBB</v>
          </cell>
          <cell r="Y554" t="str">
            <v>NFGP UPGRADE  - STARTUP - UTILITIES</v>
          </cell>
          <cell r="AF554">
            <v>0</v>
          </cell>
        </row>
        <row r="555">
          <cell r="X555" t="str">
            <v>1CDB-</v>
          </cell>
          <cell r="Y555" t="str">
            <v>SUBTOTAL - NFGP UPGRADE  - STARTUP</v>
          </cell>
          <cell r="Z555">
            <v>0</v>
          </cell>
          <cell r="AA555" t="str">
            <v>N/A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</row>
        <row r="557">
          <cell r="X557" t="str">
            <v>1CDCA</v>
          </cell>
          <cell r="Y557" t="str">
            <v>NFGP UPGRADE  - TRAINING</v>
          </cell>
          <cell r="AF557">
            <v>0</v>
          </cell>
        </row>
        <row r="558">
          <cell r="X558" t="str">
            <v>1CDC-</v>
          </cell>
          <cell r="Y558" t="str">
            <v>SUBTOTAL - NFGP UPGRADE  - TRAINING</v>
          </cell>
          <cell r="Z558">
            <v>0</v>
          </cell>
          <cell r="AA558" t="str">
            <v>N/A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</row>
        <row r="572">
          <cell r="L572" t="str">
            <v>CYCLE &amp; LVL 1    PIPELINE</v>
          </cell>
          <cell r="M572" t="str">
            <v>WBS CODE</v>
          </cell>
          <cell r="N572" t="str">
            <v>DESCRIPTION</v>
          </cell>
          <cell r="O572" t="str">
            <v>QUANTITY</v>
          </cell>
          <cell r="P572" t="str">
            <v>UNITS</v>
          </cell>
          <cell r="Q572" t="str">
            <v>TOTAL MANHOURS</v>
          </cell>
          <cell r="R572" t="str">
            <v>TOTAL LABOR COST</v>
          </cell>
          <cell r="S572" t="str">
            <v>TOTAL MAT'L COST</v>
          </cell>
          <cell r="T572" t="str">
            <v>TOTAL S/C COST</v>
          </cell>
          <cell r="U572" t="str">
            <v>TOTAL COST</v>
          </cell>
          <cell r="W572" t="str">
            <v>LEVEL 2 PIPELINE PG.1</v>
          </cell>
          <cell r="X572" t="str">
            <v>WBS CODE</v>
          </cell>
          <cell r="Y572" t="str">
            <v>DESCRIPTION</v>
          </cell>
          <cell r="Z572" t="str">
            <v>QUANTITY</v>
          </cell>
          <cell r="AA572" t="str">
            <v>UNITS</v>
          </cell>
          <cell r="AB572" t="str">
            <v>TOTAL MANHOURS</v>
          </cell>
          <cell r="AC572" t="str">
            <v>TOTAL LABOR COST</v>
          </cell>
          <cell r="AD572" t="str">
            <v>TOTAL MAT'L COST</v>
          </cell>
          <cell r="AE572" t="str">
            <v>TOTAL S/C COST</v>
          </cell>
          <cell r="AF572" t="str">
            <v>TOTAL COST</v>
          </cell>
          <cell r="AH572" t="str">
            <v>LEVEL 3 PIPELINE PG 1</v>
          </cell>
          <cell r="AI572" t="str">
            <v>WBS CODE</v>
          </cell>
          <cell r="AJ572" t="str">
            <v>DESCRIPTION</v>
          </cell>
          <cell r="AK572" t="str">
            <v>QUANTITY</v>
          </cell>
          <cell r="AL572" t="str">
            <v>UNITS</v>
          </cell>
          <cell r="AM572" t="str">
            <v>TOTAL MANHOURS</v>
          </cell>
          <cell r="AN572" t="str">
            <v>TOTAL LABOR COST</v>
          </cell>
          <cell r="AO572" t="str">
            <v>TOTAL MAT'L COST</v>
          </cell>
          <cell r="AP572" t="str">
            <v>TOTAL S/C COST</v>
          </cell>
          <cell r="AQ572" t="str">
            <v>TOTAL COST</v>
          </cell>
        </row>
        <row r="574">
          <cell r="M574" t="str">
            <v>1DAA-</v>
          </cell>
          <cell r="N574" t="str">
            <v>PIPELINE - DIRECT ENGINEERING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X574" t="str">
            <v>1DAAA</v>
          </cell>
          <cell r="Y574" t="str">
            <v>PIPELINE - DIR. ENG.  PROCESS</v>
          </cell>
          <cell r="AF574">
            <v>0</v>
          </cell>
          <cell r="AI574" t="str">
            <v>1DAAIA</v>
          </cell>
          <cell r="AJ574" t="str">
            <v>SPECIFY PIPELINE</v>
          </cell>
          <cell r="AQ574">
            <v>0</v>
          </cell>
        </row>
        <row r="575">
          <cell r="M575" t="str">
            <v>1DAH-</v>
          </cell>
          <cell r="N575" t="str">
            <v>PIPELINE EQUIPMENT SPECIFICATION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X575" t="str">
            <v>1DAAB</v>
          </cell>
          <cell r="Y575" t="str">
            <v>PIPELINE - DIR. ENG.  PERMITS</v>
          </cell>
          <cell r="AF575">
            <v>0</v>
          </cell>
          <cell r="AI575" t="str">
            <v>1DAAIX</v>
          </cell>
          <cell r="AJ575" t="str">
            <v>DIRECT ENG. -  OTHER PIPELINES</v>
          </cell>
          <cell r="AQ575">
            <v>0</v>
          </cell>
        </row>
        <row r="576">
          <cell r="M576" t="str">
            <v>1DAI-</v>
          </cell>
          <cell r="N576" t="str">
            <v>PIPELINE - ENGINEERING PROCUREMENT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X576" t="str">
            <v>1DAAC</v>
          </cell>
          <cell r="Y576" t="str">
            <v>PIPELINE - DIR. ENG.  CIVIL/STRUCTURAL</v>
          </cell>
          <cell r="AF576">
            <v>0</v>
          </cell>
          <cell r="AI576" t="str">
            <v>1DAAI-</v>
          </cell>
          <cell r="AJ576" t="str">
            <v>SUBTOTAL - DIRECT ENGINEERING - PIPELINES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</row>
        <row r="577">
          <cell r="M577" t="str">
            <v>1DAJ-</v>
          </cell>
          <cell r="N577" t="str">
            <v>PIPELINE - INDIRECT ENGINEERING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X577" t="str">
            <v>1DAAD</v>
          </cell>
          <cell r="Y577" t="str">
            <v>PIPELINE - DIR. ENG.  MECHANICAL</v>
          </cell>
          <cell r="AF577">
            <v>0</v>
          </cell>
        </row>
        <row r="578">
          <cell r="M578" t="str">
            <v>1DA--</v>
          </cell>
          <cell r="N578" t="str">
            <v>SUBTOTAL PIPELINE - ENGINEERING/PROCUREMENT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X578" t="str">
            <v>1DAAE</v>
          </cell>
          <cell r="Y578" t="str">
            <v>PIPELINE - DIR. ENG.  PIPING</v>
          </cell>
          <cell r="AF578">
            <v>0</v>
          </cell>
          <cell r="AI578" t="str">
            <v>1DBAXA</v>
          </cell>
          <cell r="AJ578" t="str">
            <v>PIG LAUNCHING AND RECEIVING PACKAGES</v>
          </cell>
          <cell r="AQ578">
            <v>0</v>
          </cell>
        </row>
        <row r="579">
          <cell r="X579" t="str">
            <v>1DAAF</v>
          </cell>
          <cell r="Y579" t="str">
            <v>PIPELINE - DIR. ENG.  ELECTRICAL</v>
          </cell>
          <cell r="AF579">
            <v>0</v>
          </cell>
          <cell r="AI579" t="str">
            <v>1DBAXB</v>
          </cell>
          <cell r="AJ579" t="str">
            <v>LINE BREAK VALVES</v>
          </cell>
          <cell r="AQ579">
            <v>0</v>
          </cell>
        </row>
        <row r="580">
          <cell r="M580" t="str">
            <v>1DBA-</v>
          </cell>
          <cell r="N580" t="str">
            <v>PIPELINE - FAB/DELIVERY - MAJOR EQUIPMENT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X580" t="str">
            <v>1DAAG</v>
          </cell>
          <cell r="Y580" t="str">
            <v>PIPELINE - DIR. ENG.  INSTRUMENTATION</v>
          </cell>
          <cell r="AF580">
            <v>0</v>
          </cell>
          <cell r="AI580" t="str">
            <v>1DBAXC</v>
          </cell>
          <cell r="AJ580" t="str">
            <v>CHEMICAL INJECTION SYSTEM ICL. CHEM TRANSFER PUMP</v>
          </cell>
          <cell r="AQ580">
            <v>0</v>
          </cell>
        </row>
        <row r="581">
          <cell r="M581" t="str">
            <v>1DBB-</v>
          </cell>
          <cell r="N581" t="str">
            <v>PIPELINE - FAB/DELIVERY - BULKS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X581" t="str">
            <v>1DAAH</v>
          </cell>
          <cell r="Y581" t="str">
            <v>PIPELINE - DIR. ENG.  ARCHITECTURAL</v>
          </cell>
          <cell r="AF581">
            <v>0</v>
          </cell>
          <cell r="AI581" t="str">
            <v>1DBAXD</v>
          </cell>
          <cell r="AJ581" t="str">
            <v>CORROSION MONITORING SYSTEM</v>
          </cell>
          <cell r="AQ581">
            <v>0</v>
          </cell>
        </row>
        <row r="582">
          <cell r="M582" t="str">
            <v>1DBC-</v>
          </cell>
          <cell r="N582" t="str">
            <v>PIPELINE - FAB/DELIVERY - ENGINEERING SPECIALTIES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X582" t="str">
            <v>1DAAI</v>
          </cell>
          <cell r="Y582" t="str">
            <v>PIPELINE - DIR. ENG.  PIPELINES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I582" t="str">
            <v>1DBAXE</v>
          </cell>
          <cell r="AJ582" t="str">
            <v>CATHODIC PROTECTION  SYSTEM</v>
          </cell>
          <cell r="AQ582">
            <v>0</v>
          </cell>
        </row>
        <row r="583">
          <cell r="M583" t="str">
            <v>1DB--</v>
          </cell>
          <cell r="N583" t="str">
            <v>SUBTOTAL PIPELINE - FABRICATION/DELIVERY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X583" t="str">
            <v>1DAA-</v>
          </cell>
          <cell r="Y583" t="str">
            <v>SUBTOTAL - PIPELINE - DIRECT ENGINEERING</v>
          </cell>
          <cell r="Z583">
            <v>0</v>
          </cell>
          <cell r="AA583" t="str">
            <v>N/A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I583" t="str">
            <v>1DBAXX</v>
          </cell>
          <cell r="AJ583" t="str">
            <v>OTHER EQUIPMENT -  OTHER</v>
          </cell>
          <cell r="AQ583">
            <v>0</v>
          </cell>
        </row>
        <row r="584">
          <cell r="AI584" t="str">
            <v>1DBAX-</v>
          </cell>
          <cell r="AJ584" t="str">
            <v>SUBTOTAL OTHER EQUIPMENT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</row>
        <row r="585">
          <cell r="M585" t="str">
            <v>1DCA-</v>
          </cell>
          <cell r="N585" t="str">
            <v>PIPELINE - CONSTRUCTION - CIVIL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X585" t="str">
            <v>1DAHA</v>
          </cell>
          <cell r="Y585" t="str">
            <v>PIPELINE - EQUIP. SPECS - PRESSURE VESSELS</v>
          </cell>
          <cell r="Z585" t="str">
            <v>N/A</v>
          </cell>
          <cell r="AA585" t="str">
            <v>N/A</v>
          </cell>
          <cell r="AB585" t="str">
            <v>N/A</v>
          </cell>
          <cell r="AC585" t="str">
            <v>N/A</v>
          </cell>
          <cell r="AD585" t="str">
            <v>N/A</v>
          </cell>
          <cell r="AE585" t="str">
            <v>N/A</v>
          </cell>
          <cell r="AF585" t="str">
            <v>N/A</v>
          </cell>
        </row>
        <row r="586">
          <cell r="M586" t="str">
            <v>1DCB-</v>
          </cell>
          <cell r="N586" t="str">
            <v>PIPELINE - CONSTRUCTION - MAJOR EQUIPMENT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X586" t="str">
            <v>1DAHB</v>
          </cell>
          <cell r="Y586" t="str">
            <v>PIPELINE - EQUIP. SPECS - COLUMNS</v>
          </cell>
          <cell r="Z586" t="str">
            <v>N/A</v>
          </cell>
          <cell r="AA586" t="str">
            <v>N/A</v>
          </cell>
          <cell r="AB586" t="str">
            <v>N/A</v>
          </cell>
          <cell r="AC586" t="str">
            <v>N/A</v>
          </cell>
          <cell r="AD586" t="str">
            <v>N/A</v>
          </cell>
          <cell r="AE586" t="str">
            <v>N/A</v>
          </cell>
          <cell r="AF586" t="str">
            <v>N/A</v>
          </cell>
          <cell r="AI586" t="str">
            <v>1DBBFA</v>
          </cell>
          <cell r="AJ586" t="str">
            <v>FAB/DELIVERY BULKS - PIPELINE - SPECIFY</v>
          </cell>
          <cell r="AQ586">
            <v>0</v>
          </cell>
        </row>
        <row r="587">
          <cell r="M587" t="str">
            <v>1DCC-</v>
          </cell>
          <cell r="N587" t="str">
            <v>PIPELINE - CONSTRUCTION - BULKS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X587" t="str">
            <v>1DAHC</v>
          </cell>
          <cell r="Y587" t="str">
            <v>PIPELINE - EQUIP. SPECS - REACTORS</v>
          </cell>
          <cell r="Z587" t="str">
            <v>N/A</v>
          </cell>
          <cell r="AA587" t="str">
            <v>N/A</v>
          </cell>
          <cell r="AB587" t="str">
            <v>N/A</v>
          </cell>
          <cell r="AC587" t="str">
            <v>N/A</v>
          </cell>
          <cell r="AD587" t="str">
            <v>N/A</v>
          </cell>
          <cell r="AE587" t="str">
            <v>N/A</v>
          </cell>
          <cell r="AF587" t="str">
            <v>N/A</v>
          </cell>
          <cell r="AI587" t="str">
            <v>1DBBFX</v>
          </cell>
          <cell r="AJ587" t="str">
            <v>FAB/DELIVERY BULKS -  OTHER PIPELINES</v>
          </cell>
          <cell r="AQ587">
            <v>0</v>
          </cell>
        </row>
        <row r="588">
          <cell r="M588" t="str">
            <v>1DCD-</v>
          </cell>
          <cell r="N588" t="str">
            <v>PIPELINE - CONSTRUCTION - CONSTRUCTION SPECIALTIES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X588" t="str">
            <v>1DAHD</v>
          </cell>
          <cell r="Y588" t="str">
            <v>PIPELINE - EQUIP. SPECS - FIELD ERECTED TANKS</v>
          </cell>
          <cell r="Z588" t="str">
            <v>N/A</v>
          </cell>
          <cell r="AA588" t="str">
            <v>N/A</v>
          </cell>
          <cell r="AB588" t="str">
            <v>N/A</v>
          </cell>
          <cell r="AC588" t="str">
            <v>N/A</v>
          </cell>
          <cell r="AD588" t="str">
            <v>N/A</v>
          </cell>
          <cell r="AE588" t="str">
            <v>N/A</v>
          </cell>
          <cell r="AF588" t="str">
            <v>N/A</v>
          </cell>
          <cell r="AI588" t="str">
            <v>1DBBF-</v>
          </cell>
          <cell r="AJ588" t="str">
            <v>SUBTOTAL - FAB/DELIVERY BULKS -PIPELINES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</row>
        <row r="589">
          <cell r="M589" t="str">
            <v>1DCE-</v>
          </cell>
          <cell r="N589" t="str">
            <v>PIPELINE - CONSTRUCTION - OTHER DIRECT WORK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X589" t="str">
            <v>1DAHE</v>
          </cell>
          <cell r="Y589" t="str">
            <v>PIPELINE - EQUIP. SPECS - PUMPS</v>
          </cell>
          <cell r="Z589" t="str">
            <v>N/A</v>
          </cell>
          <cell r="AA589" t="str">
            <v>N/A</v>
          </cell>
          <cell r="AB589" t="str">
            <v>N/A</v>
          </cell>
          <cell r="AC589" t="str">
            <v>N/A</v>
          </cell>
          <cell r="AD589" t="str">
            <v>N/A</v>
          </cell>
          <cell r="AE589" t="str">
            <v>N/A</v>
          </cell>
          <cell r="AF589" t="str">
            <v>N/A</v>
          </cell>
        </row>
        <row r="590">
          <cell r="M590" t="str">
            <v>1DCF-</v>
          </cell>
          <cell r="N590" t="str">
            <v>PIPELINE - CONSTRUCTION - INDIRECTS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X590" t="str">
            <v>1DAHF</v>
          </cell>
          <cell r="Y590" t="str">
            <v>PIPELINE - EQUIP. SPECS - HEAT EXCHANGERS - S &amp; T</v>
          </cell>
          <cell r="Z590" t="str">
            <v>N/A</v>
          </cell>
          <cell r="AA590" t="str">
            <v>N/A</v>
          </cell>
          <cell r="AB590" t="str">
            <v>N/A</v>
          </cell>
          <cell r="AC590" t="str">
            <v>N/A</v>
          </cell>
          <cell r="AD590" t="str">
            <v>N/A</v>
          </cell>
          <cell r="AE590" t="str">
            <v>N/A</v>
          </cell>
          <cell r="AF590" t="str">
            <v>N/A</v>
          </cell>
          <cell r="AI590" t="str">
            <v>1DCAAA</v>
          </cell>
          <cell r="AJ590" t="str">
            <v>CONSTRUCTION, CIVIL - SITE WORK - SITE PREP</v>
          </cell>
          <cell r="AQ590">
            <v>0</v>
          </cell>
        </row>
        <row r="591">
          <cell r="M591" t="str">
            <v>1DC--</v>
          </cell>
          <cell r="N591" t="str">
            <v>SUBTOTAL PIPELINE - CONSTRUCTION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X591" t="str">
            <v>1DAHG</v>
          </cell>
          <cell r="Y591" t="str">
            <v>PIPELINE - EQUIP. SPECS - HEAT EXCHANGERS - FINNED</v>
          </cell>
          <cell r="Z591" t="str">
            <v>N/A</v>
          </cell>
          <cell r="AA591" t="str">
            <v>N/A</v>
          </cell>
          <cell r="AB591" t="str">
            <v>N/A</v>
          </cell>
          <cell r="AC591" t="str">
            <v>N/A</v>
          </cell>
          <cell r="AD591" t="str">
            <v>N/A</v>
          </cell>
          <cell r="AE591" t="str">
            <v>N/A</v>
          </cell>
          <cell r="AF591" t="str">
            <v>N/A</v>
          </cell>
          <cell r="AI591" t="str">
            <v>1DCAAB</v>
          </cell>
          <cell r="AJ591" t="str">
            <v>CONSTRUCTION, CIVIL - SITE WORK - SURVEYS</v>
          </cell>
          <cell r="AQ591">
            <v>0</v>
          </cell>
        </row>
        <row r="592">
          <cell r="X592" t="str">
            <v>1DAHH</v>
          </cell>
          <cell r="Y592" t="str">
            <v>PIPELINE - EQUIP. SPECS - EXTRUDERS</v>
          </cell>
          <cell r="Z592" t="str">
            <v>N/A</v>
          </cell>
          <cell r="AA592" t="str">
            <v>N/A</v>
          </cell>
          <cell r="AB592" t="str">
            <v>N/A</v>
          </cell>
          <cell r="AC592" t="str">
            <v>N/A</v>
          </cell>
          <cell r="AD592" t="str">
            <v>N/A</v>
          </cell>
          <cell r="AE592" t="str">
            <v>N/A</v>
          </cell>
          <cell r="AF592" t="str">
            <v>N/A</v>
          </cell>
          <cell r="AI592" t="str">
            <v>1DCAAC</v>
          </cell>
          <cell r="AJ592" t="str">
            <v>CONSTRUCTION, CIVIL - SITE WORK - ROADS</v>
          </cell>
          <cell r="AQ592">
            <v>0</v>
          </cell>
        </row>
        <row r="593">
          <cell r="M593" t="str">
            <v>1DDA-</v>
          </cell>
          <cell r="N593" t="str">
            <v>PIPELINE - COMMISSIONING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X593" t="str">
            <v>1DAHI</v>
          </cell>
          <cell r="Y593" t="str">
            <v>PIPELINE - EQUIP. SPECS - COMPRESSORS</v>
          </cell>
          <cell r="Z593" t="str">
            <v>N/A</v>
          </cell>
          <cell r="AA593" t="str">
            <v>N/A</v>
          </cell>
          <cell r="AB593" t="str">
            <v>N/A</v>
          </cell>
          <cell r="AC593" t="str">
            <v>N/A</v>
          </cell>
          <cell r="AD593" t="str">
            <v>N/A</v>
          </cell>
          <cell r="AE593" t="str">
            <v>N/A</v>
          </cell>
          <cell r="AF593" t="str">
            <v>N/A</v>
          </cell>
          <cell r="AI593" t="str">
            <v>1DCAAD</v>
          </cell>
          <cell r="AJ593" t="str">
            <v>CONSTRUCTION, CIVIL - SITE WORK - AREA PAVING</v>
          </cell>
          <cell r="AQ593">
            <v>0</v>
          </cell>
        </row>
        <row r="594">
          <cell r="M594" t="str">
            <v>1DDB-</v>
          </cell>
          <cell r="N594" t="str">
            <v>PIPELINE -STARTUP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X594" t="str">
            <v>1DAHJ</v>
          </cell>
          <cell r="Y594" t="str">
            <v>PIPELINE - EQUIP. SPECS - GENERATORS</v>
          </cell>
          <cell r="Z594" t="str">
            <v>N/A</v>
          </cell>
          <cell r="AA594" t="str">
            <v>N/A</v>
          </cell>
          <cell r="AB594" t="str">
            <v>N/A</v>
          </cell>
          <cell r="AC594" t="str">
            <v>N/A</v>
          </cell>
          <cell r="AD594" t="str">
            <v>N/A</v>
          </cell>
          <cell r="AE594" t="str">
            <v>N/A</v>
          </cell>
          <cell r="AF594" t="str">
            <v>N/A</v>
          </cell>
          <cell r="AI594" t="str">
            <v>1DCAAE</v>
          </cell>
          <cell r="AJ594" t="str">
            <v>CONSTRUCTION, CIVIL - SITE WORK - PONDS</v>
          </cell>
          <cell r="AQ594">
            <v>0</v>
          </cell>
        </row>
        <row r="595">
          <cell r="M595" t="str">
            <v>1DDC-</v>
          </cell>
          <cell r="N595" t="str">
            <v>PIPELINE -TRAINING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X595" t="str">
            <v>1DAHK</v>
          </cell>
          <cell r="Y595" t="str">
            <v>PIPELINE - EQUIP. SPECS - MOTORS &amp; DRIVERS</v>
          </cell>
          <cell r="Z595" t="str">
            <v>N/A</v>
          </cell>
          <cell r="AA595" t="str">
            <v>N/A</v>
          </cell>
          <cell r="AB595" t="str">
            <v>N/A</v>
          </cell>
          <cell r="AC595" t="str">
            <v>N/A</v>
          </cell>
          <cell r="AD595" t="str">
            <v>N/A</v>
          </cell>
          <cell r="AE595" t="str">
            <v>N/A</v>
          </cell>
          <cell r="AF595" t="str">
            <v>N/A</v>
          </cell>
          <cell r="AI595" t="str">
            <v>1DCAAF</v>
          </cell>
          <cell r="AJ595" t="str">
            <v>CONSTRUCTION, CIVIL - SITE WORK - FENCE</v>
          </cell>
          <cell r="AQ595">
            <v>0</v>
          </cell>
        </row>
        <row r="596">
          <cell r="M596" t="str">
            <v>1DD--</v>
          </cell>
          <cell r="N596" t="str">
            <v>SUBTOTAL PIPELINE - COMMISSIONING, STARTUP &amp; TRAINING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X596" t="str">
            <v>1DAHL</v>
          </cell>
          <cell r="Y596" t="str">
            <v>PIPELINE - EQUIP. SPECS - FIRED EQUIPMENT</v>
          </cell>
          <cell r="Z596" t="str">
            <v>N/A</v>
          </cell>
          <cell r="AA596" t="str">
            <v>N/A</v>
          </cell>
          <cell r="AB596" t="str">
            <v>N/A</v>
          </cell>
          <cell r="AC596" t="str">
            <v>N/A</v>
          </cell>
          <cell r="AD596" t="str">
            <v>N/A</v>
          </cell>
          <cell r="AE596" t="str">
            <v>N/A</v>
          </cell>
          <cell r="AF596" t="str">
            <v>N/A</v>
          </cell>
          <cell r="AI596" t="str">
            <v>1DCAAG</v>
          </cell>
          <cell r="AJ596" t="str">
            <v>CONSTRUCTION, CIVIL - SITE WORK - GUARDS</v>
          </cell>
          <cell r="AQ596">
            <v>0</v>
          </cell>
        </row>
        <row r="597">
          <cell r="X597" t="str">
            <v>1DAHM</v>
          </cell>
          <cell r="Y597" t="str">
            <v>PIPELINE - EQUIP. SPECS - BLOWERS, FANS</v>
          </cell>
          <cell r="Z597" t="str">
            <v>N/A</v>
          </cell>
          <cell r="AA597" t="str">
            <v>N/A</v>
          </cell>
          <cell r="AB597" t="str">
            <v>N/A</v>
          </cell>
          <cell r="AC597" t="str">
            <v>N/A</v>
          </cell>
          <cell r="AD597" t="str">
            <v>N/A</v>
          </cell>
          <cell r="AE597" t="str">
            <v>N/A</v>
          </cell>
          <cell r="AF597" t="str">
            <v>N/A</v>
          </cell>
          <cell r="AI597" t="str">
            <v>1DCAAH</v>
          </cell>
          <cell r="AJ597" t="str">
            <v>CONSTRUCTION, CIVIL - SITE WORK - LANDSCAPING</v>
          </cell>
          <cell r="AQ597">
            <v>0</v>
          </cell>
        </row>
        <row r="598">
          <cell r="X598" t="str">
            <v>1DAHN</v>
          </cell>
          <cell r="Y598" t="str">
            <v>PIPELINE - EQUIP. SPECS - FILTERS</v>
          </cell>
          <cell r="Z598" t="str">
            <v>N/A</v>
          </cell>
          <cell r="AA598" t="str">
            <v>N/A</v>
          </cell>
          <cell r="AB598" t="str">
            <v>N/A</v>
          </cell>
          <cell r="AC598" t="str">
            <v>N/A</v>
          </cell>
          <cell r="AD598" t="str">
            <v>N/A</v>
          </cell>
          <cell r="AE598" t="str">
            <v>N/A</v>
          </cell>
          <cell r="AF598" t="str">
            <v>N/A</v>
          </cell>
          <cell r="AI598" t="str">
            <v>1DCAAX</v>
          </cell>
          <cell r="AJ598" t="str">
            <v>CONSTRUCTION, CIVIL - SITE WORK - OTHER</v>
          </cell>
          <cell r="AQ598">
            <v>0</v>
          </cell>
        </row>
        <row r="599">
          <cell r="X599" t="str">
            <v>1DAHO</v>
          </cell>
          <cell r="Y599" t="str">
            <v>PIPELINE - EQUIP. SPECS - FLARES</v>
          </cell>
          <cell r="Z599" t="str">
            <v>N/A</v>
          </cell>
          <cell r="AA599" t="str">
            <v>N/A</v>
          </cell>
          <cell r="AB599" t="str">
            <v>N/A</v>
          </cell>
          <cell r="AC599" t="str">
            <v>N/A</v>
          </cell>
          <cell r="AD599" t="str">
            <v>N/A</v>
          </cell>
          <cell r="AE599" t="str">
            <v>N/A</v>
          </cell>
          <cell r="AF599" t="str">
            <v>N/A</v>
          </cell>
          <cell r="AI599" t="str">
            <v>1DCAA-</v>
          </cell>
          <cell r="AJ599" t="str">
            <v>SUBTOTAL - CONSTRUCTION, CIVIL - SITE WORK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</row>
        <row r="600">
          <cell r="X600" t="str">
            <v>1DAHP</v>
          </cell>
          <cell r="Y600" t="str">
            <v>PIPELINE - EQUIP. SPECS - SOLIDS HANDLING EQUIPMENT</v>
          </cell>
          <cell r="Z600" t="str">
            <v>N/A</v>
          </cell>
          <cell r="AA600" t="str">
            <v>N/A</v>
          </cell>
          <cell r="AB600" t="str">
            <v>N/A</v>
          </cell>
          <cell r="AC600" t="str">
            <v>N/A</v>
          </cell>
          <cell r="AD600" t="str">
            <v>N/A</v>
          </cell>
          <cell r="AE600" t="str">
            <v>N/A</v>
          </cell>
          <cell r="AF600" t="str">
            <v>N/A</v>
          </cell>
        </row>
        <row r="601">
          <cell r="X601" t="str">
            <v>1DAHQ</v>
          </cell>
          <cell r="Y601" t="str">
            <v>PIPELINE - EQUIP. SPECS - PACKAGED EQUIPMENT</v>
          </cell>
          <cell r="Z601" t="str">
            <v>N/A</v>
          </cell>
          <cell r="AA601" t="str">
            <v>N/A</v>
          </cell>
          <cell r="AB601" t="str">
            <v>N/A</v>
          </cell>
          <cell r="AC601" t="str">
            <v>N/A</v>
          </cell>
          <cell r="AD601" t="str">
            <v>N/A</v>
          </cell>
          <cell r="AE601" t="str">
            <v>N/A</v>
          </cell>
          <cell r="AF601" t="str">
            <v>N/A</v>
          </cell>
          <cell r="AI601" t="str">
            <v>1DCCEA</v>
          </cell>
          <cell r="AJ601" t="str">
            <v>CONSTRUCTION BULKS - PIPELINE SPECIFY</v>
          </cell>
          <cell r="AQ601">
            <v>0</v>
          </cell>
        </row>
        <row r="602">
          <cell r="X602" t="str">
            <v>1DAHX</v>
          </cell>
          <cell r="Y602" t="str">
            <v>PIPELINE - EQUIP. SPECS - OTHERS</v>
          </cell>
          <cell r="Z602" t="str">
            <v>N/A</v>
          </cell>
          <cell r="AA602" t="str">
            <v>N/A</v>
          </cell>
          <cell r="AB602" t="str">
            <v>N/A</v>
          </cell>
          <cell r="AC602" t="str">
            <v>N/A</v>
          </cell>
          <cell r="AD602" t="str">
            <v>N/A</v>
          </cell>
          <cell r="AE602" t="str">
            <v>N/A</v>
          </cell>
          <cell r="AF602" t="str">
            <v>N/A</v>
          </cell>
          <cell r="AI602" t="str">
            <v>1DCCEX</v>
          </cell>
          <cell r="AJ602" t="str">
            <v>CONSTRUCTION BULKS -  OTHER PIPELINES</v>
          </cell>
          <cell r="AQ602">
            <v>0</v>
          </cell>
        </row>
        <row r="603">
          <cell r="X603" t="str">
            <v>1DAH-</v>
          </cell>
          <cell r="Y603" t="str">
            <v xml:space="preserve">SUBTOTAL - PIPELINE - EQUIP. SPECS </v>
          </cell>
          <cell r="Z603">
            <v>0</v>
          </cell>
          <cell r="AA603" t="str">
            <v>N/A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I603" t="str">
            <v>1DCCE-</v>
          </cell>
          <cell r="AJ603" t="str">
            <v>SUBTOTAL - CONSTRUCTION BULKS -PIPELINES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</row>
        <row r="610">
          <cell r="W610" t="str">
            <v>LEVEL 2 PIPELINE PG.2</v>
          </cell>
          <cell r="X610" t="str">
            <v>WBS CODE</v>
          </cell>
          <cell r="Y610" t="str">
            <v>DESCRIPTION</v>
          </cell>
          <cell r="Z610" t="str">
            <v>QUANTITY</v>
          </cell>
          <cell r="AA610" t="str">
            <v>UNITS</v>
          </cell>
          <cell r="AB610" t="str">
            <v>TOTAL MANHOURS</v>
          </cell>
          <cell r="AC610" t="str">
            <v>TOTAL LABOR COST</v>
          </cell>
          <cell r="AD610" t="str">
            <v>TOTAL MAT'L COST</v>
          </cell>
          <cell r="AE610" t="str">
            <v>TOTAL S/C COST</v>
          </cell>
          <cell r="AF610" t="str">
            <v>TOTAL COST</v>
          </cell>
        </row>
        <row r="612">
          <cell r="X612" t="str">
            <v>1DAIA</v>
          </cell>
          <cell r="Y612" t="str">
            <v>PIPELINE - PROCUREMENT PRESSURE VESSELS</v>
          </cell>
          <cell r="Z612" t="str">
            <v>N/A</v>
          </cell>
          <cell r="AA612" t="str">
            <v>N/A</v>
          </cell>
          <cell r="AB612" t="str">
            <v>N/A</v>
          </cell>
          <cell r="AC612" t="str">
            <v>N/A</v>
          </cell>
          <cell r="AD612" t="str">
            <v>N/A</v>
          </cell>
          <cell r="AE612" t="str">
            <v>N/A</v>
          </cell>
          <cell r="AF612" t="str">
            <v>N/A</v>
          </cell>
        </row>
        <row r="613">
          <cell r="X613" t="str">
            <v>1DAIB</v>
          </cell>
          <cell r="Y613" t="str">
            <v>PIPELINE - PROCUREMENT   COLUMNS</v>
          </cell>
          <cell r="Z613" t="str">
            <v>N/A</v>
          </cell>
          <cell r="AA613" t="str">
            <v>N/A</v>
          </cell>
          <cell r="AB613" t="str">
            <v>N/A</v>
          </cell>
          <cell r="AC613" t="str">
            <v>N/A</v>
          </cell>
          <cell r="AD613" t="str">
            <v>N/A</v>
          </cell>
          <cell r="AE613" t="str">
            <v>N/A</v>
          </cell>
          <cell r="AF613" t="str">
            <v>N/A</v>
          </cell>
        </row>
        <row r="614">
          <cell r="X614" t="str">
            <v>1DAIC</v>
          </cell>
          <cell r="Y614" t="str">
            <v>PIPELINE - PROCUREMENT   REACTORS</v>
          </cell>
          <cell r="Z614" t="str">
            <v>N/A</v>
          </cell>
          <cell r="AA614" t="str">
            <v>N/A</v>
          </cell>
          <cell r="AB614" t="str">
            <v>N/A</v>
          </cell>
          <cell r="AC614" t="str">
            <v>N/A</v>
          </cell>
          <cell r="AD614" t="str">
            <v>N/A</v>
          </cell>
          <cell r="AE614" t="str">
            <v>N/A</v>
          </cell>
          <cell r="AF614" t="str">
            <v>N/A</v>
          </cell>
        </row>
        <row r="615">
          <cell r="X615" t="str">
            <v>1DAID</v>
          </cell>
          <cell r="Y615" t="str">
            <v>PIPELINE - PROCUREMENT   FIELD ERECTED TANKS</v>
          </cell>
          <cell r="Z615" t="str">
            <v>N/A</v>
          </cell>
          <cell r="AA615" t="str">
            <v>N/A</v>
          </cell>
          <cell r="AB615" t="str">
            <v>N/A</v>
          </cell>
          <cell r="AC615" t="str">
            <v>N/A</v>
          </cell>
          <cell r="AD615" t="str">
            <v>N/A</v>
          </cell>
          <cell r="AE615" t="str">
            <v>N/A</v>
          </cell>
          <cell r="AF615" t="str">
            <v>N/A</v>
          </cell>
        </row>
        <row r="616">
          <cell r="X616" t="str">
            <v>1DAIE</v>
          </cell>
          <cell r="Y616" t="str">
            <v>PIPELINE - PROCUREMENT   PUMPS</v>
          </cell>
          <cell r="Z616" t="str">
            <v>N/A</v>
          </cell>
          <cell r="AA616" t="str">
            <v>N/A</v>
          </cell>
          <cell r="AB616" t="str">
            <v>N/A</v>
          </cell>
          <cell r="AC616" t="str">
            <v>N/A</v>
          </cell>
          <cell r="AD616" t="str">
            <v>N/A</v>
          </cell>
          <cell r="AE616" t="str">
            <v>N/A</v>
          </cell>
          <cell r="AF616" t="str">
            <v>N/A</v>
          </cell>
        </row>
        <row r="617">
          <cell r="X617" t="str">
            <v>1DAIF</v>
          </cell>
          <cell r="Y617" t="str">
            <v>PIPELINE - PROCUREMENT   HEAT EXCHANGERS - S &amp; T</v>
          </cell>
          <cell r="Z617" t="str">
            <v>N/A</v>
          </cell>
          <cell r="AA617" t="str">
            <v>N/A</v>
          </cell>
          <cell r="AB617" t="str">
            <v>N/A</v>
          </cell>
          <cell r="AC617" t="str">
            <v>N/A</v>
          </cell>
          <cell r="AD617" t="str">
            <v>N/A</v>
          </cell>
          <cell r="AE617" t="str">
            <v>N/A</v>
          </cell>
          <cell r="AF617" t="str">
            <v>N/A</v>
          </cell>
        </row>
        <row r="618">
          <cell r="X618" t="str">
            <v>1DAIG</v>
          </cell>
          <cell r="Y618" t="str">
            <v>PIPELINE - PROCUREMENT   HEAT EXCHANGERS - FINNED</v>
          </cell>
          <cell r="Z618" t="str">
            <v>N/A</v>
          </cell>
          <cell r="AA618" t="str">
            <v>N/A</v>
          </cell>
          <cell r="AB618" t="str">
            <v>N/A</v>
          </cell>
          <cell r="AC618" t="str">
            <v>N/A</v>
          </cell>
          <cell r="AD618" t="str">
            <v>N/A</v>
          </cell>
          <cell r="AE618" t="str">
            <v>N/A</v>
          </cell>
          <cell r="AF618" t="str">
            <v>N/A</v>
          </cell>
        </row>
        <row r="619">
          <cell r="X619" t="str">
            <v>1DAIH</v>
          </cell>
          <cell r="Y619" t="str">
            <v>PIPELINE - PROCUREMENT   EXTRUDERS</v>
          </cell>
          <cell r="Z619" t="str">
            <v>N/A</v>
          </cell>
          <cell r="AA619" t="str">
            <v>N/A</v>
          </cell>
          <cell r="AB619" t="str">
            <v>N/A</v>
          </cell>
          <cell r="AC619" t="str">
            <v>N/A</v>
          </cell>
          <cell r="AD619" t="str">
            <v>N/A</v>
          </cell>
          <cell r="AE619" t="str">
            <v>N/A</v>
          </cell>
          <cell r="AF619" t="str">
            <v>N/A</v>
          </cell>
        </row>
        <row r="620">
          <cell r="X620" t="str">
            <v>1DAII</v>
          </cell>
          <cell r="Y620" t="str">
            <v>PIPELINE - PROCUREMENT   COMPRESSORS</v>
          </cell>
          <cell r="Z620" t="str">
            <v>N/A</v>
          </cell>
          <cell r="AA620" t="str">
            <v>N/A</v>
          </cell>
          <cell r="AB620" t="str">
            <v>N/A</v>
          </cell>
          <cell r="AC620" t="str">
            <v>N/A</v>
          </cell>
          <cell r="AD620" t="str">
            <v>N/A</v>
          </cell>
          <cell r="AE620" t="str">
            <v>N/A</v>
          </cell>
          <cell r="AF620" t="str">
            <v>N/A</v>
          </cell>
        </row>
        <row r="621">
          <cell r="X621" t="str">
            <v>1DAIJ</v>
          </cell>
          <cell r="Y621" t="str">
            <v>PIPELINE - PROCUREMENT   GENERATORS</v>
          </cell>
          <cell r="Z621" t="str">
            <v>N/A</v>
          </cell>
          <cell r="AA621" t="str">
            <v>N/A</v>
          </cell>
          <cell r="AB621" t="str">
            <v>N/A</v>
          </cell>
          <cell r="AC621" t="str">
            <v>N/A</v>
          </cell>
          <cell r="AD621" t="str">
            <v>N/A</v>
          </cell>
          <cell r="AE621" t="str">
            <v>N/A</v>
          </cell>
          <cell r="AF621" t="str">
            <v>N/A</v>
          </cell>
        </row>
        <row r="622">
          <cell r="X622" t="str">
            <v>1DAIK</v>
          </cell>
          <cell r="Y622" t="str">
            <v>PIPELINE - PROCUREMENT   MOTORS &amp; DRIVERS</v>
          </cell>
          <cell r="Z622" t="str">
            <v>N/A</v>
          </cell>
          <cell r="AA622" t="str">
            <v>N/A</v>
          </cell>
          <cell r="AB622" t="str">
            <v>N/A</v>
          </cell>
          <cell r="AC622" t="str">
            <v>N/A</v>
          </cell>
          <cell r="AD622" t="str">
            <v>N/A</v>
          </cell>
          <cell r="AE622" t="str">
            <v>N/A</v>
          </cell>
          <cell r="AF622" t="str">
            <v>N/A</v>
          </cell>
        </row>
        <row r="623">
          <cell r="X623" t="str">
            <v>1DAIL</v>
          </cell>
          <cell r="Y623" t="str">
            <v>PIPELINE - PROCUREMENT   FIRED EQUIPMENT</v>
          </cell>
          <cell r="Z623" t="str">
            <v>N/A</v>
          </cell>
          <cell r="AA623" t="str">
            <v>N/A</v>
          </cell>
          <cell r="AB623" t="str">
            <v>N/A</v>
          </cell>
          <cell r="AC623" t="str">
            <v>N/A</v>
          </cell>
          <cell r="AD623" t="str">
            <v>N/A</v>
          </cell>
          <cell r="AE623" t="str">
            <v>N/A</v>
          </cell>
          <cell r="AF623" t="str">
            <v>N/A</v>
          </cell>
        </row>
        <row r="624">
          <cell r="X624" t="str">
            <v>1DAIM</v>
          </cell>
          <cell r="Y624" t="str">
            <v>PIPELINE - PROCUREMENT   BLOWERS &amp; FANS</v>
          </cell>
          <cell r="Z624" t="str">
            <v>N/A</v>
          </cell>
          <cell r="AA624" t="str">
            <v>N/A</v>
          </cell>
          <cell r="AB624" t="str">
            <v>N/A</v>
          </cell>
          <cell r="AC624" t="str">
            <v>N/A</v>
          </cell>
          <cell r="AD624" t="str">
            <v>N/A</v>
          </cell>
          <cell r="AE624" t="str">
            <v>N/A</v>
          </cell>
          <cell r="AF624" t="str">
            <v>N/A</v>
          </cell>
        </row>
        <row r="625">
          <cell r="X625" t="str">
            <v>1DAIN</v>
          </cell>
          <cell r="Y625" t="str">
            <v>PIPELINE - PROCUREMENT   FILTERS</v>
          </cell>
          <cell r="Z625" t="str">
            <v>N/A</v>
          </cell>
          <cell r="AA625" t="str">
            <v>N/A</v>
          </cell>
          <cell r="AB625" t="str">
            <v>N/A</v>
          </cell>
          <cell r="AC625" t="str">
            <v>N/A</v>
          </cell>
          <cell r="AD625" t="str">
            <v>N/A</v>
          </cell>
          <cell r="AE625" t="str">
            <v>N/A</v>
          </cell>
          <cell r="AF625" t="str">
            <v>N/A</v>
          </cell>
        </row>
        <row r="626">
          <cell r="X626" t="str">
            <v>1DAIO</v>
          </cell>
          <cell r="Y626" t="str">
            <v>PIPELINE - PROCUREMENT   FLARES</v>
          </cell>
          <cell r="Z626" t="str">
            <v>N/A</v>
          </cell>
          <cell r="AA626" t="str">
            <v>N/A</v>
          </cell>
          <cell r="AB626" t="str">
            <v>N/A</v>
          </cell>
          <cell r="AC626" t="str">
            <v>N/A</v>
          </cell>
          <cell r="AD626" t="str">
            <v>N/A</v>
          </cell>
          <cell r="AE626" t="str">
            <v>N/A</v>
          </cell>
          <cell r="AF626" t="str">
            <v>N/A</v>
          </cell>
        </row>
        <row r="627">
          <cell r="X627" t="str">
            <v>1DAIP</v>
          </cell>
          <cell r="Y627" t="str">
            <v>PIPELINE - PROCUREMENT   SOLIDS HANDLING EQUIPMENT</v>
          </cell>
          <cell r="Z627" t="str">
            <v>N/A</v>
          </cell>
          <cell r="AA627" t="str">
            <v>N/A</v>
          </cell>
          <cell r="AB627" t="str">
            <v>N/A</v>
          </cell>
          <cell r="AC627" t="str">
            <v>N/A</v>
          </cell>
          <cell r="AD627" t="str">
            <v>N/A</v>
          </cell>
          <cell r="AE627" t="str">
            <v>N/A</v>
          </cell>
          <cell r="AF627" t="str">
            <v>N/A</v>
          </cell>
        </row>
        <row r="628">
          <cell r="X628" t="str">
            <v>1DAIQ</v>
          </cell>
          <cell r="Y628" t="str">
            <v>PIPELINE - PROCUREMENT   PACKAGED EQUIPMENT</v>
          </cell>
          <cell r="Z628" t="str">
            <v>N/A</v>
          </cell>
          <cell r="AA628" t="str">
            <v>N/A</v>
          </cell>
          <cell r="AB628" t="str">
            <v>N/A</v>
          </cell>
          <cell r="AC628" t="str">
            <v>N/A</v>
          </cell>
          <cell r="AD628" t="str">
            <v>N/A</v>
          </cell>
          <cell r="AE628" t="str">
            <v>N/A</v>
          </cell>
          <cell r="AF628" t="str">
            <v>N/A</v>
          </cell>
        </row>
        <row r="629">
          <cell r="X629" t="str">
            <v>1DAIT</v>
          </cell>
          <cell r="Y629" t="str">
            <v>PIPELINE - PROCUREMENT   BULKS</v>
          </cell>
          <cell r="AF629">
            <v>0</v>
          </cell>
        </row>
        <row r="630">
          <cell r="X630" t="str">
            <v>1DAIX</v>
          </cell>
          <cell r="Y630" t="str">
            <v>PIPELINE - PROCUREMENT   OTHER</v>
          </cell>
          <cell r="AF630">
            <v>0</v>
          </cell>
        </row>
        <row r="631">
          <cell r="X631" t="str">
            <v>1DAI-</v>
          </cell>
          <cell r="Y631" t="str">
            <v>SUBTOTAL - PIPELINE - PROCUREMENT</v>
          </cell>
          <cell r="Z631">
            <v>0</v>
          </cell>
          <cell r="AA631" t="str">
            <v>N/A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</row>
        <row r="633">
          <cell r="X633" t="str">
            <v>1DAJA</v>
          </cell>
          <cell r="Y633" t="str">
            <v>PIPELINE - INDIRECT ENG'G CONTRACTS</v>
          </cell>
          <cell r="AF633">
            <v>0</v>
          </cell>
        </row>
        <row r="634">
          <cell r="X634" t="str">
            <v>1DAJB</v>
          </cell>
          <cell r="Y634" t="str">
            <v>PIPELINE - INDIRECT ENG'G PROJECT MANAGEMENT</v>
          </cell>
          <cell r="AF634">
            <v>0</v>
          </cell>
        </row>
        <row r="635">
          <cell r="X635" t="str">
            <v>1DAJC</v>
          </cell>
          <cell r="Y635" t="str">
            <v>PIPELINE - INDIRECT ENG'G ENGINEERING/NON-TECH</v>
          </cell>
          <cell r="AF635">
            <v>0</v>
          </cell>
        </row>
        <row r="636">
          <cell r="X636" t="str">
            <v>1DAJX</v>
          </cell>
          <cell r="Y636" t="str">
            <v>PIPELINE - INDIRECT ENG'G OTHER</v>
          </cell>
          <cell r="AF636">
            <v>0</v>
          </cell>
        </row>
        <row r="637">
          <cell r="X637" t="str">
            <v>1DAJ-</v>
          </cell>
          <cell r="Y637" t="str">
            <v>SUBTOTAL - PIPELINE - INDIRECT ENGINEERING</v>
          </cell>
          <cell r="Z637">
            <v>0</v>
          </cell>
          <cell r="AA637" t="str">
            <v>N/A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</row>
        <row r="648">
          <cell r="W648" t="str">
            <v>LEVEL 2 PIPELINE PG.3</v>
          </cell>
          <cell r="X648" t="str">
            <v>WBS CODE</v>
          </cell>
          <cell r="Y648" t="str">
            <v>DESCRIPTION</v>
          </cell>
          <cell r="Z648" t="str">
            <v>QUANTITY</v>
          </cell>
          <cell r="AA648" t="str">
            <v>UNITS</v>
          </cell>
          <cell r="AB648" t="str">
            <v>TOTAL MANHOURS</v>
          </cell>
          <cell r="AC648" t="str">
            <v>TOTAL LABOR COST</v>
          </cell>
          <cell r="AD648" t="str">
            <v>TOTAL MAT'L COST</v>
          </cell>
          <cell r="AE648" t="str">
            <v>TOTAL S/C COST</v>
          </cell>
          <cell r="AF648" t="str">
            <v>TOTAL COST</v>
          </cell>
        </row>
        <row r="650">
          <cell r="X650" t="str">
            <v>1DBAA</v>
          </cell>
          <cell r="Y650" t="str">
            <v>PIPELINE - FAB/DELIVERY MAJOR EQUIP PRESSURE VESSELS</v>
          </cell>
          <cell r="Z650" t="str">
            <v>N/A</v>
          </cell>
          <cell r="AA650" t="str">
            <v>N/A</v>
          </cell>
          <cell r="AB650" t="str">
            <v>N/A</v>
          </cell>
          <cell r="AC650" t="str">
            <v>N/A</v>
          </cell>
          <cell r="AD650" t="str">
            <v>N/A</v>
          </cell>
          <cell r="AE650" t="str">
            <v>N/A</v>
          </cell>
          <cell r="AF650" t="str">
            <v>N/A</v>
          </cell>
        </row>
        <row r="651">
          <cell r="X651" t="str">
            <v>1DBAB</v>
          </cell>
          <cell r="Y651" t="str">
            <v>PIPELINE - FAB/DELIVERY MAJOR EQUIP COLUMNS</v>
          </cell>
          <cell r="Z651" t="str">
            <v>N/A</v>
          </cell>
          <cell r="AA651" t="str">
            <v>N/A</v>
          </cell>
          <cell r="AB651" t="str">
            <v>N/A</v>
          </cell>
          <cell r="AC651" t="str">
            <v>N/A</v>
          </cell>
          <cell r="AD651" t="str">
            <v>N/A</v>
          </cell>
          <cell r="AE651" t="str">
            <v>N/A</v>
          </cell>
          <cell r="AF651" t="str">
            <v>N/A</v>
          </cell>
        </row>
        <row r="652">
          <cell r="X652" t="str">
            <v>1DBAC</v>
          </cell>
          <cell r="Y652" t="str">
            <v>PIPELINE - FAB/DELIVERY MAJOR EQUIP REACTORS</v>
          </cell>
          <cell r="Z652" t="str">
            <v>N/A</v>
          </cell>
          <cell r="AA652" t="str">
            <v>N/A</v>
          </cell>
          <cell r="AB652" t="str">
            <v>N/A</v>
          </cell>
          <cell r="AC652" t="str">
            <v>N/A</v>
          </cell>
          <cell r="AD652" t="str">
            <v>N/A</v>
          </cell>
          <cell r="AE652" t="str">
            <v>N/A</v>
          </cell>
          <cell r="AF652" t="str">
            <v>N/A</v>
          </cell>
        </row>
        <row r="653">
          <cell r="X653" t="str">
            <v>1DBAD</v>
          </cell>
          <cell r="Y653" t="str">
            <v>PIPELINE - FAB/DELIVERY MAJOR EQUIP FIELD ERECTED TANKS</v>
          </cell>
          <cell r="Z653" t="str">
            <v>N/A</v>
          </cell>
          <cell r="AA653" t="str">
            <v>N/A</v>
          </cell>
          <cell r="AB653" t="str">
            <v>N/A</v>
          </cell>
          <cell r="AC653" t="str">
            <v>N/A</v>
          </cell>
          <cell r="AD653" t="str">
            <v>N/A</v>
          </cell>
          <cell r="AE653" t="str">
            <v>N/A</v>
          </cell>
          <cell r="AF653" t="str">
            <v>N/A</v>
          </cell>
        </row>
        <row r="654">
          <cell r="X654" t="str">
            <v>1DBAE</v>
          </cell>
          <cell r="Y654" t="str">
            <v>PIPELINE - FAB/DELIVERY MAJOR EQUIP PUMPS</v>
          </cell>
          <cell r="Z654" t="str">
            <v>N/A</v>
          </cell>
          <cell r="AA654" t="str">
            <v>N/A</v>
          </cell>
          <cell r="AB654" t="str">
            <v>N/A</v>
          </cell>
          <cell r="AC654" t="str">
            <v>N/A</v>
          </cell>
          <cell r="AD654" t="str">
            <v>N/A</v>
          </cell>
          <cell r="AE654" t="str">
            <v>N/A</v>
          </cell>
          <cell r="AF654" t="str">
            <v>N/A</v>
          </cell>
        </row>
        <row r="655">
          <cell r="X655" t="str">
            <v>1DBAF</v>
          </cell>
          <cell r="Y655" t="str">
            <v>PIPELINE - FAB/DELIVERY MAJOR EQUIP HEAT EXCHANGERS S&amp;T</v>
          </cell>
          <cell r="Z655" t="str">
            <v>N/A</v>
          </cell>
          <cell r="AA655" t="str">
            <v>N/A</v>
          </cell>
          <cell r="AB655" t="str">
            <v>N/A</v>
          </cell>
          <cell r="AC655" t="str">
            <v>N/A</v>
          </cell>
          <cell r="AD655" t="str">
            <v>N/A</v>
          </cell>
          <cell r="AE655" t="str">
            <v>N/A</v>
          </cell>
          <cell r="AF655" t="str">
            <v>N/A</v>
          </cell>
        </row>
        <row r="656">
          <cell r="X656" t="str">
            <v>1DBAG</v>
          </cell>
          <cell r="Y656" t="str">
            <v>PIPELINE - FAB/DELIVERY MAJOR EQUIP HEAT EXCHANGERS FINNED</v>
          </cell>
          <cell r="Z656" t="str">
            <v>N/A</v>
          </cell>
          <cell r="AA656" t="str">
            <v>N/A</v>
          </cell>
          <cell r="AB656" t="str">
            <v>N/A</v>
          </cell>
          <cell r="AC656" t="str">
            <v>N/A</v>
          </cell>
          <cell r="AD656" t="str">
            <v>N/A</v>
          </cell>
          <cell r="AE656" t="str">
            <v>N/A</v>
          </cell>
          <cell r="AF656" t="str">
            <v>N/A</v>
          </cell>
        </row>
        <row r="657">
          <cell r="X657" t="str">
            <v>1DBAH</v>
          </cell>
          <cell r="Y657" t="str">
            <v>PIPELINE - FAB/DELIVERY MAJOR EQUIP EXTRUDERS</v>
          </cell>
          <cell r="Z657" t="str">
            <v>N/A</v>
          </cell>
          <cell r="AA657" t="str">
            <v>N/A</v>
          </cell>
          <cell r="AB657" t="str">
            <v>N/A</v>
          </cell>
          <cell r="AC657" t="str">
            <v>N/A</v>
          </cell>
          <cell r="AD657" t="str">
            <v>N/A</v>
          </cell>
          <cell r="AE657" t="str">
            <v>N/A</v>
          </cell>
          <cell r="AF657" t="str">
            <v>N/A</v>
          </cell>
        </row>
        <row r="658">
          <cell r="X658" t="str">
            <v>1DBAI</v>
          </cell>
          <cell r="Y658" t="str">
            <v>PIPELINE - FAB/DELIVERY MAJOR EQUIP COMPRESSORS</v>
          </cell>
          <cell r="Z658" t="str">
            <v>N/A</v>
          </cell>
          <cell r="AA658" t="str">
            <v>N/A</v>
          </cell>
          <cell r="AB658" t="str">
            <v>N/A</v>
          </cell>
          <cell r="AC658" t="str">
            <v>N/A</v>
          </cell>
          <cell r="AD658" t="str">
            <v>N/A</v>
          </cell>
          <cell r="AE658" t="str">
            <v>N/A</v>
          </cell>
          <cell r="AF658" t="str">
            <v>N/A</v>
          </cell>
        </row>
        <row r="659">
          <cell r="X659" t="str">
            <v>1DBAJ</v>
          </cell>
          <cell r="Y659" t="str">
            <v>PIPELINE - FAB/DELIVERY MAJOR EQUIP GENERATORS</v>
          </cell>
          <cell r="Z659" t="str">
            <v>N/A</v>
          </cell>
          <cell r="AA659" t="str">
            <v>N/A</v>
          </cell>
          <cell r="AB659" t="str">
            <v>N/A</v>
          </cell>
          <cell r="AC659" t="str">
            <v>N/A</v>
          </cell>
          <cell r="AD659" t="str">
            <v>N/A</v>
          </cell>
          <cell r="AE659" t="str">
            <v>N/A</v>
          </cell>
          <cell r="AF659" t="str">
            <v>N/A</v>
          </cell>
        </row>
        <row r="660">
          <cell r="X660" t="str">
            <v>1DBAJ</v>
          </cell>
          <cell r="Y660" t="str">
            <v>PIPELINE - FAB/DELIVERY MAJOR EQUIP MOTORS &amp; DRIVERS</v>
          </cell>
          <cell r="Z660" t="str">
            <v>N/A</v>
          </cell>
          <cell r="AA660" t="str">
            <v>N/A</v>
          </cell>
          <cell r="AB660" t="str">
            <v>N/A</v>
          </cell>
          <cell r="AC660" t="str">
            <v>N/A</v>
          </cell>
          <cell r="AD660" t="str">
            <v>N/A</v>
          </cell>
          <cell r="AE660" t="str">
            <v>N/A</v>
          </cell>
          <cell r="AF660" t="str">
            <v>N/A</v>
          </cell>
        </row>
        <row r="661">
          <cell r="X661" t="str">
            <v>1DBAL</v>
          </cell>
          <cell r="Y661" t="str">
            <v>PIPELINE - FAB/DELIVERY MAJOR EQUIP FIRED EQUIPMENT</v>
          </cell>
          <cell r="Z661" t="str">
            <v>N/A</v>
          </cell>
          <cell r="AA661" t="str">
            <v>N/A</v>
          </cell>
          <cell r="AB661" t="str">
            <v>N/A</v>
          </cell>
          <cell r="AC661" t="str">
            <v>N/A</v>
          </cell>
          <cell r="AD661" t="str">
            <v>N/A</v>
          </cell>
          <cell r="AE661" t="str">
            <v>N/A</v>
          </cell>
          <cell r="AF661" t="str">
            <v>N/A</v>
          </cell>
        </row>
        <row r="662">
          <cell r="X662" t="str">
            <v>1DBAM</v>
          </cell>
          <cell r="Y662" t="str">
            <v>PIPELINE - FAB/DELIVERY MAJOR EQUIP BLOWERS, FANS</v>
          </cell>
          <cell r="Z662" t="str">
            <v>N/A</v>
          </cell>
          <cell r="AA662" t="str">
            <v>N/A</v>
          </cell>
          <cell r="AB662" t="str">
            <v>N/A</v>
          </cell>
          <cell r="AC662" t="str">
            <v>N/A</v>
          </cell>
          <cell r="AD662" t="str">
            <v>N/A</v>
          </cell>
          <cell r="AE662" t="str">
            <v>N/A</v>
          </cell>
          <cell r="AF662" t="str">
            <v>N/A</v>
          </cell>
        </row>
        <row r="663">
          <cell r="X663" t="str">
            <v>1DBAN</v>
          </cell>
          <cell r="Y663" t="str">
            <v>PIPELINE - FAB/DELIVERY MAJOR EQUIP FILTERS</v>
          </cell>
          <cell r="Z663" t="str">
            <v>N/A</v>
          </cell>
          <cell r="AA663" t="str">
            <v>N/A</v>
          </cell>
          <cell r="AB663" t="str">
            <v>N/A</v>
          </cell>
          <cell r="AC663" t="str">
            <v>N/A</v>
          </cell>
          <cell r="AD663" t="str">
            <v>N/A</v>
          </cell>
          <cell r="AE663" t="str">
            <v>N/A</v>
          </cell>
          <cell r="AF663" t="str">
            <v>N/A</v>
          </cell>
        </row>
        <row r="664">
          <cell r="X664" t="str">
            <v>1DBAO</v>
          </cell>
          <cell r="Y664" t="str">
            <v>PIPELINE - FAB/DELIVERY MAJOR EQUIP FLARES</v>
          </cell>
          <cell r="Z664" t="str">
            <v>N/A</v>
          </cell>
          <cell r="AA664" t="str">
            <v>N/A</v>
          </cell>
          <cell r="AB664" t="str">
            <v>N/A</v>
          </cell>
          <cell r="AC664" t="str">
            <v>N/A</v>
          </cell>
          <cell r="AD664" t="str">
            <v>N/A</v>
          </cell>
          <cell r="AE664" t="str">
            <v>N/A</v>
          </cell>
          <cell r="AF664" t="str">
            <v>N/A</v>
          </cell>
        </row>
        <row r="665">
          <cell r="X665" t="str">
            <v>1DBAP</v>
          </cell>
          <cell r="Y665" t="str">
            <v>PIPELINE - FAB/DELIVERY MAJOR EQUIP SOLIDS HANDLING EQUIPMENT</v>
          </cell>
          <cell r="Z665" t="str">
            <v>N/A</v>
          </cell>
          <cell r="AA665" t="str">
            <v>N/A</v>
          </cell>
          <cell r="AB665" t="str">
            <v>N/A</v>
          </cell>
          <cell r="AC665" t="str">
            <v>N/A</v>
          </cell>
          <cell r="AD665" t="str">
            <v>N/A</v>
          </cell>
          <cell r="AE665" t="str">
            <v>N/A</v>
          </cell>
          <cell r="AF665" t="str">
            <v>N/A</v>
          </cell>
        </row>
        <row r="666">
          <cell r="X666" t="str">
            <v>1DBAQ</v>
          </cell>
          <cell r="Y666" t="str">
            <v>PIPELINE - FAB/DELIVERY MAJOR EQUIP PACKAGED EQUIPMENT</v>
          </cell>
          <cell r="Z666" t="str">
            <v>N/A</v>
          </cell>
          <cell r="AA666" t="str">
            <v>N/A</v>
          </cell>
          <cell r="AB666" t="str">
            <v>N/A</v>
          </cell>
          <cell r="AC666" t="str">
            <v>N/A</v>
          </cell>
          <cell r="AD666" t="str">
            <v>N/A</v>
          </cell>
          <cell r="AE666" t="str">
            <v>N/A</v>
          </cell>
          <cell r="AF666" t="str">
            <v>N/A</v>
          </cell>
        </row>
        <row r="667">
          <cell r="X667" t="str">
            <v>1DBAX</v>
          </cell>
          <cell r="Y667" t="str">
            <v>PIPELINE - FAB/DELIVERY MAJOR EQUIP OTHER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</row>
        <row r="668">
          <cell r="X668" t="str">
            <v>1DBA-</v>
          </cell>
          <cell r="Y668" t="str">
            <v>SUBTOTAL - PIPELINE - FAB/DELIVERY MAJOR EQUIP.</v>
          </cell>
          <cell r="Z668">
            <v>0</v>
          </cell>
          <cell r="AA668" t="str">
            <v>N/A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</row>
        <row r="670">
          <cell r="X670" t="str">
            <v>1DBBA</v>
          </cell>
          <cell r="Y670" t="str">
            <v>PIPELINE - FAB/DELIVERY BULKS - IMBEDS</v>
          </cell>
          <cell r="AF670">
            <v>0</v>
          </cell>
        </row>
        <row r="671">
          <cell r="X671" t="str">
            <v>1DBBB</v>
          </cell>
          <cell r="Y671" t="str">
            <v>PIPELINE - FAB/DELIVERY BULKS - STRUCTURAL</v>
          </cell>
          <cell r="AF671">
            <v>0</v>
          </cell>
        </row>
        <row r="672">
          <cell r="X672" t="str">
            <v>1DBBC</v>
          </cell>
          <cell r="Y672" t="str">
            <v>PIPELINE - FAB/DELIVERY BULKS - PIPING</v>
          </cell>
          <cell r="AF672">
            <v>0</v>
          </cell>
        </row>
        <row r="673">
          <cell r="X673" t="str">
            <v>1DBBD</v>
          </cell>
          <cell r="Y673" t="str">
            <v>PIPELINE - FAB/DELIVERY BULKS - ELECTRICAL</v>
          </cell>
          <cell r="AF673">
            <v>0</v>
          </cell>
        </row>
        <row r="674">
          <cell r="X674" t="str">
            <v>1DBBE</v>
          </cell>
          <cell r="Y674" t="str">
            <v>PIPELINE - FAB/DELIVERY BULKS - INSTRUMENTATION</v>
          </cell>
          <cell r="AF674">
            <v>0</v>
          </cell>
        </row>
        <row r="675">
          <cell r="X675" t="str">
            <v>1DBBF</v>
          </cell>
          <cell r="Y675" t="str">
            <v>PIPELINE - FAB/DELIVERY BULKS - PIPELINES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</row>
        <row r="676">
          <cell r="X676" t="str">
            <v>1DBB-</v>
          </cell>
          <cell r="Y676" t="str">
            <v>SUBTOTAL - PIPELINE - FAB/DELIVERY BULKS</v>
          </cell>
          <cell r="Z676">
            <v>0</v>
          </cell>
          <cell r="AA676" t="str">
            <v>N/A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</row>
        <row r="678">
          <cell r="X678" t="str">
            <v>1DBCA</v>
          </cell>
          <cell r="Y678" t="str">
            <v>PIPELINE - FAB/DELIVERY ENG. SPECIALTIES - BUILDINGS</v>
          </cell>
          <cell r="Z678" t="str">
            <v>N/A</v>
          </cell>
          <cell r="AA678" t="str">
            <v>N/A</v>
          </cell>
          <cell r="AB678" t="str">
            <v>N/A</v>
          </cell>
          <cell r="AC678" t="str">
            <v>N/A</v>
          </cell>
          <cell r="AD678" t="str">
            <v>N/A</v>
          </cell>
          <cell r="AE678" t="str">
            <v>N/A</v>
          </cell>
          <cell r="AF678" t="str">
            <v>N/A</v>
          </cell>
        </row>
        <row r="679">
          <cell r="X679" t="str">
            <v>1DBCB</v>
          </cell>
          <cell r="Y679" t="str">
            <v>PIPELINE - FAB/DELIVERY ENG. SPECIALTIES - GENERAL</v>
          </cell>
          <cell r="Z679" t="str">
            <v>N/A</v>
          </cell>
          <cell r="AA679" t="str">
            <v>N/A</v>
          </cell>
          <cell r="AB679" t="str">
            <v>N/A</v>
          </cell>
          <cell r="AC679" t="str">
            <v>N/A</v>
          </cell>
          <cell r="AD679" t="str">
            <v>N/A</v>
          </cell>
          <cell r="AE679" t="str">
            <v>N/A</v>
          </cell>
          <cell r="AF679" t="str">
            <v>N/A</v>
          </cell>
        </row>
        <row r="680">
          <cell r="X680" t="str">
            <v>1DBC-</v>
          </cell>
          <cell r="Y680" t="str">
            <v>SUBTOTAL - PIPELINE - FAB/DELIVERY ENGINEERING SPECIALTIES</v>
          </cell>
          <cell r="Z680">
            <v>0</v>
          </cell>
          <cell r="AA680" t="str">
            <v>N/A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</row>
        <row r="686">
          <cell r="W686" t="str">
            <v>LEVEL 2 PIPELINE PG.4</v>
          </cell>
          <cell r="X686" t="str">
            <v>WBS CODE</v>
          </cell>
          <cell r="Y686" t="str">
            <v>DESCRIPTION</v>
          </cell>
          <cell r="Z686" t="str">
            <v>QUANTITY</v>
          </cell>
          <cell r="AA686" t="str">
            <v>UNITS</v>
          </cell>
          <cell r="AB686" t="str">
            <v>TOTAL MANHOURS</v>
          </cell>
          <cell r="AC686" t="str">
            <v>TOTAL LABOR COST</v>
          </cell>
          <cell r="AD686" t="str">
            <v>TOTAL MAT'L COST</v>
          </cell>
          <cell r="AE686" t="str">
            <v>TOTAL S/C COST</v>
          </cell>
          <cell r="AF686" t="str">
            <v>TOTAL COST</v>
          </cell>
        </row>
        <row r="687">
          <cell r="X687" t="str">
            <v>1DCAA</v>
          </cell>
          <cell r="Y687" t="str">
            <v>PIPELINE - CONSTRUCTION, CIVIL - SITE WORK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</row>
        <row r="688">
          <cell r="X688" t="str">
            <v>1DCAB</v>
          </cell>
          <cell r="Y688" t="str">
            <v>PIPELINE - CONSTRUCTION, CIVIL - FOUNDATIONS</v>
          </cell>
          <cell r="AF688">
            <v>0</v>
          </cell>
        </row>
        <row r="689">
          <cell r="X689" t="str">
            <v>1DCA</v>
          </cell>
          <cell r="Y689" t="str">
            <v>SUBTOTAL - PIPELINE - CONSTRUCTION, CIVIL</v>
          </cell>
          <cell r="Z689">
            <v>0</v>
          </cell>
          <cell r="AA689" t="str">
            <v>N/A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</row>
        <row r="691">
          <cell r="X691" t="str">
            <v>1DCBA</v>
          </cell>
          <cell r="Y691" t="str">
            <v>PIPELINE - CONSTRUCTION, MAJOR EQUIPMENT - PRESSURE VESSELS</v>
          </cell>
          <cell r="Z691" t="str">
            <v>N/A</v>
          </cell>
          <cell r="AA691" t="str">
            <v>N/A</v>
          </cell>
          <cell r="AB691" t="str">
            <v>N/A</v>
          </cell>
          <cell r="AC691" t="str">
            <v>N/A</v>
          </cell>
          <cell r="AD691" t="str">
            <v>N/A</v>
          </cell>
          <cell r="AE691" t="str">
            <v>N/A</v>
          </cell>
          <cell r="AF691" t="str">
            <v>N/A</v>
          </cell>
        </row>
        <row r="692">
          <cell r="X692" t="str">
            <v>1DCBB</v>
          </cell>
          <cell r="Y692" t="str">
            <v>PIPELINE - CONSTRUCTION, MAJOR EQUIPMENT - COLUMNS</v>
          </cell>
          <cell r="Z692" t="str">
            <v>N/A</v>
          </cell>
          <cell r="AA692" t="str">
            <v>N/A</v>
          </cell>
          <cell r="AB692" t="str">
            <v>N/A</v>
          </cell>
          <cell r="AC692" t="str">
            <v>N/A</v>
          </cell>
          <cell r="AD692" t="str">
            <v>N/A</v>
          </cell>
          <cell r="AE692" t="str">
            <v>N/A</v>
          </cell>
          <cell r="AF692" t="str">
            <v>N/A</v>
          </cell>
        </row>
        <row r="693">
          <cell r="X693" t="str">
            <v>1DCBC</v>
          </cell>
          <cell r="Y693" t="str">
            <v>PIPELINE - CONSTRUCTION, MAJOR EQUIPMENT - REACTORS</v>
          </cell>
          <cell r="Z693" t="str">
            <v>N/A</v>
          </cell>
          <cell r="AA693" t="str">
            <v>N/A</v>
          </cell>
          <cell r="AB693" t="str">
            <v>N/A</v>
          </cell>
          <cell r="AC693" t="str">
            <v>N/A</v>
          </cell>
          <cell r="AD693" t="str">
            <v>N/A</v>
          </cell>
          <cell r="AE693" t="str">
            <v>N/A</v>
          </cell>
          <cell r="AF693" t="str">
            <v>N/A</v>
          </cell>
        </row>
        <row r="694">
          <cell r="X694" t="str">
            <v>1DCBD</v>
          </cell>
          <cell r="Y694" t="str">
            <v>PIPELINE - CONSTRUCTION, MAJOR EQUIPMENT - FIELD ERECTED TANKS</v>
          </cell>
          <cell r="Z694" t="str">
            <v>N/A</v>
          </cell>
          <cell r="AA694" t="str">
            <v>N/A</v>
          </cell>
          <cell r="AB694" t="str">
            <v>N/A</v>
          </cell>
          <cell r="AC694" t="str">
            <v>N/A</v>
          </cell>
          <cell r="AD694" t="str">
            <v>N/A</v>
          </cell>
          <cell r="AE694" t="str">
            <v>N/A</v>
          </cell>
          <cell r="AF694" t="str">
            <v>N/A</v>
          </cell>
        </row>
        <row r="695">
          <cell r="X695" t="str">
            <v>1DCBE</v>
          </cell>
          <cell r="Y695" t="str">
            <v>PIPELINE - CONSTRUCTION, MAJOR EQUIPMENT - PUMPS</v>
          </cell>
          <cell r="Z695" t="str">
            <v>N/A</v>
          </cell>
          <cell r="AA695" t="str">
            <v>N/A</v>
          </cell>
          <cell r="AB695" t="str">
            <v>N/A</v>
          </cell>
          <cell r="AC695" t="str">
            <v>N/A</v>
          </cell>
          <cell r="AD695" t="str">
            <v>N/A</v>
          </cell>
          <cell r="AE695" t="str">
            <v>N/A</v>
          </cell>
          <cell r="AF695" t="str">
            <v>N/A</v>
          </cell>
        </row>
        <row r="696">
          <cell r="X696" t="str">
            <v>1DCBF</v>
          </cell>
          <cell r="Y696" t="str">
            <v>PIPELINE - CONSTRUCTION, MAJOR EQUIPMENT - HEAT EXCHANGERS S&amp;T</v>
          </cell>
          <cell r="Z696" t="str">
            <v>N/A</v>
          </cell>
          <cell r="AA696" t="str">
            <v>N/A</v>
          </cell>
          <cell r="AB696" t="str">
            <v>N/A</v>
          </cell>
          <cell r="AC696" t="str">
            <v>N/A</v>
          </cell>
          <cell r="AD696" t="str">
            <v>N/A</v>
          </cell>
          <cell r="AE696" t="str">
            <v>N/A</v>
          </cell>
          <cell r="AF696" t="str">
            <v>N/A</v>
          </cell>
        </row>
        <row r="697">
          <cell r="X697" t="str">
            <v>1DCBG</v>
          </cell>
          <cell r="Y697" t="str">
            <v>PIPELINE - CONSTRUCTION, MAJOR EQUIPMENT - HEAT EXCHANGERS FINNED</v>
          </cell>
          <cell r="Z697" t="str">
            <v>N/A</v>
          </cell>
          <cell r="AA697" t="str">
            <v>N/A</v>
          </cell>
          <cell r="AB697" t="str">
            <v>N/A</v>
          </cell>
          <cell r="AC697" t="str">
            <v>N/A</v>
          </cell>
          <cell r="AD697" t="str">
            <v>N/A</v>
          </cell>
          <cell r="AE697" t="str">
            <v>N/A</v>
          </cell>
          <cell r="AF697" t="str">
            <v>N/A</v>
          </cell>
        </row>
        <row r="698">
          <cell r="X698" t="str">
            <v>1DCBH</v>
          </cell>
          <cell r="Y698" t="str">
            <v>PIPELINE - CONSTRUCTION, MAJOR EQUIPMENT - EXTRUDERS</v>
          </cell>
          <cell r="Z698" t="str">
            <v>N/A</v>
          </cell>
          <cell r="AA698" t="str">
            <v>N/A</v>
          </cell>
          <cell r="AB698" t="str">
            <v>N/A</v>
          </cell>
          <cell r="AC698" t="str">
            <v>N/A</v>
          </cell>
          <cell r="AD698" t="str">
            <v>N/A</v>
          </cell>
          <cell r="AE698" t="str">
            <v>N/A</v>
          </cell>
          <cell r="AF698" t="str">
            <v>N/A</v>
          </cell>
        </row>
        <row r="699">
          <cell r="X699" t="str">
            <v>1DCBI</v>
          </cell>
          <cell r="Y699" t="str">
            <v>PIPELINE - CONSTRUCTION, MAJOR EQUIPMENT - COMPRESSORS</v>
          </cell>
          <cell r="Z699" t="str">
            <v>N/A</v>
          </cell>
          <cell r="AA699" t="str">
            <v>N/A</v>
          </cell>
          <cell r="AB699" t="str">
            <v>N/A</v>
          </cell>
          <cell r="AC699" t="str">
            <v>N/A</v>
          </cell>
          <cell r="AD699" t="str">
            <v>N/A</v>
          </cell>
          <cell r="AE699" t="str">
            <v>N/A</v>
          </cell>
          <cell r="AF699" t="str">
            <v>N/A</v>
          </cell>
        </row>
        <row r="700">
          <cell r="X700" t="str">
            <v>1DCBJ</v>
          </cell>
          <cell r="Y700" t="str">
            <v>PIPELINE - CONSTRUCTION, MAJOR EQUIPMENT - GENERATORS</v>
          </cell>
          <cell r="Z700" t="str">
            <v>N/A</v>
          </cell>
          <cell r="AA700" t="str">
            <v>N/A</v>
          </cell>
          <cell r="AB700" t="str">
            <v>N/A</v>
          </cell>
          <cell r="AC700" t="str">
            <v>N/A</v>
          </cell>
          <cell r="AD700" t="str">
            <v>N/A</v>
          </cell>
          <cell r="AE700" t="str">
            <v>N/A</v>
          </cell>
          <cell r="AF700" t="str">
            <v>N/A</v>
          </cell>
        </row>
        <row r="701">
          <cell r="X701" t="str">
            <v>1DCBK</v>
          </cell>
          <cell r="Y701" t="str">
            <v>PIPELINE - CONSTRUCTION, MAJOR EQUIPMENT - MOTORS &amp; DRIVERS</v>
          </cell>
          <cell r="Z701" t="str">
            <v>N/A</v>
          </cell>
          <cell r="AA701" t="str">
            <v>N/A</v>
          </cell>
          <cell r="AB701" t="str">
            <v>N/A</v>
          </cell>
          <cell r="AC701" t="str">
            <v>N/A</v>
          </cell>
          <cell r="AD701" t="str">
            <v>N/A</v>
          </cell>
          <cell r="AE701" t="str">
            <v>N/A</v>
          </cell>
          <cell r="AF701" t="str">
            <v>N/A</v>
          </cell>
        </row>
        <row r="702">
          <cell r="X702" t="str">
            <v>1DCBL</v>
          </cell>
          <cell r="Y702" t="str">
            <v>PIPELINE - CONSTRUCTION, MAJOR EQUIPMENT - FIRED EQUIPMENT</v>
          </cell>
          <cell r="Z702" t="str">
            <v>N/A</v>
          </cell>
          <cell r="AA702" t="str">
            <v>N/A</v>
          </cell>
          <cell r="AB702" t="str">
            <v>N/A</v>
          </cell>
          <cell r="AC702" t="str">
            <v>N/A</v>
          </cell>
          <cell r="AD702" t="str">
            <v>N/A</v>
          </cell>
          <cell r="AE702" t="str">
            <v>N/A</v>
          </cell>
          <cell r="AF702" t="str">
            <v>N/A</v>
          </cell>
        </row>
        <row r="703">
          <cell r="X703" t="str">
            <v>1DCBM</v>
          </cell>
          <cell r="Y703" t="str">
            <v>PIPELINE - CONSTRUCTION, MAJOR EQUIPMENT - BLOWERS, FANS</v>
          </cell>
          <cell r="Z703" t="str">
            <v>N/A</v>
          </cell>
          <cell r="AA703" t="str">
            <v>N/A</v>
          </cell>
          <cell r="AB703" t="str">
            <v>N/A</v>
          </cell>
          <cell r="AC703" t="str">
            <v>N/A</v>
          </cell>
          <cell r="AD703" t="str">
            <v>N/A</v>
          </cell>
          <cell r="AE703" t="str">
            <v>N/A</v>
          </cell>
          <cell r="AF703" t="str">
            <v>N/A</v>
          </cell>
        </row>
        <row r="704">
          <cell r="X704" t="str">
            <v>1DCBN</v>
          </cell>
          <cell r="Y704" t="str">
            <v>PIPELINE - CONSTRUCTION, MAJOR EQUIPMENT - FILTERS</v>
          </cell>
          <cell r="Z704" t="str">
            <v>N/A</v>
          </cell>
          <cell r="AA704" t="str">
            <v>N/A</v>
          </cell>
          <cell r="AB704" t="str">
            <v>N/A</v>
          </cell>
          <cell r="AC704" t="str">
            <v>N/A</v>
          </cell>
          <cell r="AD704" t="str">
            <v>N/A</v>
          </cell>
          <cell r="AE704" t="str">
            <v>N/A</v>
          </cell>
          <cell r="AF704" t="str">
            <v>N/A</v>
          </cell>
        </row>
        <row r="705">
          <cell r="X705" t="str">
            <v>1DCBO</v>
          </cell>
          <cell r="Y705" t="str">
            <v>PIPELINE - CONSTRUCTION, MAJOR EQUIPMENT - FLARES</v>
          </cell>
          <cell r="Z705" t="str">
            <v>N/A</v>
          </cell>
          <cell r="AA705" t="str">
            <v>N/A</v>
          </cell>
          <cell r="AB705" t="str">
            <v>N/A</v>
          </cell>
          <cell r="AC705" t="str">
            <v>N/A</v>
          </cell>
          <cell r="AD705" t="str">
            <v>N/A</v>
          </cell>
          <cell r="AE705" t="str">
            <v>N/A</v>
          </cell>
          <cell r="AF705" t="str">
            <v>N/A</v>
          </cell>
        </row>
        <row r="706">
          <cell r="X706" t="str">
            <v>1DCBP</v>
          </cell>
          <cell r="Y706" t="str">
            <v>PIPELINE - CONSTRUCTION, MAJOR EQUIPMENT - SOLIDS HANDLING EQUIPMENT</v>
          </cell>
          <cell r="Z706" t="str">
            <v>N/A</v>
          </cell>
          <cell r="AA706" t="str">
            <v>N/A</v>
          </cell>
          <cell r="AB706" t="str">
            <v>N/A</v>
          </cell>
          <cell r="AC706" t="str">
            <v>N/A</v>
          </cell>
          <cell r="AD706" t="str">
            <v>N/A</v>
          </cell>
          <cell r="AE706" t="str">
            <v>N/A</v>
          </cell>
          <cell r="AF706" t="str">
            <v>N/A</v>
          </cell>
        </row>
        <row r="707">
          <cell r="X707" t="str">
            <v>1DCBQ</v>
          </cell>
          <cell r="Y707" t="str">
            <v>PIPELINE - CONSTRUCTION, MAJOR EQUIPMENT - PACKAGED EQUIPMENT</v>
          </cell>
          <cell r="Z707" t="str">
            <v>N/A</v>
          </cell>
          <cell r="AA707" t="str">
            <v>N/A</v>
          </cell>
          <cell r="AB707" t="str">
            <v>N/A</v>
          </cell>
          <cell r="AC707" t="str">
            <v>N/A</v>
          </cell>
          <cell r="AD707" t="str">
            <v>N/A</v>
          </cell>
          <cell r="AE707" t="str">
            <v>N/A</v>
          </cell>
          <cell r="AF707" t="str">
            <v>N/A</v>
          </cell>
        </row>
        <row r="708">
          <cell r="X708" t="str">
            <v>1DCBX</v>
          </cell>
          <cell r="Y708" t="str">
            <v>PIPELINE - CONSTRUCTION, MAJOR EQUIPMENT - OTHERS</v>
          </cell>
          <cell r="Z708" t="str">
            <v>N/A</v>
          </cell>
          <cell r="AA708" t="str">
            <v>N/A</v>
          </cell>
          <cell r="AB708" t="str">
            <v>N/A</v>
          </cell>
          <cell r="AC708" t="str">
            <v>N/A</v>
          </cell>
          <cell r="AD708" t="str">
            <v>N/A</v>
          </cell>
          <cell r="AE708" t="str">
            <v>N/A</v>
          </cell>
          <cell r="AF708" t="str">
            <v>N/A</v>
          </cell>
        </row>
        <row r="709">
          <cell r="X709" t="str">
            <v>1DCB-</v>
          </cell>
          <cell r="Y709" t="str">
            <v>SUBTOTAL - PIPELINE - CONSTRUCTION, MAJOR EQUIPMENT</v>
          </cell>
          <cell r="Z709">
            <v>0</v>
          </cell>
          <cell r="AA709" t="str">
            <v>N/A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</row>
        <row r="711">
          <cell r="X711" t="str">
            <v>1DCCA</v>
          </cell>
          <cell r="Y711" t="str">
            <v>PIPELINE - CONSTRUCTION, BULKS - STRUCTURAL</v>
          </cell>
          <cell r="AF711">
            <v>0</v>
          </cell>
        </row>
        <row r="712">
          <cell r="X712" t="str">
            <v>1DCCB</v>
          </cell>
          <cell r="Y712" t="str">
            <v>PIPELINE - CONSTRUCTION, BULKS - PIPING</v>
          </cell>
          <cell r="AF712">
            <v>0</v>
          </cell>
        </row>
        <row r="713">
          <cell r="X713" t="str">
            <v>1DCCC</v>
          </cell>
          <cell r="Y713" t="str">
            <v>PIPELINE - CONSTRUCTION, BULKS - ELECTRICAL</v>
          </cell>
          <cell r="AF713">
            <v>0</v>
          </cell>
        </row>
        <row r="714">
          <cell r="X714" t="str">
            <v>1DCCD</v>
          </cell>
          <cell r="Y714" t="str">
            <v>PIPELINE - CONSTRUCTION, BULKS - INSTRUMENTATION</v>
          </cell>
          <cell r="AF714">
            <v>0</v>
          </cell>
        </row>
        <row r="715">
          <cell r="X715" t="str">
            <v>1DCCE</v>
          </cell>
          <cell r="Y715" t="str">
            <v>PIPELINE - CONSTRUCTION, BULKS - PIPELINES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</row>
        <row r="716">
          <cell r="X716" t="str">
            <v>1DCC-</v>
          </cell>
          <cell r="Y716" t="str">
            <v xml:space="preserve">SUBTOTAL - PIPELINE - CONSTRUCTION, BULKS </v>
          </cell>
          <cell r="Z716">
            <v>0</v>
          </cell>
          <cell r="AA716" t="str">
            <v>N/A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</row>
        <row r="718">
          <cell r="X718" t="str">
            <v>1DCDA</v>
          </cell>
          <cell r="Y718" t="str">
            <v>PIPELINE - CONSTRUCTION SPECIALTIES - BUILDINGS</v>
          </cell>
          <cell r="Z718" t="str">
            <v>N/A</v>
          </cell>
          <cell r="AA718" t="str">
            <v>N/A</v>
          </cell>
          <cell r="AB718" t="str">
            <v>N/A</v>
          </cell>
          <cell r="AC718" t="str">
            <v>N/A</v>
          </cell>
          <cell r="AD718" t="str">
            <v>N/A</v>
          </cell>
          <cell r="AE718" t="str">
            <v>N/A</v>
          </cell>
          <cell r="AF718" t="str">
            <v>N/A</v>
          </cell>
        </row>
        <row r="719">
          <cell r="X719" t="str">
            <v>1DCDB</v>
          </cell>
          <cell r="Y719" t="str">
            <v>PIPELINE - CONSTRUCTION SPECIALTIES - GENERAL</v>
          </cell>
          <cell r="AF719">
            <v>0</v>
          </cell>
        </row>
        <row r="720">
          <cell r="X720" t="str">
            <v>1DCD-</v>
          </cell>
          <cell r="Y720" t="str">
            <v>SUBTOTAL - PIPELINE - CONSTRUCTION SPECIALTIES</v>
          </cell>
          <cell r="Z720">
            <v>0</v>
          </cell>
          <cell r="AA720" t="str">
            <v>N/A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</row>
        <row r="724">
          <cell r="W724" t="str">
            <v>LEVEL 2 PIPELINE PG 5</v>
          </cell>
          <cell r="X724" t="str">
            <v>WBS CODE</v>
          </cell>
          <cell r="Y724" t="str">
            <v>DESCRIPTION</v>
          </cell>
          <cell r="Z724" t="str">
            <v>QUANTITY</v>
          </cell>
          <cell r="AA724" t="str">
            <v>UNITS</v>
          </cell>
          <cell r="AB724" t="str">
            <v>TOTAL MANHOURS</v>
          </cell>
          <cell r="AC724" t="str">
            <v>TOTAL LABOR COST</v>
          </cell>
          <cell r="AD724" t="str">
            <v>TOTAL MAT'L COST</v>
          </cell>
          <cell r="AE724" t="str">
            <v>TOTAL S/C COST</v>
          </cell>
          <cell r="AF724" t="str">
            <v>TOTAL COST</v>
          </cell>
        </row>
        <row r="726">
          <cell r="X726" t="str">
            <v>1DCEA</v>
          </cell>
          <cell r="Y726" t="str">
            <v>PIPELINE - CONSTRUCTION, OTHER DIRECT WORK - FIRE PROTECTION</v>
          </cell>
          <cell r="AF726">
            <v>0</v>
          </cell>
        </row>
        <row r="727">
          <cell r="X727" t="str">
            <v>1DCEB</v>
          </cell>
          <cell r="Y727" t="str">
            <v>PIPELINE - CONSTRUCTION, OTHER DIRECT WORK - FIREPROOFING</v>
          </cell>
          <cell r="AF727">
            <v>0</v>
          </cell>
        </row>
        <row r="728">
          <cell r="X728" t="str">
            <v>1DCEC</v>
          </cell>
          <cell r="Y728" t="str">
            <v>PIPELINE - CONSTRUCTION, OTHER DIRECT WORK - INSULATION</v>
          </cell>
          <cell r="AF728">
            <v>0</v>
          </cell>
        </row>
        <row r="729">
          <cell r="X729" t="str">
            <v>1DCED</v>
          </cell>
          <cell r="Y729" t="str">
            <v>PIPELINE - CONSTRUCTION, OTHER DIRECT WORK - PAINTING</v>
          </cell>
          <cell r="AF729">
            <v>0</v>
          </cell>
        </row>
        <row r="730">
          <cell r="X730" t="str">
            <v>1DCEE</v>
          </cell>
          <cell r="Y730" t="str">
            <v>PIPELINE - CONSTRUCTION, OTHER DIRECT WORK - SHUTDOWN</v>
          </cell>
          <cell r="AF730">
            <v>0</v>
          </cell>
        </row>
        <row r="731">
          <cell r="X731" t="str">
            <v>1DCEF</v>
          </cell>
          <cell r="Y731" t="str">
            <v>PIPELINE - CONSTRUCTION, OTHER DIRECT WORK - PRE-COMMISSIONING</v>
          </cell>
          <cell r="AF731">
            <v>0</v>
          </cell>
        </row>
        <row r="732">
          <cell r="X732" t="str">
            <v>1DCEG</v>
          </cell>
          <cell r="Y732" t="str">
            <v>PIPELINE - CONSTRUCTION, OTHER DIRECT WORK - ENVIRONMENTAL</v>
          </cell>
          <cell r="AF732">
            <v>0</v>
          </cell>
        </row>
        <row r="733">
          <cell r="X733" t="str">
            <v>1DCEX</v>
          </cell>
          <cell r="Y733" t="str">
            <v>PIPELINE - CONSTRUCTION, OTHER DIRECT WORK - OTHER</v>
          </cell>
          <cell r="AF733">
            <v>0</v>
          </cell>
        </row>
        <row r="734">
          <cell r="X734" t="str">
            <v>1DCE</v>
          </cell>
          <cell r="Y734" t="str">
            <v xml:space="preserve">SUBTOTAL - PIPELINE - CONSTRUCTION, OTHER DIRECT WORK - </v>
          </cell>
          <cell r="Z734">
            <v>0</v>
          </cell>
          <cell r="AA734" t="str">
            <v>N/A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</row>
        <row r="736">
          <cell r="X736" t="str">
            <v>1DCFA</v>
          </cell>
          <cell r="Y736" t="str">
            <v>PIPELINE - CONSTRUCTION INDIRECTS</v>
          </cell>
          <cell r="AF736">
            <v>0</v>
          </cell>
        </row>
        <row r="737">
          <cell r="X737" t="str">
            <v>1DCF</v>
          </cell>
          <cell r="Y737" t="str">
            <v>SUBTOTAL - PIPELINE - CONSTRUCTION INDIRECTS</v>
          </cell>
          <cell r="Z737">
            <v>0</v>
          </cell>
          <cell r="AA737" t="str">
            <v>N/A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</row>
        <row r="739">
          <cell r="X739" t="str">
            <v>1DDAA</v>
          </cell>
          <cell r="Y739" t="str">
            <v>PIPELINE - COMMISSIONING - PROCESS</v>
          </cell>
          <cell r="AF739">
            <v>0</v>
          </cell>
        </row>
        <row r="740">
          <cell r="X740" t="str">
            <v>1DDAB</v>
          </cell>
          <cell r="Y740" t="str">
            <v>PIPELINE - COMMISSIONING - UTILITIES</v>
          </cell>
          <cell r="AF740">
            <v>0</v>
          </cell>
        </row>
        <row r="741">
          <cell r="X741" t="str">
            <v>1DDA-</v>
          </cell>
          <cell r="Y741" t="str">
            <v>SUBTOTAL - PIPELINE - COMMISSIONING</v>
          </cell>
          <cell r="Z741">
            <v>0</v>
          </cell>
          <cell r="AA741" t="str">
            <v>N/A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</row>
        <row r="743">
          <cell r="X743" t="str">
            <v>1DDBA</v>
          </cell>
          <cell r="Y743" t="str">
            <v>PIPELINE - STARTUP - PROCESS</v>
          </cell>
          <cell r="AF743">
            <v>0</v>
          </cell>
        </row>
        <row r="744">
          <cell r="X744" t="str">
            <v>1DDBB</v>
          </cell>
          <cell r="Y744" t="str">
            <v>PIPELINE - STARTUP - UTILITIES</v>
          </cell>
          <cell r="AF744">
            <v>0</v>
          </cell>
        </row>
        <row r="745">
          <cell r="X745" t="str">
            <v>1DDB-</v>
          </cell>
          <cell r="Y745" t="str">
            <v>SUBTOTAL - PIPELINE - STARTUP</v>
          </cell>
          <cell r="Z745">
            <v>0</v>
          </cell>
          <cell r="AA745" t="str">
            <v>N/A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</row>
        <row r="747">
          <cell r="X747" t="str">
            <v>1DDCA</v>
          </cell>
          <cell r="Y747" t="str">
            <v>PIPELINE - TRAINING</v>
          </cell>
          <cell r="AF747">
            <v>0</v>
          </cell>
        </row>
        <row r="748">
          <cell r="X748" t="str">
            <v>1DDC-</v>
          </cell>
          <cell r="Y748" t="str">
            <v>SUBTOTAL - PIPELINE - TRAINING</v>
          </cell>
          <cell r="Z748">
            <v>0</v>
          </cell>
          <cell r="AA748" t="str">
            <v>N/A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</row>
        <row r="762">
          <cell r="L762" t="str">
            <v>CYCLE &amp; LVL 1    TANK</v>
          </cell>
          <cell r="M762" t="str">
            <v>WBS CODE</v>
          </cell>
          <cell r="N762" t="str">
            <v>DESCRIPTION</v>
          </cell>
          <cell r="O762" t="str">
            <v>QUANTITY</v>
          </cell>
          <cell r="P762" t="str">
            <v>UNITS</v>
          </cell>
          <cell r="Q762" t="str">
            <v>TOTAL MANHOURS</v>
          </cell>
          <cell r="R762" t="str">
            <v>TOTAL LABOR COST</v>
          </cell>
          <cell r="S762" t="str">
            <v>TOTAL MAT'L COST</v>
          </cell>
          <cell r="T762" t="str">
            <v>TOTAL S/C COST</v>
          </cell>
          <cell r="U762" t="str">
            <v>TOTAL COST</v>
          </cell>
          <cell r="W762" t="str">
            <v>LEVEL 2 TANK PG.1</v>
          </cell>
          <cell r="X762" t="str">
            <v>WBS CODE</v>
          </cell>
          <cell r="Y762" t="str">
            <v>DESCRIPTION</v>
          </cell>
          <cell r="Z762" t="str">
            <v>QUANTITY</v>
          </cell>
          <cell r="AA762" t="str">
            <v>UNITS</v>
          </cell>
          <cell r="AB762" t="str">
            <v>TOTAL MANHOURS</v>
          </cell>
          <cell r="AC762" t="str">
            <v>TOTAL LABOR COST</v>
          </cell>
          <cell r="AD762" t="str">
            <v>TOTAL MAT'L COST</v>
          </cell>
          <cell r="AE762" t="str">
            <v>TOTAL S/C COST</v>
          </cell>
          <cell r="AF762" t="str">
            <v>TOTAL COST</v>
          </cell>
          <cell r="AH762" t="str">
            <v>LEVEL 3 TANK PG 1</v>
          </cell>
          <cell r="AI762" t="str">
            <v>WBS CODE</v>
          </cell>
          <cell r="AJ762" t="str">
            <v>DESCRIPTION</v>
          </cell>
          <cell r="AK762" t="str">
            <v>QUANTITY</v>
          </cell>
          <cell r="AL762" t="str">
            <v>UNITS</v>
          </cell>
          <cell r="AM762" t="str">
            <v>TOTAL MANHOURS</v>
          </cell>
          <cell r="AN762" t="str">
            <v>TOTAL LABOR COST</v>
          </cell>
          <cell r="AO762" t="str">
            <v>TOTAL MAT'L COST</v>
          </cell>
          <cell r="AP762" t="str">
            <v>TOTAL S/C COST</v>
          </cell>
          <cell r="AQ762" t="str">
            <v>TOTAL COST</v>
          </cell>
        </row>
        <row r="764">
          <cell r="M764" t="str">
            <v>1EAA-</v>
          </cell>
          <cell r="N764" t="str">
            <v>TANK - DIRECT ENGINEERING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X764" t="str">
            <v>1EAAA</v>
          </cell>
          <cell r="Y764" t="str">
            <v>TANK - DIR. ENG.  PROCESS</v>
          </cell>
          <cell r="AF764">
            <v>0</v>
          </cell>
          <cell r="AI764" t="str">
            <v>1ECBIA</v>
          </cell>
          <cell r="AJ764" t="str">
            <v>BOIL OFF GAS COMPRESSOR</v>
          </cell>
          <cell r="AQ764">
            <v>0</v>
          </cell>
        </row>
        <row r="765">
          <cell r="M765" t="str">
            <v>1EAH-</v>
          </cell>
          <cell r="N765" t="str">
            <v>TANK EQUIPMENT SPECIFICATION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X765" t="str">
            <v>1EAAB</v>
          </cell>
          <cell r="Y765" t="str">
            <v>TANK - DIR. ENG.  PERMITS</v>
          </cell>
          <cell r="AF765">
            <v>0</v>
          </cell>
          <cell r="AI765" t="str">
            <v>1ECBIX</v>
          </cell>
          <cell r="AJ765" t="str">
            <v>OTHER COMPRESSORS</v>
          </cell>
          <cell r="AQ765">
            <v>0</v>
          </cell>
        </row>
        <row r="766">
          <cell r="M766" t="str">
            <v>1EAI-</v>
          </cell>
          <cell r="N766" t="str">
            <v>TANK - ENGINEERING PROCUREMENT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X766" t="str">
            <v>1EAAC</v>
          </cell>
          <cell r="Y766" t="str">
            <v>TANK - DIR. ENG.  CIVIL/STRUCTURAL</v>
          </cell>
          <cell r="AF766">
            <v>0</v>
          </cell>
          <cell r="AI766" t="str">
            <v>1ECBI-</v>
          </cell>
          <cell r="AJ766" t="str">
            <v>TANK - CONSTRUCTION, MAJOR EQUIPMENT - COMPRESSORS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</row>
        <row r="767">
          <cell r="M767" t="str">
            <v>1EAJ-</v>
          </cell>
          <cell r="N767" t="str">
            <v>TANK - INDIRECT ENGINEERING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X767" t="str">
            <v>1EAAD</v>
          </cell>
          <cell r="Y767" t="str">
            <v>TANK - DIR. ENG.  MECHANICAL</v>
          </cell>
          <cell r="AF767">
            <v>0</v>
          </cell>
        </row>
        <row r="768">
          <cell r="M768" t="str">
            <v>1EA--</v>
          </cell>
          <cell r="N768" t="str">
            <v>SUBTOTAL TANK - ENGINEERING/PROCUREMENT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X768" t="str">
            <v>1EAAE</v>
          </cell>
          <cell r="Y768" t="str">
            <v>TANK - DIR. ENG.  PIPING</v>
          </cell>
          <cell r="AF768">
            <v>0</v>
          </cell>
          <cell r="AI768" t="str">
            <v>1ECBXA</v>
          </cell>
          <cell r="AJ768" t="str">
            <v>PROPANE STORAGE TANK</v>
          </cell>
          <cell r="AQ768">
            <v>0</v>
          </cell>
        </row>
        <row r="769">
          <cell r="X769" t="str">
            <v>1EAAF</v>
          </cell>
          <cell r="Y769" t="str">
            <v>TANK - DIR. ENG.  ELECTRICAL</v>
          </cell>
          <cell r="AF769">
            <v>0</v>
          </cell>
          <cell r="AI769" t="str">
            <v>1ECBXB</v>
          </cell>
          <cell r="AJ769" t="str">
            <v>TANK BOTTOM HEATING AND ACCESSORIES</v>
          </cell>
          <cell r="AQ769">
            <v>0</v>
          </cell>
        </row>
        <row r="770">
          <cell r="M770" t="str">
            <v>1EBA-</v>
          </cell>
          <cell r="N770" t="str">
            <v>TANK - FAB/DELIVERY - MAJOR EQUIPMENT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X770" t="str">
            <v>1EAAG</v>
          </cell>
          <cell r="Y770" t="str">
            <v>TANK - DIR. ENG.  INSTRUMENTATION</v>
          </cell>
          <cell r="AF770">
            <v>0</v>
          </cell>
          <cell r="AI770" t="str">
            <v>1ECBXC</v>
          </cell>
          <cell r="AJ770" t="str">
            <v>PUMPS</v>
          </cell>
          <cell r="AQ770">
            <v>0</v>
          </cell>
        </row>
        <row r="771">
          <cell r="M771" t="str">
            <v>1EBB-</v>
          </cell>
          <cell r="N771" t="str">
            <v>TANK - FAB/DELIVERY - BULKS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X771" t="str">
            <v>1EAAH</v>
          </cell>
          <cell r="Y771" t="str">
            <v>TANK - DIR. ENG.  ARCHITECTURAL</v>
          </cell>
          <cell r="AF771">
            <v>0</v>
          </cell>
          <cell r="AI771" t="str">
            <v>1ECBXD</v>
          </cell>
          <cell r="AJ771" t="str">
            <v>EXCHANGERS</v>
          </cell>
          <cell r="AQ771">
            <v>0</v>
          </cell>
        </row>
        <row r="772">
          <cell r="M772" t="str">
            <v>1EBC-</v>
          </cell>
          <cell r="N772" t="str">
            <v>TANK - FAB/DELIVERY - ENGINEERING SPECIALTIES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X772" t="str">
            <v>1EAAI</v>
          </cell>
          <cell r="Y772" t="str">
            <v>TANK - DIR. ENG.  PIPELINES</v>
          </cell>
          <cell r="Z772" t="str">
            <v>N/A</v>
          </cell>
          <cell r="AA772" t="str">
            <v>N/A</v>
          </cell>
          <cell r="AB772" t="str">
            <v>N/A</v>
          </cell>
          <cell r="AC772" t="str">
            <v>N/A</v>
          </cell>
          <cell r="AD772" t="str">
            <v>N/A</v>
          </cell>
          <cell r="AE772" t="str">
            <v>N/A</v>
          </cell>
          <cell r="AF772" t="str">
            <v>N/A</v>
          </cell>
          <cell r="AI772" t="str">
            <v>1ECBXE</v>
          </cell>
          <cell r="AJ772" t="str">
            <v>FIRE FIGHTING SYSTEM</v>
          </cell>
          <cell r="AQ772">
            <v>0</v>
          </cell>
        </row>
        <row r="773">
          <cell r="M773" t="str">
            <v>1EB--</v>
          </cell>
          <cell r="N773" t="str">
            <v>SUBTOTAL TANK - FABRICATION/DELIVERY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X773" t="str">
            <v>1EAA-</v>
          </cell>
          <cell r="Y773" t="str">
            <v>SUBTOTAL - TANK - DIRECT ENGINEERING</v>
          </cell>
          <cell r="Z773">
            <v>0</v>
          </cell>
          <cell r="AA773" t="str">
            <v>N/A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I773" t="str">
            <v>1ECBXX</v>
          </cell>
          <cell r="AJ773" t="str">
            <v>OTHER</v>
          </cell>
          <cell r="AQ773">
            <v>0</v>
          </cell>
        </row>
        <row r="774">
          <cell r="AI774" t="str">
            <v>1ECBX-</v>
          </cell>
          <cell r="AJ774" t="str">
            <v>TANK - CONSTRUCTION, MAJOR EQUIPMENT - OTHER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</row>
        <row r="775">
          <cell r="M775" t="str">
            <v>1ECA-</v>
          </cell>
          <cell r="N775" t="str">
            <v>TANK - CONSTRUCTION - CIVIL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X775" t="str">
            <v>1EAHA</v>
          </cell>
          <cell r="Y775" t="str">
            <v>TANK - EQUIP. SPECS - PRESSURE VESSELS</v>
          </cell>
          <cell r="Z775" t="str">
            <v>N/A</v>
          </cell>
          <cell r="AA775" t="str">
            <v>N/A</v>
          </cell>
          <cell r="AB775" t="str">
            <v>N/A</v>
          </cell>
          <cell r="AC775" t="str">
            <v>N/A</v>
          </cell>
          <cell r="AD775" t="str">
            <v>N/A</v>
          </cell>
          <cell r="AE775" t="str">
            <v>N/A</v>
          </cell>
          <cell r="AF775" t="str">
            <v>N/A</v>
          </cell>
        </row>
        <row r="776">
          <cell r="M776" t="str">
            <v>1ECB-</v>
          </cell>
          <cell r="N776" t="str">
            <v>TANK - CONSTRUCTION - MAJOR EQUIPMENT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X776" t="str">
            <v>1EAHB</v>
          </cell>
          <cell r="Y776" t="str">
            <v>TANK - EQUIP. SPECS - COLUMNS</v>
          </cell>
          <cell r="Z776" t="str">
            <v>N/A</v>
          </cell>
          <cell r="AA776" t="str">
            <v>N/A</v>
          </cell>
          <cell r="AB776" t="str">
            <v>N/A</v>
          </cell>
          <cell r="AC776" t="str">
            <v>N/A</v>
          </cell>
          <cell r="AD776" t="str">
            <v>N/A</v>
          </cell>
          <cell r="AE776" t="str">
            <v>N/A</v>
          </cell>
          <cell r="AF776" t="str">
            <v>N/A</v>
          </cell>
        </row>
        <row r="777">
          <cell r="M777" t="str">
            <v>1ECC-</v>
          </cell>
          <cell r="N777" t="str">
            <v>TANK - CONSTRUCTION - BULKS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X777" t="str">
            <v>1EAHC</v>
          </cell>
          <cell r="Y777" t="str">
            <v>TANK - EQUIP. SPECS - REACTORS</v>
          </cell>
          <cell r="Z777" t="str">
            <v>N/A</v>
          </cell>
          <cell r="AA777" t="str">
            <v>N/A</v>
          </cell>
          <cell r="AB777" t="str">
            <v>N/A</v>
          </cell>
          <cell r="AC777" t="str">
            <v>N/A</v>
          </cell>
          <cell r="AD777" t="str">
            <v>N/A</v>
          </cell>
          <cell r="AE777" t="str">
            <v>N/A</v>
          </cell>
          <cell r="AF777" t="str">
            <v>N/A</v>
          </cell>
        </row>
        <row r="778">
          <cell r="M778" t="str">
            <v>1ECD-</v>
          </cell>
          <cell r="N778" t="str">
            <v>TANK - CONSTRUCTION - CONSTRUCTION SPECIALTIES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X778" t="str">
            <v>1EAHD</v>
          </cell>
          <cell r="Y778" t="str">
            <v>TANK - EQUIP. SPECS - FIELD ERECTED TANKS</v>
          </cell>
          <cell r="Z778" t="str">
            <v>N/A</v>
          </cell>
          <cell r="AA778" t="str">
            <v>N/A</v>
          </cell>
          <cell r="AB778" t="str">
            <v>N/A</v>
          </cell>
          <cell r="AC778" t="str">
            <v>N/A</v>
          </cell>
          <cell r="AD778" t="str">
            <v>N/A</v>
          </cell>
          <cell r="AE778" t="str">
            <v>N/A</v>
          </cell>
          <cell r="AF778" t="str">
            <v>N/A</v>
          </cell>
        </row>
        <row r="779">
          <cell r="M779" t="str">
            <v>1ECE-</v>
          </cell>
          <cell r="N779" t="str">
            <v>TANK - CONSTRUCTION - OTHER DIRECT WORK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X779" t="str">
            <v>1EAHE</v>
          </cell>
          <cell r="Y779" t="str">
            <v>TANK - EQUIP. SPECS - PUMPS</v>
          </cell>
          <cell r="AF779">
            <v>0</v>
          </cell>
        </row>
        <row r="780">
          <cell r="M780" t="str">
            <v>1ECF-</v>
          </cell>
          <cell r="N780" t="str">
            <v>TANK - CONSTRUCTION - INDIRECTS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X780" t="str">
            <v>1EAHF</v>
          </cell>
          <cell r="Y780" t="str">
            <v>TANK - EQUIP. SPECS - HEAT EXCHANGERS - S &amp; T</v>
          </cell>
          <cell r="Z780" t="str">
            <v>N/A</v>
          </cell>
          <cell r="AA780" t="str">
            <v>N/A</v>
          </cell>
          <cell r="AB780" t="str">
            <v>N/A</v>
          </cell>
          <cell r="AC780" t="str">
            <v>N/A</v>
          </cell>
          <cell r="AD780" t="str">
            <v>N/A</v>
          </cell>
          <cell r="AE780" t="str">
            <v>N/A</v>
          </cell>
          <cell r="AF780" t="str">
            <v>N/A</v>
          </cell>
        </row>
        <row r="781">
          <cell r="M781" t="str">
            <v>1EC--</v>
          </cell>
          <cell r="N781" t="str">
            <v>SUBTOTAL TANK - CONSTRUCTION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X781" t="str">
            <v>1EAHG</v>
          </cell>
          <cell r="Y781" t="str">
            <v>TANK - EQUIP. SPECS - HEAT EXCHANGERS - FINNED</v>
          </cell>
          <cell r="Z781" t="str">
            <v>N/A</v>
          </cell>
          <cell r="AA781" t="str">
            <v>N/A</v>
          </cell>
          <cell r="AB781" t="str">
            <v>N/A</v>
          </cell>
          <cell r="AC781" t="str">
            <v>N/A</v>
          </cell>
          <cell r="AD781" t="str">
            <v>N/A</v>
          </cell>
          <cell r="AE781" t="str">
            <v>N/A</v>
          </cell>
          <cell r="AF781" t="str">
            <v>N/A</v>
          </cell>
        </row>
        <row r="782">
          <cell r="X782" t="str">
            <v>1EAHH</v>
          </cell>
          <cell r="Y782" t="str">
            <v>TANK - EQUIP. SPECS - EXTRUDERS</v>
          </cell>
          <cell r="Z782" t="str">
            <v>N/A</v>
          </cell>
          <cell r="AA782" t="str">
            <v>N/A</v>
          </cell>
          <cell r="AB782" t="str">
            <v>N/A</v>
          </cell>
          <cell r="AC782" t="str">
            <v>N/A</v>
          </cell>
          <cell r="AD782" t="str">
            <v>N/A</v>
          </cell>
          <cell r="AE782" t="str">
            <v>N/A</v>
          </cell>
          <cell r="AF782" t="str">
            <v>N/A</v>
          </cell>
        </row>
        <row r="783">
          <cell r="M783" t="str">
            <v>1EDA-</v>
          </cell>
          <cell r="N783" t="str">
            <v>TANK - COMMISSIONING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X783" t="str">
            <v>1EAHI</v>
          </cell>
          <cell r="Y783" t="str">
            <v>TANK - EQUIP. SPECS - COMPRESSORS</v>
          </cell>
          <cell r="AF783">
            <v>0</v>
          </cell>
        </row>
        <row r="784">
          <cell r="M784" t="str">
            <v>1EDB-</v>
          </cell>
          <cell r="N784" t="str">
            <v>TANK -STARTUP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X784" t="str">
            <v>1EAHJ</v>
          </cell>
          <cell r="Y784" t="str">
            <v>TANK - EQUIP. SPECS - GENERATORS</v>
          </cell>
          <cell r="Z784" t="str">
            <v>N/A</v>
          </cell>
          <cell r="AA784" t="str">
            <v>N/A</v>
          </cell>
          <cell r="AB784" t="str">
            <v>N/A</v>
          </cell>
          <cell r="AC784" t="str">
            <v>N/A</v>
          </cell>
          <cell r="AD784" t="str">
            <v>N/A</v>
          </cell>
          <cell r="AE784" t="str">
            <v>N/A</v>
          </cell>
          <cell r="AF784" t="str">
            <v>N/A</v>
          </cell>
        </row>
        <row r="785">
          <cell r="M785" t="str">
            <v>1EDC-</v>
          </cell>
          <cell r="N785" t="str">
            <v>TANK -TRAINING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X785" t="str">
            <v>1EAHK</v>
          </cell>
          <cell r="Y785" t="str">
            <v>TANK - EQUIP. SPECS - MOTORS &amp; DRIVERS</v>
          </cell>
          <cell r="Z785" t="str">
            <v>N/A</v>
          </cell>
          <cell r="AA785" t="str">
            <v>N/A</v>
          </cell>
          <cell r="AB785" t="str">
            <v>N/A</v>
          </cell>
          <cell r="AC785" t="str">
            <v>N/A</v>
          </cell>
          <cell r="AD785" t="str">
            <v>N/A</v>
          </cell>
          <cell r="AE785" t="str">
            <v>N/A</v>
          </cell>
          <cell r="AF785" t="str">
            <v>N/A</v>
          </cell>
        </row>
        <row r="786">
          <cell r="M786" t="str">
            <v>1ED--</v>
          </cell>
          <cell r="N786" t="str">
            <v>SUBTOTAL TANK - COMMISSIONING, STARTUP &amp; TRAINING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X786" t="str">
            <v>1EAHL</v>
          </cell>
          <cell r="Y786" t="str">
            <v>TANK - EQUIP. SPECS - FIRED EQUIPMENT</v>
          </cell>
          <cell r="Z786" t="str">
            <v>N/A</v>
          </cell>
          <cell r="AA786" t="str">
            <v>N/A</v>
          </cell>
          <cell r="AB786" t="str">
            <v>N/A</v>
          </cell>
          <cell r="AC786" t="str">
            <v>N/A</v>
          </cell>
          <cell r="AD786" t="str">
            <v>N/A</v>
          </cell>
          <cell r="AE786" t="str">
            <v>N/A</v>
          </cell>
          <cell r="AF786" t="str">
            <v>N/A</v>
          </cell>
        </row>
        <row r="787">
          <cell r="X787" t="str">
            <v>1EAHM</v>
          </cell>
          <cell r="Y787" t="str">
            <v>TANK - EQUIP. SPECS - BLOWERS, FANS</v>
          </cell>
          <cell r="Z787" t="str">
            <v>N/A</v>
          </cell>
          <cell r="AA787" t="str">
            <v>N/A</v>
          </cell>
          <cell r="AB787" t="str">
            <v>N/A</v>
          </cell>
          <cell r="AC787" t="str">
            <v>N/A</v>
          </cell>
          <cell r="AD787" t="str">
            <v>N/A</v>
          </cell>
          <cell r="AE787" t="str">
            <v>N/A</v>
          </cell>
          <cell r="AF787" t="str">
            <v>N/A</v>
          </cell>
        </row>
        <row r="788">
          <cell r="X788" t="str">
            <v>1EAHN</v>
          </cell>
          <cell r="Y788" t="str">
            <v>TANK - EQUIP. SPECS - FILTERS</v>
          </cell>
          <cell r="Z788" t="str">
            <v>N/A</v>
          </cell>
          <cell r="AA788" t="str">
            <v>N/A</v>
          </cell>
          <cell r="AB788" t="str">
            <v>N/A</v>
          </cell>
          <cell r="AC788" t="str">
            <v>N/A</v>
          </cell>
          <cell r="AD788" t="str">
            <v>N/A</v>
          </cell>
          <cell r="AE788" t="str">
            <v>N/A</v>
          </cell>
          <cell r="AF788" t="str">
            <v>N/A</v>
          </cell>
        </row>
        <row r="789">
          <cell r="X789" t="str">
            <v>1EAHO</v>
          </cell>
          <cell r="Y789" t="str">
            <v>TANK - EQUIP. SPECS - FLARES</v>
          </cell>
          <cell r="Z789" t="str">
            <v>N/A</v>
          </cell>
          <cell r="AA789" t="str">
            <v>N/A</v>
          </cell>
          <cell r="AB789" t="str">
            <v>N/A</v>
          </cell>
          <cell r="AC789" t="str">
            <v>N/A</v>
          </cell>
          <cell r="AD789" t="str">
            <v>N/A</v>
          </cell>
          <cell r="AE789" t="str">
            <v>N/A</v>
          </cell>
          <cell r="AF789" t="str">
            <v>N/A</v>
          </cell>
        </row>
        <row r="790">
          <cell r="X790" t="str">
            <v>1EAHP</v>
          </cell>
          <cell r="Y790" t="str">
            <v>TANK - EQUIP. SPECS - SOLIDS HANDLING EQUIPMENT</v>
          </cell>
          <cell r="Z790" t="str">
            <v>N/A</v>
          </cell>
          <cell r="AA790" t="str">
            <v>N/A</v>
          </cell>
          <cell r="AB790" t="str">
            <v>N/A</v>
          </cell>
          <cell r="AC790" t="str">
            <v>N/A</v>
          </cell>
          <cell r="AD790" t="str">
            <v>N/A</v>
          </cell>
          <cell r="AE790" t="str">
            <v>N/A</v>
          </cell>
          <cell r="AF790" t="str">
            <v>N/A</v>
          </cell>
        </row>
        <row r="791">
          <cell r="X791" t="str">
            <v>1EAHQ</v>
          </cell>
          <cell r="Y791" t="str">
            <v>TANK - EQUIP. SPECS - PACKAGED EQUIPMENT</v>
          </cell>
          <cell r="Z791" t="str">
            <v>N/A</v>
          </cell>
          <cell r="AA791" t="str">
            <v>N/A</v>
          </cell>
          <cell r="AB791" t="str">
            <v>N/A</v>
          </cell>
          <cell r="AC791" t="str">
            <v>N/A</v>
          </cell>
          <cell r="AD791" t="str">
            <v>N/A</v>
          </cell>
          <cell r="AE791" t="str">
            <v>N/A</v>
          </cell>
          <cell r="AF791" t="str">
            <v>N/A</v>
          </cell>
        </row>
        <row r="792">
          <cell r="X792" t="str">
            <v>1EAHX</v>
          </cell>
          <cell r="Y792" t="str">
            <v>TANK - EQUIP. SPECS - OTHERS</v>
          </cell>
          <cell r="AF792">
            <v>0</v>
          </cell>
        </row>
        <row r="793">
          <cell r="X793" t="str">
            <v>1EAH-</v>
          </cell>
          <cell r="Y793" t="str">
            <v xml:space="preserve">SUBTOTAL - TANK - EQUIP. SPECS </v>
          </cell>
          <cell r="Z793">
            <v>0</v>
          </cell>
          <cell r="AA793" t="str">
            <v>N/A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</row>
        <row r="800">
          <cell r="W800" t="str">
            <v>LEVEL 2 TANK PG.2</v>
          </cell>
          <cell r="X800" t="str">
            <v>WBS CODE</v>
          </cell>
          <cell r="Y800" t="str">
            <v>DESCRIPTION</v>
          </cell>
          <cell r="Z800" t="str">
            <v>QUANTITY</v>
          </cell>
          <cell r="AA800" t="str">
            <v>UNITS</v>
          </cell>
          <cell r="AB800" t="str">
            <v>TOTAL MANHOURS</v>
          </cell>
          <cell r="AC800" t="str">
            <v>TOTAL LABOR COST</v>
          </cell>
          <cell r="AD800" t="str">
            <v>TOTAL MAT'L COST</v>
          </cell>
          <cell r="AE800" t="str">
            <v>TOTAL S/C COST</v>
          </cell>
          <cell r="AF800" t="str">
            <v>TOTAL COST</v>
          </cell>
        </row>
        <row r="802">
          <cell r="X802" t="str">
            <v>1EAIA</v>
          </cell>
          <cell r="Y802" t="str">
            <v>TANK - PROCUREMENT PRESSURE VESSELS</v>
          </cell>
          <cell r="Z802" t="str">
            <v>N/A</v>
          </cell>
          <cell r="AA802" t="str">
            <v>N/A</v>
          </cell>
          <cell r="AB802" t="str">
            <v>N/A</v>
          </cell>
          <cell r="AC802" t="str">
            <v>N/A</v>
          </cell>
          <cell r="AD802" t="str">
            <v>N/A</v>
          </cell>
          <cell r="AE802" t="str">
            <v>N/A</v>
          </cell>
          <cell r="AF802" t="str">
            <v>N/A</v>
          </cell>
        </row>
        <row r="803">
          <cell r="X803" t="str">
            <v>1EAIB</v>
          </cell>
          <cell r="Y803" t="str">
            <v>TANK - PROCUREMENT   COLUMNS</v>
          </cell>
          <cell r="Z803" t="str">
            <v>N/A</v>
          </cell>
          <cell r="AA803" t="str">
            <v>N/A</v>
          </cell>
          <cell r="AB803" t="str">
            <v>N/A</v>
          </cell>
          <cell r="AC803" t="str">
            <v>N/A</v>
          </cell>
          <cell r="AD803" t="str">
            <v>N/A</v>
          </cell>
          <cell r="AE803" t="str">
            <v>N/A</v>
          </cell>
          <cell r="AF803" t="str">
            <v>N/A</v>
          </cell>
        </row>
        <row r="804">
          <cell r="X804" t="str">
            <v>1EAIC</v>
          </cell>
          <cell r="Y804" t="str">
            <v>TANK - PROCUREMENT   REACTORS</v>
          </cell>
          <cell r="Z804" t="str">
            <v>N/A</v>
          </cell>
          <cell r="AA804" t="str">
            <v>N/A</v>
          </cell>
          <cell r="AB804" t="str">
            <v>N/A</v>
          </cell>
          <cell r="AC804" t="str">
            <v>N/A</v>
          </cell>
          <cell r="AD804" t="str">
            <v>N/A</v>
          </cell>
          <cell r="AE804" t="str">
            <v>N/A</v>
          </cell>
          <cell r="AF804" t="str">
            <v>N/A</v>
          </cell>
        </row>
        <row r="805">
          <cell r="X805" t="str">
            <v>1EAID</v>
          </cell>
          <cell r="Y805" t="str">
            <v>TANK - PROCUREMENT   FIELD ERECTED TANKS</v>
          </cell>
          <cell r="Z805" t="str">
            <v>N/A</v>
          </cell>
          <cell r="AA805" t="str">
            <v>N/A</v>
          </cell>
          <cell r="AB805" t="str">
            <v>N/A</v>
          </cell>
          <cell r="AC805" t="str">
            <v>N/A</v>
          </cell>
          <cell r="AD805" t="str">
            <v>N/A</v>
          </cell>
          <cell r="AE805" t="str">
            <v>N/A</v>
          </cell>
          <cell r="AF805" t="str">
            <v>N/A</v>
          </cell>
        </row>
        <row r="806">
          <cell r="X806" t="str">
            <v>1EAIE</v>
          </cell>
          <cell r="Y806" t="str">
            <v>TANK - PROCUREMENT   PUMPS</v>
          </cell>
          <cell r="AF806">
            <v>0</v>
          </cell>
        </row>
        <row r="807">
          <cell r="X807" t="str">
            <v>1EAIF</v>
          </cell>
          <cell r="Y807" t="str">
            <v>TANK - PROCUREMENT   HEAT EXCHANGERS - S &amp; T</v>
          </cell>
          <cell r="Z807" t="str">
            <v>N/A</v>
          </cell>
          <cell r="AA807" t="str">
            <v>N/A</v>
          </cell>
          <cell r="AB807" t="str">
            <v>N/A</v>
          </cell>
          <cell r="AC807" t="str">
            <v>N/A</v>
          </cell>
          <cell r="AD807" t="str">
            <v>N/A</v>
          </cell>
          <cell r="AE807" t="str">
            <v>N/A</v>
          </cell>
          <cell r="AF807" t="str">
            <v>N/A</v>
          </cell>
        </row>
        <row r="808">
          <cell r="X808" t="str">
            <v>1EAIG</v>
          </cell>
          <cell r="Y808" t="str">
            <v>TANK - PROCUREMENT   HEAT EXCHANGERS - FINNED</v>
          </cell>
          <cell r="Z808" t="str">
            <v>N/A</v>
          </cell>
          <cell r="AA808" t="str">
            <v>N/A</v>
          </cell>
          <cell r="AB808" t="str">
            <v>N/A</v>
          </cell>
          <cell r="AC808" t="str">
            <v>N/A</v>
          </cell>
          <cell r="AD808" t="str">
            <v>N/A</v>
          </cell>
          <cell r="AE808" t="str">
            <v>N/A</v>
          </cell>
          <cell r="AF808" t="str">
            <v>N/A</v>
          </cell>
        </row>
        <row r="809">
          <cell r="X809" t="str">
            <v>1EAIH</v>
          </cell>
          <cell r="Y809" t="str">
            <v>TANK - PROCUREMENT   EXTRUDERS</v>
          </cell>
          <cell r="Z809" t="str">
            <v>N/A</v>
          </cell>
          <cell r="AA809" t="str">
            <v>N/A</v>
          </cell>
          <cell r="AB809" t="str">
            <v>N/A</v>
          </cell>
          <cell r="AC809" t="str">
            <v>N/A</v>
          </cell>
          <cell r="AD809" t="str">
            <v>N/A</v>
          </cell>
          <cell r="AE809" t="str">
            <v>N/A</v>
          </cell>
          <cell r="AF809" t="str">
            <v>N/A</v>
          </cell>
        </row>
        <row r="810">
          <cell r="X810" t="str">
            <v>1EAII</v>
          </cell>
          <cell r="Y810" t="str">
            <v>TANK - PROCUREMENT   COMPRESSORS</v>
          </cell>
          <cell r="AF810">
            <v>0</v>
          </cell>
        </row>
        <row r="811">
          <cell r="X811" t="str">
            <v>1EAIJ</v>
          </cell>
          <cell r="Y811" t="str">
            <v>TANK - PROCUREMENT   GENERATORS</v>
          </cell>
          <cell r="Z811" t="str">
            <v>N/A</v>
          </cell>
          <cell r="AA811" t="str">
            <v>N/A</v>
          </cell>
          <cell r="AB811" t="str">
            <v>N/A</v>
          </cell>
          <cell r="AC811" t="str">
            <v>N/A</v>
          </cell>
          <cell r="AD811" t="str">
            <v>N/A</v>
          </cell>
          <cell r="AE811" t="str">
            <v>N/A</v>
          </cell>
          <cell r="AF811" t="str">
            <v>N/A</v>
          </cell>
        </row>
        <row r="812">
          <cell r="X812" t="str">
            <v>1EAIK</v>
          </cell>
          <cell r="Y812" t="str">
            <v>TANK - PROCUREMENT   MOTORS &amp; DRIVERS</v>
          </cell>
          <cell r="Z812" t="str">
            <v>N/A</v>
          </cell>
          <cell r="AA812" t="str">
            <v>N/A</v>
          </cell>
          <cell r="AB812" t="str">
            <v>N/A</v>
          </cell>
          <cell r="AC812" t="str">
            <v>N/A</v>
          </cell>
          <cell r="AD812" t="str">
            <v>N/A</v>
          </cell>
          <cell r="AE812" t="str">
            <v>N/A</v>
          </cell>
          <cell r="AF812" t="str">
            <v>N/A</v>
          </cell>
        </row>
        <row r="813">
          <cell r="X813" t="str">
            <v>1EAIL</v>
          </cell>
          <cell r="Y813" t="str">
            <v>TANK - PROCUREMENT   FIRED EQUIPMENT</v>
          </cell>
          <cell r="Z813" t="str">
            <v>N/A</v>
          </cell>
          <cell r="AA813" t="str">
            <v>N/A</v>
          </cell>
          <cell r="AB813" t="str">
            <v>N/A</v>
          </cell>
          <cell r="AC813" t="str">
            <v>N/A</v>
          </cell>
          <cell r="AD813" t="str">
            <v>N/A</v>
          </cell>
          <cell r="AE813" t="str">
            <v>N/A</v>
          </cell>
          <cell r="AF813" t="str">
            <v>N/A</v>
          </cell>
        </row>
        <row r="814">
          <cell r="X814" t="str">
            <v>1EAIM</v>
          </cell>
          <cell r="Y814" t="str">
            <v>TANK - PROCUREMENT   BLOWERS &amp; FANS</v>
          </cell>
          <cell r="Z814" t="str">
            <v>N/A</v>
          </cell>
          <cell r="AA814" t="str">
            <v>N/A</v>
          </cell>
          <cell r="AB814" t="str">
            <v>N/A</v>
          </cell>
          <cell r="AC814" t="str">
            <v>N/A</v>
          </cell>
          <cell r="AD814" t="str">
            <v>N/A</v>
          </cell>
          <cell r="AE814" t="str">
            <v>N/A</v>
          </cell>
          <cell r="AF814" t="str">
            <v>N/A</v>
          </cell>
        </row>
        <row r="815">
          <cell r="X815" t="str">
            <v>1EAIN</v>
          </cell>
          <cell r="Y815" t="str">
            <v>TANK - PROCUREMENT   FILTERS</v>
          </cell>
          <cell r="Z815" t="str">
            <v>N/A</v>
          </cell>
          <cell r="AA815" t="str">
            <v>N/A</v>
          </cell>
          <cell r="AB815" t="str">
            <v>N/A</v>
          </cell>
          <cell r="AC815" t="str">
            <v>N/A</v>
          </cell>
          <cell r="AD815" t="str">
            <v>N/A</v>
          </cell>
          <cell r="AE815" t="str">
            <v>N/A</v>
          </cell>
          <cell r="AF815" t="str">
            <v>N/A</v>
          </cell>
        </row>
        <row r="816">
          <cell r="X816" t="str">
            <v>1EAIO</v>
          </cell>
          <cell r="Y816" t="str">
            <v>TANK - PROCUREMENT   FLARES</v>
          </cell>
          <cell r="Z816" t="str">
            <v>N/A</v>
          </cell>
          <cell r="AA816" t="str">
            <v>N/A</v>
          </cell>
          <cell r="AB816" t="str">
            <v>N/A</v>
          </cell>
          <cell r="AC816" t="str">
            <v>N/A</v>
          </cell>
          <cell r="AD816" t="str">
            <v>N/A</v>
          </cell>
          <cell r="AE816" t="str">
            <v>N/A</v>
          </cell>
          <cell r="AF816" t="str">
            <v>N/A</v>
          </cell>
        </row>
        <row r="817">
          <cell r="X817" t="str">
            <v>1EAIP</v>
          </cell>
          <cell r="Y817" t="str">
            <v>TANK - PROCUREMENT   SOLIDS HANDLING EQUIPMENT</v>
          </cell>
          <cell r="Z817" t="str">
            <v>N/A</v>
          </cell>
          <cell r="AA817" t="str">
            <v>N/A</v>
          </cell>
          <cell r="AB817" t="str">
            <v>N/A</v>
          </cell>
          <cell r="AC817" t="str">
            <v>N/A</v>
          </cell>
          <cell r="AD817" t="str">
            <v>N/A</v>
          </cell>
          <cell r="AE817" t="str">
            <v>N/A</v>
          </cell>
          <cell r="AF817" t="str">
            <v>N/A</v>
          </cell>
        </row>
        <row r="818">
          <cell r="X818" t="str">
            <v>1EAIQ</v>
          </cell>
          <cell r="Y818" t="str">
            <v>TANK - PROCUREMENT   PACKAGED EQUIPMENT</v>
          </cell>
          <cell r="Z818" t="str">
            <v>N/A</v>
          </cell>
          <cell r="AA818" t="str">
            <v>N/A</v>
          </cell>
          <cell r="AB818" t="str">
            <v>N/A</v>
          </cell>
          <cell r="AC818" t="str">
            <v>N/A</v>
          </cell>
          <cell r="AD818" t="str">
            <v>N/A</v>
          </cell>
          <cell r="AE818" t="str">
            <v>N/A</v>
          </cell>
          <cell r="AF818" t="str">
            <v>N/A</v>
          </cell>
        </row>
        <row r="819">
          <cell r="X819" t="str">
            <v>1EAIT</v>
          </cell>
          <cell r="Y819" t="str">
            <v>TANK - PROCUREMENT   BULKS</v>
          </cell>
          <cell r="AF819">
            <v>0</v>
          </cell>
        </row>
        <row r="820">
          <cell r="X820" t="str">
            <v>1EAIX</v>
          </cell>
          <cell r="Y820" t="str">
            <v>TANK - PROCUREMENT   OTHER</v>
          </cell>
          <cell r="AF820">
            <v>0</v>
          </cell>
        </row>
        <row r="821">
          <cell r="X821" t="str">
            <v>1EAI-</v>
          </cell>
          <cell r="Y821" t="str">
            <v>SUBTOTAL - TANK - PROCUREMENT</v>
          </cell>
          <cell r="Z821">
            <v>0</v>
          </cell>
          <cell r="AA821" t="str">
            <v>N/A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</row>
        <row r="823">
          <cell r="X823" t="str">
            <v>1EAJA</v>
          </cell>
          <cell r="Y823" t="str">
            <v>TANK - INDIRECT ENG'G CONTRACTS</v>
          </cell>
          <cell r="AF823">
            <v>0</v>
          </cell>
        </row>
        <row r="824">
          <cell r="X824" t="str">
            <v>1EAJB</v>
          </cell>
          <cell r="Y824" t="str">
            <v>TANK - INDIRECT ENG'G PROJECT MANAGEMENT</v>
          </cell>
          <cell r="AF824">
            <v>0</v>
          </cell>
        </row>
        <row r="825">
          <cell r="X825" t="str">
            <v>1EAJC</v>
          </cell>
          <cell r="Y825" t="str">
            <v>TANK - INDIRECT ENG'G ENGINEERING/NON-TECH</v>
          </cell>
          <cell r="AF825">
            <v>0</v>
          </cell>
        </row>
        <row r="826">
          <cell r="X826" t="str">
            <v>1EAJX</v>
          </cell>
          <cell r="Y826" t="str">
            <v>TANK - INDIRECT ENG'G OTHER</v>
          </cell>
          <cell r="AF826">
            <v>0</v>
          </cell>
        </row>
        <row r="827">
          <cell r="X827" t="str">
            <v>1EAJ-</v>
          </cell>
          <cell r="Y827" t="str">
            <v>SUBTOTAL - TANK - INDIRECT ENGINEERING</v>
          </cell>
          <cell r="Z827">
            <v>0</v>
          </cell>
          <cell r="AA827" t="str">
            <v>N/A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</row>
        <row r="838">
          <cell r="W838" t="str">
            <v>LEVEL 2 TANK PG.3</v>
          </cell>
          <cell r="X838" t="str">
            <v>WBS CODE</v>
          </cell>
          <cell r="Y838" t="str">
            <v>DESCRIPTION</v>
          </cell>
          <cell r="Z838" t="str">
            <v>QUANTITY</v>
          </cell>
          <cell r="AA838" t="str">
            <v>UNITS</v>
          </cell>
          <cell r="AB838" t="str">
            <v>TOTAL MANHOURS</v>
          </cell>
          <cell r="AC838" t="str">
            <v>TOTAL LABOR COST</v>
          </cell>
          <cell r="AD838" t="str">
            <v>TOTAL MAT'L COST</v>
          </cell>
          <cell r="AE838" t="str">
            <v>TOTAL S/C COST</v>
          </cell>
          <cell r="AF838" t="str">
            <v>TOTAL COST</v>
          </cell>
        </row>
        <row r="840">
          <cell r="X840" t="str">
            <v>1EBAA</v>
          </cell>
          <cell r="Y840" t="str">
            <v>TANK - FAB/DELIVERY MAJOR EQUIP PRESSURE VESSELS</v>
          </cell>
          <cell r="Z840" t="str">
            <v>N/A</v>
          </cell>
          <cell r="AA840" t="str">
            <v>N/A</v>
          </cell>
          <cell r="AB840" t="str">
            <v>N/A</v>
          </cell>
          <cell r="AC840" t="str">
            <v>N/A</v>
          </cell>
          <cell r="AD840" t="str">
            <v>N/A</v>
          </cell>
          <cell r="AE840" t="str">
            <v>N/A</v>
          </cell>
          <cell r="AF840" t="str">
            <v>N/A</v>
          </cell>
        </row>
        <row r="841">
          <cell r="X841" t="str">
            <v>1EBAB</v>
          </cell>
          <cell r="Y841" t="str">
            <v>TANK - FAB/DELIVERY MAJOR EQUIP COLUMNS</v>
          </cell>
          <cell r="Z841" t="str">
            <v>N/A</v>
          </cell>
          <cell r="AA841" t="str">
            <v>N/A</v>
          </cell>
          <cell r="AB841" t="str">
            <v>N/A</v>
          </cell>
          <cell r="AC841" t="str">
            <v>N/A</v>
          </cell>
          <cell r="AD841" t="str">
            <v>N/A</v>
          </cell>
          <cell r="AE841" t="str">
            <v>N/A</v>
          </cell>
          <cell r="AF841" t="str">
            <v>N/A</v>
          </cell>
        </row>
        <row r="842">
          <cell r="X842" t="str">
            <v>1EBAC</v>
          </cell>
          <cell r="Y842" t="str">
            <v>TANK - FAB/DELIVERY MAJOR EQUIP REACTORS</v>
          </cell>
          <cell r="Z842" t="str">
            <v>N/A</v>
          </cell>
          <cell r="AA842" t="str">
            <v>N/A</v>
          </cell>
          <cell r="AB842" t="str">
            <v>N/A</v>
          </cell>
          <cell r="AC842" t="str">
            <v>N/A</v>
          </cell>
          <cell r="AD842" t="str">
            <v>N/A</v>
          </cell>
          <cell r="AE842" t="str">
            <v>N/A</v>
          </cell>
          <cell r="AF842" t="str">
            <v>N/A</v>
          </cell>
        </row>
        <row r="843">
          <cell r="X843" t="str">
            <v>1EBAD</v>
          </cell>
          <cell r="Y843" t="str">
            <v>TANK - FAB/DELIVERY MAJOR EQUIP FIELD ERECTED TANKS</v>
          </cell>
          <cell r="Z843" t="str">
            <v>N/A</v>
          </cell>
          <cell r="AA843" t="str">
            <v>N/A</v>
          </cell>
          <cell r="AB843" t="str">
            <v>N/A</v>
          </cell>
          <cell r="AC843" t="str">
            <v>N/A</v>
          </cell>
          <cell r="AD843" t="str">
            <v>N/A</v>
          </cell>
          <cell r="AE843" t="str">
            <v>N/A</v>
          </cell>
          <cell r="AF843" t="str">
            <v>N/A</v>
          </cell>
        </row>
        <row r="844">
          <cell r="X844" t="str">
            <v>1EBAE</v>
          </cell>
          <cell r="Y844" t="str">
            <v>TANK - FAB/DELIVERY MAJOR EQUIP PUMPS</v>
          </cell>
          <cell r="Z844" t="str">
            <v>N/A</v>
          </cell>
          <cell r="AA844" t="str">
            <v>N/A</v>
          </cell>
          <cell r="AB844" t="str">
            <v>N/A</v>
          </cell>
          <cell r="AC844" t="str">
            <v>N/A</v>
          </cell>
          <cell r="AD844" t="str">
            <v>N/A</v>
          </cell>
          <cell r="AE844" t="str">
            <v>N/A</v>
          </cell>
          <cell r="AF844" t="str">
            <v>N/A</v>
          </cell>
        </row>
        <row r="845">
          <cell r="X845" t="str">
            <v>1EBAF</v>
          </cell>
          <cell r="Y845" t="str">
            <v>TANK - FAB/DELIVERY MAJOR EQUIP HEAT EXCHANGERS S&amp;T</v>
          </cell>
          <cell r="Z845" t="str">
            <v>N/A</v>
          </cell>
          <cell r="AA845" t="str">
            <v>N/A</v>
          </cell>
          <cell r="AB845" t="str">
            <v>N/A</v>
          </cell>
          <cell r="AC845" t="str">
            <v>N/A</v>
          </cell>
          <cell r="AD845" t="str">
            <v>N/A</v>
          </cell>
          <cell r="AE845" t="str">
            <v>N/A</v>
          </cell>
          <cell r="AF845" t="str">
            <v>N/A</v>
          </cell>
        </row>
        <row r="846">
          <cell r="X846" t="str">
            <v>1EBAG</v>
          </cell>
          <cell r="Y846" t="str">
            <v>TANK - FAB/DELIVERY MAJOR EQUIP HEAT EXCHANGERS FINNED</v>
          </cell>
          <cell r="Z846" t="str">
            <v>N/A</v>
          </cell>
          <cell r="AA846" t="str">
            <v>N/A</v>
          </cell>
          <cell r="AB846" t="str">
            <v>N/A</v>
          </cell>
          <cell r="AC846" t="str">
            <v>N/A</v>
          </cell>
          <cell r="AD846" t="str">
            <v>N/A</v>
          </cell>
          <cell r="AE846" t="str">
            <v>N/A</v>
          </cell>
          <cell r="AF846" t="str">
            <v>N/A</v>
          </cell>
        </row>
        <row r="847">
          <cell r="X847" t="str">
            <v>1EBAH</v>
          </cell>
          <cell r="Y847" t="str">
            <v>TANK - FAB/DELIVERY MAJOR EQUIP EXTRUDERS</v>
          </cell>
          <cell r="Z847" t="str">
            <v>N/A</v>
          </cell>
          <cell r="AA847" t="str">
            <v>N/A</v>
          </cell>
          <cell r="AB847" t="str">
            <v>N/A</v>
          </cell>
          <cell r="AC847" t="str">
            <v>N/A</v>
          </cell>
          <cell r="AD847" t="str">
            <v>N/A</v>
          </cell>
          <cell r="AE847" t="str">
            <v>N/A</v>
          </cell>
          <cell r="AF847" t="str">
            <v>N/A</v>
          </cell>
        </row>
        <row r="848">
          <cell r="X848" t="str">
            <v>1EBAI</v>
          </cell>
          <cell r="Y848" t="str">
            <v>TANK - FAB/DELIVERY MAJOR EQUIP COMPRESSORS</v>
          </cell>
          <cell r="Z848" t="str">
            <v>N/A</v>
          </cell>
          <cell r="AA848" t="str">
            <v>N/A</v>
          </cell>
          <cell r="AB848" t="str">
            <v>N/A</v>
          </cell>
          <cell r="AC848" t="str">
            <v>N/A</v>
          </cell>
          <cell r="AD848" t="str">
            <v>N/A</v>
          </cell>
          <cell r="AE848" t="str">
            <v>N/A</v>
          </cell>
          <cell r="AF848" t="str">
            <v>N/A</v>
          </cell>
        </row>
        <row r="849">
          <cell r="X849" t="str">
            <v>1EBAJ</v>
          </cell>
          <cell r="Y849" t="str">
            <v>TANK - FAB/DELIVERY MAJOR EQUIP GENERATORS</v>
          </cell>
          <cell r="Z849" t="str">
            <v>N/A</v>
          </cell>
          <cell r="AA849" t="str">
            <v>N/A</v>
          </cell>
          <cell r="AB849" t="str">
            <v>N/A</v>
          </cell>
          <cell r="AC849" t="str">
            <v>N/A</v>
          </cell>
          <cell r="AD849" t="str">
            <v>N/A</v>
          </cell>
          <cell r="AE849" t="str">
            <v>N/A</v>
          </cell>
          <cell r="AF849" t="str">
            <v>N/A</v>
          </cell>
        </row>
        <row r="850">
          <cell r="X850" t="str">
            <v>1EBAJ</v>
          </cell>
          <cell r="Y850" t="str">
            <v>TANK - FAB/DELIVERY MAJOR EQUIP MOTORS &amp; DRIVERS</v>
          </cell>
          <cell r="Z850" t="str">
            <v>N/A</v>
          </cell>
          <cell r="AA850" t="str">
            <v>N/A</v>
          </cell>
          <cell r="AB850" t="str">
            <v>N/A</v>
          </cell>
          <cell r="AC850" t="str">
            <v>N/A</v>
          </cell>
          <cell r="AD850" t="str">
            <v>N/A</v>
          </cell>
          <cell r="AE850" t="str">
            <v>N/A</v>
          </cell>
          <cell r="AF850" t="str">
            <v>N/A</v>
          </cell>
        </row>
        <row r="851">
          <cell r="X851" t="str">
            <v>1EBAL</v>
          </cell>
          <cell r="Y851" t="str">
            <v>TANK - FAB/DELIVERY MAJOR EQUIP FIRED EQUIPMENT</v>
          </cell>
          <cell r="Z851" t="str">
            <v>N/A</v>
          </cell>
          <cell r="AA851" t="str">
            <v>N/A</v>
          </cell>
          <cell r="AB851" t="str">
            <v>N/A</v>
          </cell>
          <cell r="AC851" t="str">
            <v>N/A</v>
          </cell>
          <cell r="AD851" t="str">
            <v>N/A</v>
          </cell>
          <cell r="AE851" t="str">
            <v>N/A</v>
          </cell>
          <cell r="AF851" t="str">
            <v>N/A</v>
          </cell>
        </row>
        <row r="852">
          <cell r="X852" t="str">
            <v>1EBAM</v>
          </cell>
          <cell r="Y852" t="str">
            <v>TANK - FAB/DELIVERY MAJOR EQUIP BLOWERS, FANS</v>
          </cell>
          <cell r="Z852" t="str">
            <v>N/A</v>
          </cell>
          <cell r="AA852" t="str">
            <v>N/A</v>
          </cell>
          <cell r="AB852" t="str">
            <v>N/A</v>
          </cell>
          <cell r="AC852" t="str">
            <v>N/A</v>
          </cell>
          <cell r="AD852" t="str">
            <v>N/A</v>
          </cell>
          <cell r="AE852" t="str">
            <v>N/A</v>
          </cell>
          <cell r="AF852" t="str">
            <v>N/A</v>
          </cell>
        </row>
        <row r="853">
          <cell r="X853" t="str">
            <v>1EBAN</v>
          </cell>
          <cell r="Y853" t="str">
            <v>TANK - FAB/DELIVERY MAJOR EQUIP FILTERS</v>
          </cell>
          <cell r="Z853" t="str">
            <v>N/A</v>
          </cell>
          <cell r="AA853" t="str">
            <v>N/A</v>
          </cell>
          <cell r="AB853" t="str">
            <v>N/A</v>
          </cell>
          <cell r="AC853" t="str">
            <v>N/A</v>
          </cell>
          <cell r="AD853" t="str">
            <v>N/A</v>
          </cell>
          <cell r="AE853" t="str">
            <v>N/A</v>
          </cell>
          <cell r="AF853" t="str">
            <v>N/A</v>
          </cell>
        </row>
        <row r="854">
          <cell r="X854" t="str">
            <v>1EBAO</v>
          </cell>
          <cell r="Y854" t="str">
            <v>TANK - FAB/DELIVERY MAJOR EQUIP FLARES</v>
          </cell>
          <cell r="Z854" t="str">
            <v>N/A</v>
          </cell>
          <cell r="AA854" t="str">
            <v>N/A</v>
          </cell>
          <cell r="AB854" t="str">
            <v>N/A</v>
          </cell>
          <cell r="AC854" t="str">
            <v>N/A</v>
          </cell>
          <cell r="AD854" t="str">
            <v>N/A</v>
          </cell>
          <cell r="AE854" t="str">
            <v>N/A</v>
          </cell>
          <cell r="AF854" t="str">
            <v>N/A</v>
          </cell>
        </row>
        <row r="855">
          <cell r="X855" t="str">
            <v>1EBAP</v>
          </cell>
          <cell r="Y855" t="str">
            <v>TANK - FAB/DELIVERY MAJOR EQUIP SOLIDS HANDLING EQUIPMENT</v>
          </cell>
          <cell r="Z855" t="str">
            <v>N/A</v>
          </cell>
          <cell r="AA855" t="str">
            <v>N/A</v>
          </cell>
          <cell r="AB855" t="str">
            <v>N/A</v>
          </cell>
          <cell r="AC855" t="str">
            <v>N/A</v>
          </cell>
          <cell r="AD855" t="str">
            <v>N/A</v>
          </cell>
          <cell r="AE855" t="str">
            <v>N/A</v>
          </cell>
          <cell r="AF855" t="str">
            <v>N/A</v>
          </cell>
        </row>
        <row r="856">
          <cell r="X856" t="str">
            <v>1EBAQ</v>
          </cell>
          <cell r="Y856" t="str">
            <v>TANK - FAB/DELIVERY MAJOR EQUIP PACKAGED EQUIPMENT</v>
          </cell>
          <cell r="Z856" t="str">
            <v>N/A</v>
          </cell>
          <cell r="AA856" t="str">
            <v>N/A</v>
          </cell>
          <cell r="AB856" t="str">
            <v>N/A</v>
          </cell>
          <cell r="AC856" t="str">
            <v>N/A</v>
          </cell>
          <cell r="AD856" t="str">
            <v>N/A</v>
          </cell>
          <cell r="AE856" t="str">
            <v>N/A</v>
          </cell>
          <cell r="AF856" t="str">
            <v>N/A</v>
          </cell>
        </row>
        <row r="857">
          <cell r="X857" t="str">
            <v>1EBAX</v>
          </cell>
          <cell r="Y857" t="str">
            <v>TANK - FAB/DELIVERY MAJOR EQUIP OTHER</v>
          </cell>
          <cell r="Z857" t="str">
            <v>N/A</v>
          </cell>
          <cell r="AA857" t="str">
            <v>N/A</v>
          </cell>
          <cell r="AB857" t="str">
            <v>N/A</v>
          </cell>
          <cell r="AC857" t="str">
            <v>N/A</v>
          </cell>
          <cell r="AD857" t="str">
            <v>N/A</v>
          </cell>
          <cell r="AE857" t="str">
            <v>N/A</v>
          </cell>
          <cell r="AF857" t="str">
            <v>N/A</v>
          </cell>
        </row>
        <row r="858">
          <cell r="X858" t="str">
            <v>1EBA-</v>
          </cell>
          <cell r="Y858" t="str">
            <v>SUBTOTAL - TANK - FAB/DELIVERY MAJOR EQUIP.</v>
          </cell>
          <cell r="Z858">
            <v>0</v>
          </cell>
          <cell r="AA858" t="str">
            <v>N/A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</row>
        <row r="860">
          <cell r="X860" t="str">
            <v>1EBBA</v>
          </cell>
          <cell r="Y860" t="str">
            <v>TANK - FAB/DELIVERY BULKS - IMBEDS</v>
          </cell>
          <cell r="AF860">
            <v>0</v>
          </cell>
        </row>
        <row r="861">
          <cell r="X861" t="str">
            <v>1EBBB</v>
          </cell>
          <cell r="Y861" t="str">
            <v>TANK - FAB/DELIVERY BULKS - STRUCTURAL</v>
          </cell>
          <cell r="AF861">
            <v>0</v>
          </cell>
        </row>
        <row r="862">
          <cell r="X862" t="str">
            <v>1EBBC</v>
          </cell>
          <cell r="Y862" t="str">
            <v>TANK - FAB/DELIVERY BULKS - PIPING</v>
          </cell>
          <cell r="AF862">
            <v>0</v>
          </cell>
        </row>
        <row r="863">
          <cell r="X863" t="str">
            <v>1EBBD</v>
          </cell>
          <cell r="Y863" t="str">
            <v>TANK - FAB/DELIVERY BULKS - ELECTRICAL</v>
          </cell>
          <cell r="AF863">
            <v>0</v>
          </cell>
        </row>
        <row r="864">
          <cell r="X864" t="str">
            <v>1EBBE</v>
          </cell>
          <cell r="Y864" t="str">
            <v>TANK - FAB/DELIVERY BULKS - INSTRUMENTATION</v>
          </cell>
          <cell r="AF864">
            <v>0</v>
          </cell>
        </row>
        <row r="865">
          <cell r="X865" t="str">
            <v>1EBBF</v>
          </cell>
          <cell r="Y865" t="str">
            <v>TANK - FAB/DELIVERY BULKS - PIPELINES</v>
          </cell>
          <cell r="Z865" t="str">
            <v>N/A</v>
          </cell>
          <cell r="AA865" t="str">
            <v>N/A</v>
          </cell>
          <cell r="AB865" t="str">
            <v>N/A</v>
          </cell>
          <cell r="AC865" t="str">
            <v>N/A</v>
          </cell>
          <cell r="AD865" t="str">
            <v>N/A</v>
          </cell>
          <cell r="AE865" t="str">
            <v>N/A</v>
          </cell>
          <cell r="AF865" t="str">
            <v>N/A</v>
          </cell>
        </row>
        <row r="866">
          <cell r="X866" t="str">
            <v>1EBB-</v>
          </cell>
          <cell r="Y866" t="str">
            <v>SUBTOTAL - TANK - FAB/DELIVERY BULKS</v>
          </cell>
          <cell r="Z866">
            <v>0</v>
          </cell>
          <cell r="AA866" t="str">
            <v>N/A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</row>
        <row r="868">
          <cell r="X868" t="str">
            <v>1EBCA</v>
          </cell>
          <cell r="Y868" t="str">
            <v>TANK - FAB/DELIVERY ENG. SPECIALTIES - BUILDINGS</v>
          </cell>
          <cell r="AF868">
            <v>0</v>
          </cell>
        </row>
        <row r="869">
          <cell r="X869" t="str">
            <v>1EBCB</v>
          </cell>
          <cell r="Y869" t="str">
            <v>TANK - FAB/DELIVERY ENG. SPECIALTIES - GENERAL</v>
          </cell>
          <cell r="AF869">
            <v>0</v>
          </cell>
        </row>
        <row r="870">
          <cell r="X870" t="str">
            <v>1EBC-</v>
          </cell>
          <cell r="Y870" t="str">
            <v>SUBTOTAL - TANK - FAB/DELIVERY ENGINEERING SPECIALTIES</v>
          </cell>
          <cell r="Z870">
            <v>0</v>
          </cell>
          <cell r="AA870" t="str">
            <v>N/A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</row>
        <row r="876">
          <cell r="W876" t="str">
            <v>LEVEL 2 TANK PG.4</v>
          </cell>
          <cell r="X876" t="str">
            <v>WBS CODE</v>
          </cell>
          <cell r="Y876" t="str">
            <v>DESCRIPTION</v>
          </cell>
          <cell r="Z876" t="str">
            <v>QUANTITY</v>
          </cell>
          <cell r="AA876" t="str">
            <v>UNITS</v>
          </cell>
          <cell r="AB876" t="str">
            <v>TOTAL MANHOURS</v>
          </cell>
          <cell r="AC876" t="str">
            <v>TOTAL LABOR COST</v>
          </cell>
          <cell r="AD876" t="str">
            <v>TOTAL MAT'L COST</v>
          </cell>
          <cell r="AE876" t="str">
            <v>TOTAL S/C COST</v>
          </cell>
          <cell r="AF876" t="str">
            <v>TOTAL COST</v>
          </cell>
        </row>
        <row r="877">
          <cell r="X877" t="str">
            <v>1ECAA</v>
          </cell>
          <cell r="Y877" t="str">
            <v>TANK - CONSTRUCTION, CIVIL - SITE WORK</v>
          </cell>
          <cell r="AF877">
            <v>0</v>
          </cell>
        </row>
        <row r="878">
          <cell r="X878" t="str">
            <v>1ECAB</v>
          </cell>
          <cell r="Y878" t="str">
            <v>TANK - CONSTRUCTION, CIVIL - FOUNDATIONS</v>
          </cell>
          <cell r="AF878">
            <v>0</v>
          </cell>
        </row>
        <row r="879">
          <cell r="X879" t="str">
            <v>1ECA</v>
          </cell>
          <cell r="Y879" t="str">
            <v>SUBTOTAL - TANK - CONSTRUCTION, CIVIL</v>
          </cell>
          <cell r="Z879">
            <v>0</v>
          </cell>
          <cell r="AA879" t="str">
            <v>N/A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</row>
        <row r="881">
          <cell r="X881" t="str">
            <v>1ECBA</v>
          </cell>
          <cell r="Y881" t="str">
            <v>TANK - CONSTRUCTION, MAJOR EQUIPMENT - PRESSURE VESSELS</v>
          </cell>
          <cell r="Z881" t="str">
            <v>N/A</v>
          </cell>
          <cell r="AA881" t="str">
            <v>N/A</v>
          </cell>
          <cell r="AB881" t="str">
            <v>N/A</v>
          </cell>
          <cell r="AC881" t="str">
            <v>N/A</v>
          </cell>
          <cell r="AD881" t="str">
            <v>N/A</v>
          </cell>
          <cell r="AE881" t="str">
            <v>N/A</v>
          </cell>
          <cell r="AF881" t="str">
            <v>N/A</v>
          </cell>
        </row>
        <row r="882">
          <cell r="X882" t="str">
            <v>1ECBB</v>
          </cell>
          <cell r="Y882" t="str">
            <v>TANK - CONSTRUCTION, MAJOR EQUIPMENT - COLUMNS</v>
          </cell>
          <cell r="Z882" t="str">
            <v>N/A</v>
          </cell>
          <cell r="AA882" t="str">
            <v>N/A</v>
          </cell>
          <cell r="AB882" t="str">
            <v>N/A</v>
          </cell>
          <cell r="AC882" t="str">
            <v>N/A</v>
          </cell>
          <cell r="AD882" t="str">
            <v>N/A</v>
          </cell>
          <cell r="AE882" t="str">
            <v>N/A</v>
          </cell>
          <cell r="AF882" t="str">
            <v>N/A</v>
          </cell>
        </row>
        <row r="883">
          <cell r="X883" t="str">
            <v>1ECBC</v>
          </cell>
          <cell r="Y883" t="str">
            <v>TANK - CONSTRUCTION, MAJOR EQUIPMENT - REACTORS</v>
          </cell>
          <cell r="Z883" t="str">
            <v>N/A</v>
          </cell>
          <cell r="AA883" t="str">
            <v>N/A</v>
          </cell>
          <cell r="AB883" t="str">
            <v>N/A</v>
          </cell>
          <cell r="AC883" t="str">
            <v>N/A</v>
          </cell>
          <cell r="AD883" t="str">
            <v>N/A</v>
          </cell>
          <cell r="AE883" t="str">
            <v>N/A</v>
          </cell>
          <cell r="AF883" t="str">
            <v>N/A</v>
          </cell>
        </row>
        <row r="884">
          <cell r="X884" t="str">
            <v>1ECBD</v>
          </cell>
          <cell r="Y884" t="str">
            <v>TANK - CONSTRUCTION, MAJOR EQUIPMENT - FIELD ERECTED TANKS</v>
          </cell>
          <cell r="Z884" t="str">
            <v>N/A</v>
          </cell>
          <cell r="AA884" t="str">
            <v>N/A</v>
          </cell>
          <cell r="AB884" t="str">
            <v>N/A</v>
          </cell>
          <cell r="AC884" t="str">
            <v>N/A</v>
          </cell>
          <cell r="AD884" t="str">
            <v>N/A</v>
          </cell>
          <cell r="AE884" t="str">
            <v>N/A</v>
          </cell>
          <cell r="AF884" t="str">
            <v>N/A</v>
          </cell>
        </row>
        <row r="885">
          <cell r="X885" t="str">
            <v>1ECBE</v>
          </cell>
          <cell r="Y885" t="str">
            <v>TANK - CONSTRUCTION, MAJOR EQUIPMENT - PUMPS</v>
          </cell>
          <cell r="AF885">
            <v>0</v>
          </cell>
        </row>
        <row r="886">
          <cell r="X886" t="str">
            <v>1ECBF</v>
          </cell>
          <cell r="Y886" t="str">
            <v>TANK - CONSTRUCTION, MAJOR EQUIPMENT - HEAT EXCHANGERS S&amp;T</v>
          </cell>
          <cell r="Z886" t="str">
            <v>N/A</v>
          </cell>
          <cell r="AA886" t="str">
            <v>N/A</v>
          </cell>
          <cell r="AB886" t="str">
            <v>N/A</v>
          </cell>
          <cell r="AC886" t="str">
            <v>N/A</v>
          </cell>
          <cell r="AD886" t="str">
            <v>N/A</v>
          </cell>
          <cell r="AE886" t="str">
            <v>N/A</v>
          </cell>
          <cell r="AF886" t="str">
            <v>N/A</v>
          </cell>
        </row>
        <row r="887">
          <cell r="X887" t="str">
            <v>1ECBG</v>
          </cell>
          <cell r="Y887" t="str">
            <v>TANK - CONSTRUCTION, MAJOR EQUIPMENT - HEAT EXCHANGERS FINNED</v>
          </cell>
          <cell r="Z887" t="str">
            <v>N/A</v>
          </cell>
          <cell r="AA887" t="str">
            <v>N/A</v>
          </cell>
          <cell r="AB887" t="str">
            <v>N/A</v>
          </cell>
          <cell r="AC887" t="str">
            <v>N/A</v>
          </cell>
          <cell r="AD887" t="str">
            <v>N/A</v>
          </cell>
          <cell r="AE887" t="str">
            <v>N/A</v>
          </cell>
          <cell r="AF887" t="str">
            <v>N/A</v>
          </cell>
        </row>
        <row r="888">
          <cell r="X888" t="str">
            <v>1ECBH</v>
          </cell>
          <cell r="Y888" t="str">
            <v>TANK - CONSTRUCTION, MAJOR EQUIPMENT - EXTRUDERS</v>
          </cell>
          <cell r="Z888" t="str">
            <v>N/A</v>
          </cell>
          <cell r="AA888" t="str">
            <v>N/A</v>
          </cell>
          <cell r="AB888" t="str">
            <v>N/A</v>
          </cell>
          <cell r="AC888" t="str">
            <v>N/A</v>
          </cell>
          <cell r="AD888" t="str">
            <v>N/A</v>
          </cell>
          <cell r="AE888" t="str">
            <v>N/A</v>
          </cell>
          <cell r="AF888" t="str">
            <v>N/A</v>
          </cell>
        </row>
        <row r="889">
          <cell r="X889" t="str">
            <v>1ECBI</v>
          </cell>
          <cell r="Y889" t="str">
            <v>TANK - CONSTRUCTION, MAJOR EQUIPMENT - COMPRESSORS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</row>
        <row r="890">
          <cell r="X890" t="str">
            <v>1ECBJ</v>
          </cell>
          <cell r="Y890" t="str">
            <v>TANK - CONSTRUCTION, MAJOR EQUIPMENT - GENERATORS</v>
          </cell>
          <cell r="Z890" t="str">
            <v>N/A</v>
          </cell>
          <cell r="AA890" t="str">
            <v>N/A</v>
          </cell>
          <cell r="AB890" t="str">
            <v>N/A</v>
          </cell>
          <cell r="AC890" t="str">
            <v>N/A</v>
          </cell>
          <cell r="AD890" t="str">
            <v>N/A</v>
          </cell>
          <cell r="AE890" t="str">
            <v>N/A</v>
          </cell>
          <cell r="AF890" t="str">
            <v>N/A</v>
          </cell>
        </row>
        <row r="891">
          <cell r="X891" t="str">
            <v>1ECBK</v>
          </cell>
          <cell r="Y891" t="str">
            <v>TANK - CONSTRUCTION, MAJOR EQUIPMENT - MOTORS &amp; DRIVERS</v>
          </cell>
          <cell r="Z891" t="str">
            <v>N/A</v>
          </cell>
          <cell r="AA891" t="str">
            <v>N/A</v>
          </cell>
          <cell r="AB891" t="str">
            <v>N/A</v>
          </cell>
          <cell r="AC891" t="str">
            <v>N/A</v>
          </cell>
          <cell r="AD891" t="str">
            <v>N/A</v>
          </cell>
          <cell r="AE891" t="str">
            <v>N/A</v>
          </cell>
          <cell r="AF891" t="str">
            <v>N/A</v>
          </cell>
        </row>
        <row r="892">
          <cell r="X892" t="str">
            <v>1ECBL</v>
          </cell>
          <cell r="Y892" t="str">
            <v>TANK - CONSTRUCTION, MAJOR EQUIPMENT - FIRED EQUIPMENT</v>
          </cell>
          <cell r="Z892" t="str">
            <v>N/A</v>
          </cell>
          <cell r="AA892" t="str">
            <v>N/A</v>
          </cell>
          <cell r="AB892" t="str">
            <v>N/A</v>
          </cell>
          <cell r="AC892" t="str">
            <v>N/A</v>
          </cell>
          <cell r="AD892" t="str">
            <v>N/A</v>
          </cell>
          <cell r="AE892" t="str">
            <v>N/A</v>
          </cell>
          <cell r="AF892" t="str">
            <v>N/A</v>
          </cell>
        </row>
        <row r="893">
          <cell r="X893" t="str">
            <v>1ECBM</v>
          </cell>
          <cell r="Y893" t="str">
            <v>TANK - CONSTRUCTION, MAJOR EQUIPMENT - BLOWERS, FANS</v>
          </cell>
          <cell r="Z893" t="str">
            <v>N/A</v>
          </cell>
          <cell r="AA893" t="str">
            <v>N/A</v>
          </cell>
          <cell r="AB893" t="str">
            <v>N/A</v>
          </cell>
          <cell r="AC893" t="str">
            <v>N/A</v>
          </cell>
          <cell r="AD893" t="str">
            <v>N/A</v>
          </cell>
          <cell r="AE893" t="str">
            <v>N/A</v>
          </cell>
          <cell r="AF893" t="str">
            <v>N/A</v>
          </cell>
        </row>
        <row r="894">
          <cell r="X894" t="str">
            <v>1ECBN</v>
          </cell>
          <cell r="Y894" t="str">
            <v>TANK - CONSTRUCTION, MAJOR EQUIPMENT - FILTERS</v>
          </cell>
          <cell r="Z894" t="str">
            <v>N/A</v>
          </cell>
          <cell r="AA894" t="str">
            <v>N/A</v>
          </cell>
          <cell r="AB894" t="str">
            <v>N/A</v>
          </cell>
          <cell r="AC894" t="str">
            <v>N/A</v>
          </cell>
          <cell r="AD894" t="str">
            <v>N/A</v>
          </cell>
          <cell r="AE894" t="str">
            <v>N/A</v>
          </cell>
          <cell r="AF894" t="str">
            <v>N/A</v>
          </cell>
        </row>
        <row r="895">
          <cell r="X895" t="str">
            <v>1ECBO</v>
          </cell>
          <cell r="Y895" t="str">
            <v>TANK - CONSTRUCTION, MAJOR EQUIPMENT - FLARES</v>
          </cell>
          <cell r="Z895" t="str">
            <v>N/A</v>
          </cell>
          <cell r="AA895" t="str">
            <v>N/A</v>
          </cell>
          <cell r="AB895" t="str">
            <v>N/A</v>
          </cell>
          <cell r="AC895" t="str">
            <v>N/A</v>
          </cell>
          <cell r="AD895" t="str">
            <v>N/A</v>
          </cell>
          <cell r="AE895" t="str">
            <v>N/A</v>
          </cell>
          <cell r="AF895" t="str">
            <v>N/A</v>
          </cell>
        </row>
        <row r="896">
          <cell r="X896" t="str">
            <v>1ECBP</v>
          </cell>
          <cell r="Y896" t="str">
            <v>TANK - CONSTRUCTION, MAJOR EQUIPMENT - SOLIDS HANDLING EQUIPMENT</v>
          </cell>
          <cell r="Z896" t="str">
            <v>N/A</v>
          </cell>
          <cell r="AA896" t="str">
            <v>N/A</v>
          </cell>
          <cell r="AB896" t="str">
            <v>N/A</v>
          </cell>
          <cell r="AC896" t="str">
            <v>N/A</v>
          </cell>
          <cell r="AD896" t="str">
            <v>N/A</v>
          </cell>
          <cell r="AE896" t="str">
            <v>N/A</v>
          </cell>
          <cell r="AF896" t="str">
            <v>N/A</v>
          </cell>
        </row>
        <row r="897">
          <cell r="X897" t="str">
            <v>1ECBQ</v>
          </cell>
          <cell r="Y897" t="str">
            <v>TANK - CONSTRUCTION, MAJOR EQUIPMENT - PACKAGED EQUIPMENT</v>
          </cell>
          <cell r="Z897" t="str">
            <v>N/A</v>
          </cell>
          <cell r="AA897" t="str">
            <v>N/A</v>
          </cell>
          <cell r="AB897" t="str">
            <v>N/A</v>
          </cell>
          <cell r="AC897" t="str">
            <v>N/A</v>
          </cell>
          <cell r="AD897" t="str">
            <v>N/A</v>
          </cell>
          <cell r="AE897" t="str">
            <v>N/A</v>
          </cell>
          <cell r="AF897" t="str">
            <v>N/A</v>
          </cell>
        </row>
        <row r="898">
          <cell r="X898" t="str">
            <v>1ECBX</v>
          </cell>
          <cell r="Y898" t="str">
            <v>TANK - CONSTRUCTION, MAJOR EQUIPMENT - OTHERS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</row>
        <row r="899">
          <cell r="X899" t="str">
            <v>1ECB-</v>
          </cell>
          <cell r="Y899" t="str">
            <v>SUBTOTAL - TANK - CONSTRUCTION, MAJOR EQUIPMENT</v>
          </cell>
          <cell r="Z899">
            <v>0</v>
          </cell>
          <cell r="AA899" t="str">
            <v>N/A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</row>
        <row r="901">
          <cell r="X901" t="str">
            <v>1ECCA</v>
          </cell>
          <cell r="Y901" t="str">
            <v>TANK - CONSTRUCTION, BULKS - STRUCTURAL</v>
          </cell>
          <cell r="AF901">
            <v>0</v>
          </cell>
        </row>
        <row r="902">
          <cell r="X902" t="str">
            <v>1ECCB</v>
          </cell>
          <cell r="Y902" t="str">
            <v>TANK - CONSTRUCTION, BULKS - PIPING</v>
          </cell>
          <cell r="AF902">
            <v>0</v>
          </cell>
        </row>
        <row r="903">
          <cell r="X903" t="str">
            <v>1ECCC</v>
          </cell>
          <cell r="Y903" t="str">
            <v>TANK - CONSTRUCTION, BULKS - ELECTRICAL</v>
          </cell>
          <cell r="AF903">
            <v>0</v>
          </cell>
        </row>
        <row r="904">
          <cell r="X904" t="str">
            <v>1ECCD</v>
          </cell>
          <cell r="Y904" t="str">
            <v>TANK - CONSTRUCTION, BULKS - INSTRUMENTATION</v>
          </cell>
          <cell r="AF904">
            <v>0</v>
          </cell>
        </row>
        <row r="905">
          <cell r="X905" t="str">
            <v>1ECCE</v>
          </cell>
          <cell r="Y905" t="str">
            <v>TANK - CONSTRUCTION, BULKS - PIPELINES</v>
          </cell>
          <cell r="Z905" t="str">
            <v>N/A</v>
          </cell>
          <cell r="AA905" t="str">
            <v>N/A</v>
          </cell>
          <cell r="AB905" t="str">
            <v>N/A</v>
          </cell>
          <cell r="AC905" t="str">
            <v>N/A</v>
          </cell>
          <cell r="AD905" t="str">
            <v>N/A</v>
          </cell>
          <cell r="AE905" t="str">
            <v>N/A</v>
          </cell>
          <cell r="AF905" t="str">
            <v>N/A</v>
          </cell>
        </row>
        <row r="906">
          <cell r="X906" t="str">
            <v>1ECC-</v>
          </cell>
          <cell r="Y906" t="str">
            <v xml:space="preserve">SUBTOTAL - TANK - CONSTRUCTION, BULKS </v>
          </cell>
          <cell r="Z906">
            <v>0</v>
          </cell>
          <cell r="AA906" t="str">
            <v>N/A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</row>
        <row r="908">
          <cell r="X908" t="str">
            <v>1ECDA</v>
          </cell>
          <cell r="Y908" t="str">
            <v>TANK - CONSTRUCTION SPECIALTIES - BUILDINGS</v>
          </cell>
          <cell r="AF908">
            <v>0</v>
          </cell>
        </row>
        <row r="909">
          <cell r="X909" t="str">
            <v>1ECDB</v>
          </cell>
          <cell r="Y909" t="str">
            <v>TANK - CONSTRUCTION SPECIALTIES - GENERAL</v>
          </cell>
          <cell r="AF909">
            <v>0</v>
          </cell>
        </row>
        <row r="910">
          <cell r="X910" t="str">
            <v>1ECD-</v>
          </cell>
          <cell r="Y910" t="str">
            <v>SUBTOTAL - TANK - CONSTRUCTION SPECIALTIES</v>
          </cell>
          <cell r="Z910">
            <v>0</v>
          </cell>
          <cell r="AA910" t="str">
            <v>N/A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</row>
        <row r="914">
          <cell r="W914" t="str">
            <v>LEVEL 2 TANK PG 5</v>
          </cell>
          <cell r="X914" t="str">
            <v>WBS CODE</v>
          </cell>
          <cell r="Y914" t="str">
            <v>DESCRIPTION</v>
          </cell>
          <cell r="Z914" t="str">
            <v>QUANTITY</v>
          </cell>
          <cell r="AA914" t="str">
            <v>UNITS</v>
          </cell>
          <cell r="AB914" t="str">
            <v>TOTAL MANHOURS</v>
          </cell>
          <cell r="AC914" t="str">
            <v>TOTAL LABOR COST</v>
          </cell>
          <cell r="AD914" t="str">
            <v>TOTAL MAT'L COST</v>
          </cell>
          <cell r="AE914" t="str">
            <v>TOTAL S/C COST</v>
          </cell>
          <cell r="AF914" t="str">
            <v>TOTAL COST</v>
          </cell>
        </row>
        <row r="916">
          <cell r="X916" t="str">
            <v>1ECEA</v>
          </cell>
          <cell r="Y916" t="str">
            <v>TANK - CONSTRUCTION, OTHER DIRECT WORK - FIRE PROTECTION</v>
          </cell>
          <cell r="AF916">
            <v>0</v>
          </cell>
        </row>
        <row r="917">
          <cell r="X917" t="str">
            <v>1ECEB</v>
          </cell>
          <cell r="Y917" t="str">
            <v>TANK - CONSTRUCTION, OTHER DIRECT WORK - FIREPROOFING</v>
          </cell>
          <cell r="AF917">
            <v>0</v>
          </cell>
        </row>
        <row r="918">
          <cell r="X918" t="str">
            <v>1ECEC</v>
          </cell>
          <cell r="Y918" t="str">
            <v>TANK - CONSTRUCTION, OTHER DIRECT WORK - INSULATION</v>
          </cell>
          <cell r="AF918">
            <v>0</v>
          </cell>
        </row>
        <row r="919">
          <cell r="X919" t="str">
            <v>1ECED</v>
          </cell>
          <cell r="Y919" t="str">
            <v>TANK - CONSTRUCTION, OTHER DIRECT WORK - PAINTING</v>
          </cell>
          <cell r="AF919">
            <v>0</v>
          </cell>
        </row>
        <row r="920">
          <cell r="X920" t="str">
            <v>1ECEE</v>
          </cell>
          <cell r="Y920" t="str">
            <v>TANK - CONSTRUCTION, OTHER DIRECT WORK - SHUTDOWN</v>
          </cell>
          <cell r="AF920">
            <v>0</v>
          </cell>
        </row>
        <row r="921">
          <cell r="X921" t="str">
            <v>1ECEF</v>
          </cell>
          <cell r="Y921" t="str">
            <v>TANK - CONSTRUCTION, OTHER DIRECT WORK - PRE-COMMISSIONING</v>
          </cell>
          <cell r="AF921">
            <v>0</v>
          </cell>
        </row>
        <row r="922">
          <cell r="X922" t="str">
            <v>1ECEG</v>
          </cell>
          <cell r="Y922" t="str">
            <v>TANK - CONSTRUCTION, OTHER DIRECT WORK - ENVIRONMENTAL</v>
          </cell>
          <cell r="AF922">
            <v>0</v>
          </cell>
        </row>
        <row r="923">
          <cell r="X923" t="str">
            <v>1ECEX</v>
          </cell>
          <cell r="Y923" t="str">
            <v>TANK - CONSTRUCTION, OTHER DIRECT WORK - OTHER</v>
          </cell>
          <cell r="AF923">
            <v>0</v>
          </cell>
        </row>
        <row r="924">
          <cell r="X924" t="str">
            <v>1ECE</v>
          </cell>
          <cell r="Y924" t="str">
            <v xml:space="preserve">SUBTOTAL - TANK - CONSTRUCTION, OTHER DIRECT WORK - </v>
          </cell>
          <cell r="Z924">
            <v>0</v>
          </cell>
          <cell r="AA924" t="str">
            <v>N/A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</row>
        <row r="926">
          <cell r="X926" t="str">
            <v>1ECFA</v>
          </cell>
          <cell r="Y926" t="str">
            <v>TANK - CONSTRUCTION INDIRECTS</v>
          </cell>
          <cell r="AF926">
            <v>0</v>
          </cell>
        </row>
        <row r="927">
          <cell r="X927" t="str">
            <v>1ECF</v>
          </cell>
          <cell r="Y927" t="str">
            <v>SUBTOTAL - TANK - CONSTRUCTION INDIRECTS</v>
          </cell>
          <cell r="Z927">
            <v>0</v>
          </cell>
          <cell r="AA927" t="str">
            <v>N/A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</row>
        <row r="929">
          <cell r="X929" t="str">
            <v>1EDAA</v>
          </cell>
          <cell r="Y929" t="str">
            <v>TANK - COMMISSIONING - PROCESS</v>
          </cell>
          <cell r="AF929">
            <v>0</v>
          </cell>
        </row>
        <row r="930">
          <cell r="X930" t="str">
            <v>1EDAB</v>
          </cell>
          <cell r="Y930" t="str">
            <v>TANK - COMMISSIONING - UTILITIES</v>
          </cell>
          <cell r="AF930">
            <v>0</v>
          </cell>
        </row>
        <row r="931">
          <cell r="X931" t="str">
            <v>1EDA-</v>
          </cell>
          <cell r="Y931" t="str">
            <v>SUBTOTAL - TANK - COMMISSIONING</v>
          </cell>
          <cell r="Z931">
            <v>0</v>
          </cell>
          <cell r="AA931" t="str">
            <v>N/A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</row>
        <row r="933">
          <cell r="X933" t="str">
            <v>1EDBA</v>
          </cell>
          <cell r="Y933" t="str">
            <v>TANK - STARTUP - PROCESS</v>
          </cell>
          <cell r="AF933">
            <v>0</v>
          </cell>
        </row>
        <row r="934">
          <cell r="X934" t="str">
            <v>1EDBB</v>
          </cell>
          <cell r="Y934" t="str">
            <v>TANK - STARTUP - UTILITIES</v>
          </cell>
          <cell r="AF934">
            <v>0</v>
          </cell>
        </row>
        <row r="935">
          <cell r="X935" t="str">
            <v>1EDB-</v>
          </cell>
          <cell r="Y935" t="str">
            <v>SUBTOTAL - TANK - STARTUP</v>
          </cell>
          <cell r="Z935">
            <v>0</v>
          </cell>
          <cell r="AA935" t="str">
            <v>N/A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</row>
        <row r="937">
          <cell r="X937" t="str">
            <v>1EDCA</v>
          </cell>
          <cell r="Y937" t="str">
            <v>TANK - TRAINING</v>
          </cell>
          <cell r="AF937">
            <v>0</v>
          </cell>
        </row>
        <row r="938">
          <cell r="X938" t="str">
            <v>1EDC-</v>
          </cell>
          <cell r="Y938" t="str">
            <v>SUBTOTAL - TANK - TRAINING</v>
          </cell>
          <cell r="Z938">
            <v>0</v>
          </cell>
          <cell r="AA938" t="str">
            <v>N/A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N"/>
      <sheetName val="MAT."/>
      <sheetName val="LABTOTAL"/>
      <sheetName val="노임9월"/>
      <sheetName val="CAT_5"/>
      <sheetName val="MAT_"/>
      <sheetName val="Summary_Sheets"/>
      <sheetName val="Summary Sheets"/>
      <sheetName val="PSV Summary"/>
      <sheetName val="DistColRelInput"/>
      <sheetName val="GasFilledVessel Fire Input Data"/>
      <sheetName val="카메라"/>
      <sheetName val="parts"/>
      <sheetName val="Participants"/>
      <sheetName val="Connections"/>
      <sheetName val="DWTables"/>
      <sheetName val="PRICE-COMP"/>
      <sheetName val="예산M11A"/>
      <sheetName val="내역서"/>
      <sheetName val="표지"/>
      <sheetName val=" 갑지"/>
      <sheetName val="18 BL 배관 내역"/>
      <sheetName val="UCOVERSE"/>
      <sheetName val="DRUM강도계산(ID기준)"/>
      <sheetName val="COA-17"/>
      <sheetName val="C-18"/>
      <sheetName val="Dsndata"/>
      <sheetName val="StrucData"/>
      <sheetName val="Codes,..."/>
      <sheetName val="MTO"/>
      <sheetName val="INNER TANK"/>
      <sheetName val="IPE"/>
      <sheetName val="PAGE 2"/>
      <sheetName val="Caratula"/>
      <sheetName val="PBS"/>
    </sheetNames>
    <sheetDataSet>
      <sheetData sheetId="0" refreshError="1"/>
      <sheetData sheetId="1" refreshError="1"/>
      <sheetData sheetId="2">
        <row r="7">
          <cell r="C7">
            <v>1000</v>
          </cell>
          <cell r="D7" t="str">
            <v>SURVEYING</v>
          </cell>
          <cell r="E7" t="str">
            <v>M2</v>
          </cell>
          <cell r="F7">
            <v>1</v>
          </cell>
          <cell r="G7">
            <v>250</v>
          </cell>
          <cell r="H7">
            <v>1.183875</v>
          </cell>
          <cell r="I7">
            <v>1</v>
          </cell>
          <cell r="J7">
            <v>295.96875</v>
          </cell>
          <cell r="K7">
            <v>3</v>
          </cell>
          <cell r="L7">
            <v>0.01</v>
          </cell>
          <cell r="M7">
            <v>0</v>
          </cell>
          <cell r="N7">
            <v>7.7877333333333338E-3</v>
          </cell>
          <cell r="O7">
            <v>0.01</v>
          </cell>
          <cell r="P7">
            <v>0.19</v>
          </cell>
          <cell r="Q7">
            <v>0.19</v>
          </cell>
          <cell r="R7">
            <v>0</v>
          </cell>
          <cell r="S7">
            <v>0</v>
          </cell>
          <cell r="T7">
            <v>0.19778773333333333</v>
          </cell>
          <cell r="U7">
            <v>0</v>
          </cell>
          <cell r="V7">
            <v>1</v>
          </cell>
          <cell r="W7">
            <v>2</v>
          </cell>
        </row>
        <row r="8">
          <cell r="C8">
            <v>1010</v>
          </cell>
          <cell r="D8" t="str">
            <v>SURVEYING OF DAY</v>
          </cell>
          <cell r="E8" t="str">
            <v>DAY</v>
          </cell>
          <cell r="F8">
            <v>0</v>
          </cell>
          <cell r="G8">
            <v>1.65</v>
          </cell>
          <cell r="H8">
            <v>1.183875</v>
          </cell>
          <cell r="I8">
            <v>1</v>
          </cell>
          <cell r="J8">
            <v>1.9533937499999998</v>
          </cell>
          <cell r="K8">
            <v>6</v>
          </cell>
          <cell r="L8">
            <v>3.0720000000000001</v>
          </cell>
          <cell r="M8">
            <v>0</v>
          </cell>
          <cell r="N8">
            <v>0</v>
          </cell>
          <cell r="O8">
            <v>0</v>
          </cell>
          <cell r="P8">
            <v>58.92</v>
          </cell>
          <cell r="Q8">
            <v>0</v>
          </cell>
          <cell r="R8">
            <v>0</v>
          </cell>
          <cell r="S8">
            <v>0</v>
          </cell>
          <cell r="T8">
            <v>58.92</v>
          </cell>
          <cell r="U8">
            <v>0</v>
          </cell>
          <cell r="V8">
            <v>2</v>
          </cell>
          <cell r="W8">
            <v>4</v>
          </cell>
        </row>
        <row r="9">
          <cell r="C9">
            <v>1020</v>
          </cell>
          <cell r="D9" t="str">
            <v xml:space="preserve">OPERATION  OF WELL POINT (100M-7M HEIGHT) </v>
          </cell>
          <cell r="E9" t="str">
            <v>M</v>
          </cell>
          <cell r="F9">
            <v>0</v>
          </cell>
          <cell r="G9">
            <v>850</v>
          </cell>
          <cell r="H9">
            <v>1.183875</v>
          </cell>
          <cell r="I9">
            <v>1</v>
          </cell>
          <cell r="J9">
            <v>1006.29375</v>
          </cell>
          <cell r="K9">
            <v>270</v>
          </cell>
          <cell r="L9">
            <v>0.26800000000000002</v>
          </cell>
          <cell r="M9">
            <v>0</v>
          </cell>
          <cell r="N9">
            <v>55.19770166666666</v>
          </cell>
          <cell r="O9">
            <v>0</v>
          </cell>
          <cell r="P9">
            <v>0</v>
          </cell>
          <cell r="Q9">
            <v>0</v>
          </cell>
          <cell r="R9">
            <v>0.28000000000000003</v>
          </cell>
          <cell r="S9">
            <v>0</v>
          </cell>
          <cell r="T9">
            <v>55.477701666666661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AS9">
            <v>0.5</v>
          </cell>
          <cell r="AY9">
            <v>2</v>
          </cell>
        </row>
        <row r="10">
          <cell r="C10">
            <v>1030</v>
          </cell>
          <cell r="D10" t="str">
            <v xml:space="preserve">SINGLE SCAFFOLDING (H&lt;5M) </v>
          </cell>
          <cell r="E10" t="str">
            <v>M2</v>
          </cell>
          <cell r="F10">
            <v>0</v>
          </cell>
          <cell r="G10">
            <v>130</v>
          </cell>
          <cell r="H10">
            <v>1.183875</v>
          </cell>
          <cell r="I10">
            <v>1</v>
          </cell>
          <cell r="J10">
            <v>153.90375</v>
          </cell>
          <cell r="K10">
            <v>7.6</v>
          </cell>
          <cell r="L10">
            <v>4.9000000000000002E-2</v>
          </cell>
          <cell r="M10">
            <v>0</v>
          </cell>
          <cell r="N10">
            <v>13.085840695593678</v>
          </cell>
          <cell r="O10">
            <v>0</v>
          </cell>
          <cell r="P10">
            <v>1.01</v>
          </cell>
          <cell r="Q10">
            <v>0</v>
          </cell>
          <cell r="R10">
            <v>0.25</v>
          </cell>
          <cell r="S10">
            <v>0</v>
          </cell>
          <cell r="T10">
            <v>14.345840695593678</v>
          </cell>
          <cell r="U10">
            <v>0</v>
          </cell>
          <cell r="V10">
            <v>1</v>
          </cell>
          <cell r="W10">
            <v>2</v>
          </cell>
          <cell r="Z10">
            <v>0.6</v>
          </cell>
          <cell r="AF10">
            <v>4</v>
          </cell>
          <cell r="BH10">
            <v>0.6</v>
          </cell>
        </row>
        <row r="11">
          <cell r="C11">
            <v>1040</v>
          </cell>
          <cell r="D11" t="str">
            <v>DOUBLE SCAFFOLDING (H&lt;=5M)</v>
          </cell>
          <cell r="E11" t="str">
            <v>M2</v>
          </cell>
          <cell r="F11">
            <v>0</v>
          </cell>
          <cell r="G11">
            <v>85</v>
          </cell>
          <cell r="H11">
            <v>1.183875</v>
          </cell>
          <cell r="I11">
            <v>1</v>
          </cell>
          <cell r="J11">
            <v>100.629375</v>
          </cell>
          <cell r="K11">
            <v>7.6</v>
          </cell>
          <cell r="L11">
            <v>7.5999999999999998E-2</v>
          </cell>
          <cell r="M11">
            <v>0</v>
          </cell>
          <cell r="N11">
            <v>19.662185871510264</v>
          </cell>
          <cell r="O11">
            <v>0</v>
          </cell>
          <cell r="P11">
            <v>1.54</v>
          </cell>
          <cell r="Q11">
            <v>0</v>
          </cell>
          <cell r="R11">
            <v>0.38</v>
          </cell>
          <cell r="S11">
            <v>0</v>
          </cell>
          <cell r="T11">
            <v>21.582185871510262</v>
          </cell>
          <cell r="U11">
            <v>0</v>
          </cell>
          <cell r="V11">
            <v>1</v>
          </cell>
          <cell r="W11">
            <v>2</v>
          </cell>
          <cell r="Z11">
            <v>0.6</v>
          </cell>
          <cell r="AF11">
            <v>4</v>
          </cell>
          <cell r="BH11">
            <v>0.6</v>
          </cell>
        </row>
        <row r="12">
          <cell r="C12">
            <v>1050</v>
          </cell>
          <cell r="D12" t="str">
            <v>DOUBLE SCAFFOLDING (H&lt;=10M)</v>
          </cell>
          <cell r="E12" t="str">
            <v>M2</v>
          </cell>
          <cell r="F12">
            <v>0</v>
          </cell>
          <cell r="G12">
            <v>65</v>
          </cell>
          <cell r="H12">
            <v>1.183875</v>
          </cell>
          <cell r="I12">
            <v>1</v>
          </cell>
          <cell r="J12">
            <v>76.951875000000001</v>
          </cell>
          <cell r="K12">
            <v>7.6</v>
          </cell>
          <cell r="L12">
            <v>9.9000000000000005E-2</v>
          </cell>
          <cell r="M12">
            <v>0</v>
          </cell>
          <cell r="N12">
            <v>20.571975871510265</v>
          </cell>
          <cell r="O12">
            <v>0</v>
          </cell>
          <cell r="P12">
            <v>2.0099999999999998</v>
          </cell>
          <cell r="Q12">
            <v>0</v>
          </cell>
          <cell r="R12">
            <v>0.5</v>
          </cell>
          <cell r="S12">
            <v>0</v>
          </cell>
          <cell r="T12">
            <v>23.081975871510267</v>
          </cell>
          <cell r="U12">
            <v>0</v>
          </cell>
          <cell r="V12">
            <v>1</v>
          </cell>
          <cell r="W12">
            <v>2</v>
          </cell>
          <cell r="Z12">
            <v>0.6</v>
          </cell>
          <cell r="AF12">
            <v>4</v>
          </cell>
          <cell r="BH12">
            <v>0.6</v>
          </cell>
        </row>
        <row r="13">
          <cell r="C13">
            <v>1060</v>
          </cell>
          <cell r="D13" t="str">
            <v xml:space="preserve">B.T. SCAFFOLDING (1 STORY) H=1.8M </v>
          </cell>
          <cell r="E13" t="str">
            <v>M2</v>
          </cell>
          <cell r="F13">
            <v>0</v>
          </cell>
          <cell r="G13">
            <v>210</v>
          </cell>
          <cell r="H13">
            <v>1.183875</v>
          </cell>
          <cell r="I13">
            <v>1</v>
          </cell>
          <cell r="J13">
            <v>248.61375000000001</v>
          </cell>
          <cell r="K13">
            <v>8.4</v>
          </cell>
          <cell r="L13">
            <v>3.4000000000000002E-2</v>
          </cell>
          <cell r="M13">
            <v>0</v>
          </cell>
          <cell r="N13">
            <v>6.9963261419441656</v>
          </cell>
          <cell r="O13">
            <v>0</v>
          </cell>
          <cell r="P13">
            <v>0.69</v>
          </cell>
          <cell r="Q13">
            <v>0</v>
          </cell>
          <cell r="R13">
            <v>0.23</v>
          </cell>
          <cell r="S13">
            <v>0</v>
          </cell>
          <cell r="T13">
            <v>7.9163261419441664</v>
          </cell>
          <cell r="U13">
            <v>0</v>
          </cell>
          <cell r="V13">
            <v>1</v>
          </cell>
          <cell r="W13">
            <v>2</v>
          </cell>
          <cell r="Z13">
            <v>0.4</v>
          </cell>
          <cell r="AE13">
            <v>5</v>
          </cell>
          <cell r="BG13">
            <v>0.4</v>
          </cell>
        </row>
        <row r="14">
          <cell r="C14">
            <v>1070</v>
          </cell>
          <cell r="D14" t="str">
            <v xml:space="preserve">B.T. SCAFFOLDING (2 STORY) H=3.6M  *VOL=77.76 M3 </v>
          </cell>
          <cell r="E14" t="str">
            <v>M2</v>
          </cell>
          <cell r="F14">
            <v>0</v>
          </cell>
          <cell r="G14">
            <v>190</v>
          </cell>
          <cell r="H14">
            <v>1.183875</v>
          </cell>
          <cell r="I14">
            <v>1</v>
          </cell>
          <cell r="J14">
            <v>224.93625</v>
          </cell>
          <cell r="K14">
            <v>8.4</v>
          </cell>
          <cell r="L14">
            <v>3.6999999999999998E-2</v>
          </cell>
          <cell r="M14">
            <v>0</v>
          </cell>
          <cell r="N14">
            <v>7.632909070972083</v>
          </cell>
          <cell r="O14">
            <v>0</v>
          </cell>
          <cell r="P14">
            <v>0.76</v>
          </cell>
          <cell r="Q14">
            <v>0</v>
          </cell>
          <cell r="R14">
            <v>0.25</v>
          </cell>
          <cell r="S14">
            <v>0</v>
          </cell>
          <cell r="T14">
            <v>8.6429090709720828</v>
          </cell>
          <cell r="U14">
            <v>0</v>
          </cell>
          <cell r="V14">
            <v>1</v>
          </cell>
          <cell r="W14">
            <v>2</v>
          </cell>
          <cell r="Z14">
            <v>0.4</v>
          </cell>
          <cell r="AE14">
            <v>5</v>
          </cell>
          <cell r="BG14">
            <v>0.4</v>
          </cell>
        </row>
        <row r="15">
          <cell r="C15">
            <v>1080</v>
          </cell>
          <cell r="D15" t="str">
            <v xml:space="preserve">B.T. SCAFFOLDING (3 STORY) H=5.4M  *VOL=116.64 M3 </v>
          </cell>
          <cell r="E15" t="str">
            <v>M2</v>
          </cell>
          <cell r="F15">
            <v>0</v>
          </cell>
          <cell r="G15">
            <v>175</v>
          </cell>
          <cell r="H15">
            <v>1.183875</v>
          </cell>
          <cell r="I15">
            <v>1</v>
          </cell>
          <cell r="J15">
            <v>207.17812499999999</v>
          </cell>
          <cell r="K15">
            <v>8.4</v>
          </cell>
          <cell r="L15">
            <v>4.1000000000000002E-2</v>
          </cell>
          <cell r="M15">
            <v>0</v>
          </cell>
          <cell r="N15">
            <v>7.8562066693575527</v>
          </cell>
          <cell r="O15">
            <v>0</v>
          </cell>
          <cell r="P15">
            <v>0.83</v>
          </cell>
          <cell r="Q15">
            <v>0</v>
          </cell>
          <cell r="R15">
            <v>0.27</v>
          </cell>
          <cell r="S15">
            <v>0</v>
          </cell>
          <cell r="T15">
            <v>8.9562066693575524</v>
          </cell>
          <cell r="U15">
            <v>0</v>
          </cell>
          <cell r="V15">
            <v>1</v>
          </cell>
          <cell r="W15">
            <v>2</v>
          </cell>
          <cell r="Z15">
            <v>0.4</v>
          </cell>
          <cell r="AE15">
            <v>5</v>
          </cell>
          <cell r="BG15">
            <v>0.4</v>
          </cell>
        </row>
        <row r="16">
          <cell r="C16">
            <v>1090</v>
          </cell>
          <cell r="D16" t="str">
            <v xml:space="preserve">STAGING (45 M3 ~67.5 M3) 1 STORY </v>
          </cell>
          <cell r="E16" t="str">
            <v>M3</v>
          </cell>
          <cell r="F16">
            <v>0</v>
          </cell>
          <cell r="G16">
            <v>125</v>
          </cell>
          <cell r="H16">
            <v>1.183875</v>
          </cell>
          <cell r="I16">
            <v>1</v>
          </cell>
          <cell r="J16">
            <v>147.984375</v>
          </cell>
          <cell r="K16">
            <v>6.4</v>
          </cell>
          <cell r="L16">
            <v>4.2999999999999997E-2</v>
          </cell>
          <cell r="M16">
            <v>0</v>
          </cell>
          <cell r="N16">
            <v>15.741936000000003</v>
          </cell>
          <cell r="O16">
            <v>0</v>
          </cell>
          <cell r="P16">
            <v>0.91</v>
          </cell>
          <cell r="Q16">
            <v>0</v>
          </cell>
          <cell r="R16">
            <v>0.17</v>
          </cell>
          <cell r="S16">
            <v>0</v>
          </cell>
          <cell r="T16">
            <v>16.821936000000004</v>
          </cell>
          <cell r="U16">
            <v>0</v>
          </cell>
          <cell r="V16">
            <v>1</v>
          </cell>
          <cell r="W16">
            <v>1</v>
          </cell>
          <cell r="Z16">
            <v>0.4</v>
          </cell>
          <cell r="AE16">
            <v>4</v>
          </cell>
          <cell r="BH16">
            <v>0.4</v>
          </cell>
        </row>
        <row r="17">
          <cell r="C17">
            <v>1100</v>
          </cell>
          <cell r="D17" t="str">
            <v xml:space="preserve">STAGING (90 M3 ~135 M3) 2 STORY </v>
          </cell>
          <cell r="E17" t="str">
            <v>M3</v>
          </cell>
          <cell r="F17">
            <v>0</v>
          </cell>
          <cell r="G17">
            <v>115</v>
          </cell>
          <cell r="H17">
            <v>1.183875</v>
          </cell>
          <cell r="I17">
            <v>1</v>
          </cell>
          <cell r="J17">
            <v>136.145625</v>
          </cell>
          <cell r="K17">
            <v>6.4</v>
          </cell>
          <cell r="L17">
            <v>4.7E-2</v>
          </cell>
          <cell r="M17">
            <v>0</v>
          </cell>
          <cell r="N17">
            <v>17.158782666666667</v>
          </cell>
          <cell r="O17">
            <v>0</v>
          </cell>
          <cell r="P17">
            <v>0.99</v>
          </cell>
          <cell r="Q17">
            <v>0</v>
          </cell>
          <cell r="R17">
            <v>0.19</v>
          </cell>
          <cell r="S17">
            <v>0</v>
          </cell>
          <cell r="T17">
            <v>18.338782666666667</v>
          </cell>
          <cell r="U17">
            <v>0</v>
          </cell>
          <cell r="V17">
            <v>1</v>
          </cell>
          <cell r="W17">
            <v>1</v>
          </cell>
          <cell r="Z17">
            <v>0.4</v>
          </cell>
          <cell r="AE17">
            <v>4</v>
          </cell>
          <cell r="BH17">
            <v>0.4</v>
          </cell>
        </row>
        <row r="18">
          <cell r="C18">
            <v>1110</v>
          </cell>
          <cell r="D18" t="str">
            <v xml:space="preserve">STAGING (BT+SUPPORT) 84 ~105 M3 </v>
          </cell>
          <cell r="E18" t="str">
            <v>M3</v>
          </cell>
          <cell r="F18">
            <v>0</v>
          </cell>
          <cell r="G18">
            <v>80</v>
          </cell>
          <cell r="H18">
            <v>1.183875</v>
          </cell>
          <cell r="I18">
            <v>1</v>
          </cell>
          <cell r="J18">
            <v>94.710000000000008</v>
          </cell>
          <cell r="K18">
            <v>6.4</v>
          </cell>
          <cell r="L18">
            <v>6.8000000000000005E-2</v>
          </cell>
          <cell r="M18">
            <v>0</v>
          </cell>
          <cell r="N18">
            <v>13.046641816347126</v>
          </cell>
          <cell r="O18">
            <v>0</v>
          </cell>
          <cell r="P18">
            <v>1.42</v>
          </cell>
          <cell r="Q18">
            <v>0</v>
          </cell>
          <cell r="R18">
            <v>0.27</v>
          </cell>
          <cell r="S18">
            <v>0</v>
          </cell>
          <cell r="T18">
            <v>14.736641816347126</v>
          </cell>
          <cell r="U18">
            <v>0</v>
          </cell>
          <cell r="V18">
            <v>1</v>
          </cell>
          <cell r="W18">
            <v>1</v>
          </cell>
          <cell r="Z18">
            <v>0.4</v>
          </cell>
          <cell r="AE18">
            <v>4</v>
          </cell>
          <cell r="BH18">
            <v>0.4</v>
          </cell>
        </row>
        <row r="19">
          <cell r="C19">
            <v>1120</v>
          </cell>
          <cell r="D19" t="str">
            <v>TEMPORARY SAFETY FENCE (1 YEAR)</v>
          </cell>
          <cell r="E19" t="str">
            <v>M</v>
          </cell>
          <cell r="F19">
            <v>0</v>
          </cell>
          <cell r="G19">
            <v>80</v>
          </cell>
          <cell r="H19">
            <v>1.183875</v>
          </cell>
          <cell r="I19">
            <v>1</v>
          </cell>
          <cell r="J19">
            <v>94.710000000000008</v>
          </cell>
          <cell r="K19">
            <v>5.5</v>
          </cell>
          <cell r="L19">
            <v>5.8000000000000003E-2</v>
          </cell>
          <cell r="M19">
            <v>0</v>
          </cell>
          <cell r="N19">
            <v>4.3691200000000006</v>
          </cell>
          <cell r="O19">
            <v>0</v>
          </cell>
          <cell r="P19">
            <v>0.96</v>
          </cell>
          <cell r="Q19">
            <v>0</v>
          </cell>
          <cell r="R19">
            <v>0.74</v>
          </cell>
          <cell r="S19">
            <v>0</v>
          </cell>
          <cell r="T19">
            <v>6.0691200000000007</v>
          </cell>
          <cell r="U19">
            <v>0</v>
          </cell>
          <cell r="W19">
            <v>5</v>
          </cell>
          <cell r="Z19">
            <v>0.5</v>
          </cell>
          <cell r="BG19">
            <v>0.5</v>
          </cell>
        </row>
        <row r="20">
          <cell r="C20">
            <v>1130</v>
          </cell>
          <cell r="D20" t="str">
            <v xml:space="preserve">ACCESS ROAD (YELLOW MAR'L T=200) </v>
          </cell>
          <cell r="E20" t="str">
            <v>M2</v>
          </cell>
          <cell r="F20">
            <v>0</v>
          </cell>
          <cell r="G20">
            <v>1150</v>
          </cell>
          <cell r="H20">
            <v>1.183875</v>
          </cell>
          <cell r="I20">
            <v>1</v>
          </cell>
          <cell r="J20">
            <v>1361.45625</v>
          </cell>
          <cell r="K20">
            <v>8.1999999999999993</v>
          </cell>
          <cell r="L20">
            <v>6.0000000000000001E-3</v>
          </cell>
          <cell r="M20">
            <v>0</v>
          </cell>
          <cell r="N20">
            <v>2.7440000000000007</v>
          </cell>
          <cell r="O20">
            <v>0</v>
          </cell>
          <cell r="P20">
            <v>0.12</v>
          </cell>
          <cell r="Q20">
            <v>0</v>
          </cell>
          <cell r="R20">
            <v>0.42</v>
          </cell>
          <cell r="S20">
            <v>0</v>
          </cell>
          <cell r="T20">
            <v>3.2840000000000007</v>
          </cell>
          <cell r="U20">
            <v>0</v>
          </cell>
          <cell r="V20">
            <v>1</v>
          </cell>
          <cell r="W20">
            <v>4</v>
          </cell>
          <cell r="X20">
            <v>3.2</v>
          </cell>
          <cell r="AS20">
            <v>1</v>
          </cell>
          <cell r="AV20">
            <v>0.2</v>
          </cell>
          <cell r="AW20">
            <v>1</v>
          </cell>
          <cell r="AY20">
            <v>1</v>
          </cell>
        </row>
        <row r="21">
          <cell r="C21">
            <v>1135</v>
          </cell>
          <cell r="D21" t="str">
            <v xml:space="preserve">ACCESS ROAD (YELLOW MAR'L T=200)SUBCON. </v>
          </cell>
          <cell r="E21" t="str">
            <v>M2</v>
          </cell>
          <cell r="F21">
            <v>0</v>
          </cell>
          <cell r="G21">
            <v>1</v>
          </cell>
          <cell r="H21">
            <v>1</v>
          </cell>
          <cell r="I21">
            <v>1</v>
          </cell>
          <cell r="J21">
            <v>1</v>
          </cell>
          <cell r="K21">
            <v>0</v>
          </cell>
          <cell r="L21">
            <v>0</v>
          </cell>
          <cell r="M21">
            <v>0</v>
          </cell>
          <cell r="N21">
            <v>1.6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1.6</v>
          </cell>
          <cell r="U21">
            <v>0</v>
          </cell>
        </row>
        <row r="22">
          <cell r="C22">
            <v>1140</v>
          </cell>
          <cell r="D22" t="str">
            <v>TEMP WATER LINE (DIA=50MM)</v>
          </cell>
          <cell r="E22" t="str">
            <v>M</v>
          </cell>
          <cell r="F22">
            <v>0</v>
          </cell>
          <cell r="G22">
            <v>75</v>
          </cell>
          <cell r="H22">
            <v>1.183875</v>
          </cell>
          <cell r="I22">
            <v>1</v>
          </cell>
          <cell r="J22">
            <v>88.790625000000006</v>
          </cell>
          <cell r="K22">
            <v>5</v>
          </cell>
          <cell r="L22">
            <v>5.6000000000000001E-2</v>
          </cell>
          <cell r="M22">
            <v>0</v>
          </cell>
          <cell r="N22">
            <v>8.0752000000000006</v>
          </cell>
          <cell r="O22">
            <v>0</v>
          </cell>
          <cell r="P22">
            <v>1.1399999999999999</v>
          </cell>
          <cell r="Q22">
            <v>0</v>
          </cell>
          <cell r="R22">
            <v>1.19</v>
          </cell>
          <cell r="S22">
            <v>0</v>
          </cell>
          <cell r="T22">
            <v>10.405200000000001</v>
          </cell>
          <cell r="U22">
            <v>0</v>
          </cell>
          <cell r="V22">
            <v>0.5</v>
          </cell>
          <cell r="W22">
            <v>2</v>
          </cell>
          <cell r="X22">
            <v>0.5</v>
          </cell>
          <cell r="AH22">
            <v>1</v>
          </cell>
          <cell r="AJ22">
            <v>1</v>
          </cell>
          <cell r="AK22">
            <v>0.5</v>
          </cell>
          <cell r="BK22">
            <v>1</v>
          </cell>
        </row>
        <row r="23">
          <cell r="C23">
            <v>1150</v>
          </cell>
          <cell r="D23" t="str">
            <v>TEMP ELEC LINE (CORE 22MM SQ x 3 P)</v>
          </cell>
          <cell r="E23" t="str">
            <v>M</v>
          </cell>
          <cell r="F23">
            <v>0</v>
          </cell>
          <cell r="G23">
            <v>125</v>
          </cell>
          <cell r="H23">
            <v>1.183875</v>
          </cell>
          <cell r="I23">
            <v>1</v>
          </cell>
          <cell r="J23">
            <v>147.984375</v>
          </cell>
          <cell r="K23">
            <v>6</v>
          </cell>
          <cell r="L23">
            <v>4.1000000000000002E-2</v>
          </cell>
          <cell r="M23">
            <v>0</v>
          </cell>
          <cell r="N23">
            <v>3.9162224016145313</v>
          </cell>
          <cell r="O23">
            <v>0</v>
          </cell>
          <cell r="P23">
            <v>0.74</v>
          </cell>
          <cell r="Q23">
            <v>0</v>
          </cell>
          <cell r="R23">
            <v>0.51</v>
          </cell>
          <cell r="S23">
            <v>0</v>
          </cell>
          <cell r="T23">
            <v>5.1662224016145313</v>
          </cell>
          <cell r="U23">
            <v>0</v>
          </cell>
          <cell r="V23">
            <v>0.5</v>
          </cell>
          <cell r="W23">
            <v>4</v>
          </cell>
          <cell r="X23">
            <v>0.5</v>
          </cell>
          <cell r="Y23">
            <v>1</v>
          </cell>
          <cell r="AK23">
            <v>0.5</v>
          </cell>
        </row>
        <row r="24">
          <cell r="C24">
            <v>1160</v>
          </cell>
          <cell r="D24" t="str">
            <v>TEMP PVC PIPE DRAIN LINE (DIA=150)</v>
          </cell>
          <cell r="E24" t="str">
            <v>M</v>
          </cell>
          <cell r="F24">
            <v>0</v>
          </cell>
          <cell r="G24">
            <v>58</v>
          </cell>
          <cell r="H24">
            <v>1.183875</v>
          </cell>
          <cell r="I24">
            <v>1</v>
          </cell>
          <cell r="J24">
            <v>68.664749999999998</v>
          </cell>
          <cell r="K24">
            <v>5</v>
          </cell>
          <cell r="L24">
            <v>7.2999999999999995E-2</v>
          </cell>
          <cell r="M24">
            <v>0</v>
          </cell>
          <cell r="N24">
            <v>6.7620000000000005</v>
          </cell>
          <cell r="O24">
            <v>0</v>
          </cell>
          <cell r="P24">
            <v>1.47</v>
          </cell>
          <cell r="Q24">
            <v>0</v>
          </cell>
          <cell r="R24">
            <v>1.54</v>
          </cell>
          <cell r="S24">
            <v>0</v>
          </cell>
          <cell r="T24">
            <v>9.772000000000002</v>
          </cell>
          <cell r="U24">
            <v>0</v>
          </cell>
          <cell r="V24">
            <v>0.5</v>
          </cell>
          <cell r="W24">
            <v>2</v>
          </cell>
          <cell r="X24">
            <v>0.5</v>
          </cell>
          <cell r="AH24">
            <v>1</v>
          </cell>
          <cell r="AJ24">
            <v>1</v>
          </cell>
          <cell r="AK24">
            <v>0.5</v>
          </cell>
          <cell r="BK24">
            <v>1</v>
          </cell>
        </row>
        <row r="25">
          <cell r="C25">
            <v>1170</v>
          </cell>
          <cell r="D25" t="str">
            <v>CONC. BATCH PLANT</v>
          </cell>
          <cell r="E25" t="str">
            <v>M3</v>
          </cell>
          <cell r="F25">
            <v>0</v>
          </cell>
          <cell r="G25">
            <v>125</v>
          </cell>
          <cell r="H25">
            <v>1.183875</v>
          </cell>
          <cell r="I25">
            <v>1</v>
          </cell>
          <cell r="J25">
            <v>147.984375</v>
          </cell>
          <cell r="K25">
            <v>5.5</v>
          </cell>
          <cell r="L25">
            <v>3.6999999999999998E-2</v>
          </cell>
          <cell r="M25">
            <v>0</v>
          </cell>
          <cell r="N25">
            <v>0</v>
          </cell>
          <cell r="O25">
            <v>0</v>
          </cell>
          <cell r="P25">
            <v>0.7</v>
          </cell>
          <cell r="Q25">
            <v>0</v>
          </cell>
          <cell r="R25">
            <v>5.27</v>
          </cell>
          <cell r="S25">
            <v>0</v>
          </cell>
          <cell r="T25">
            <v>5.97</v>
          </cell>
          <cell r="U25">
            <v>0</v>
          </cell>
          <cell r="W25">
            <v>3</v>
          </cell>
          <cell r="X25">
            <v>1</v>
          </cell>
          <cell r="Y25">
            <v>1</v>
          </cell>
          <cell r="Z25">
            <v>0.5</v>
          </cell>
          <cell r="AS25">
            <v>1</v>
          </cell>
          <cell r="AY25">
            <v>0.5</v>
          </cell>
          <cell r="BI25">
            <v>1</v>
          </cell>
          <cell r="BL25">
            <v>1</v>
          </cell>
        </row>
        <row r="26">
          <cell r="C26">
            <v>1180</v>
          </cell>
          <cell r="D26" t="str">
            <v>AREA INSTALL</v>
          </cell>
          <cell r="E26" t="str">
            <v>M3</v>
          </cell>
          <cell r="F26">
            <v>0</v>
          </cell>
          <cell r="G26">
            <v>40000</v>
          </cell>
          <cell r="H26">
            <v>1.183875</v>
          </cell>
          <cell r="I26">
            <v>1</v>
          </cell>
          <cell r="J26">
            <v>47355</v>
          </cell>
          <cell r="K26">
            <v>93</v>
          </cell>
          <cell r="L26">
            <v>2E-3</v>
          </cell>
          <cell r="M26">
            <v>0</v>
          </cell>
          <cell r="N26">
            <v>11.90175</v>
          </cell>
          <cell r="O26">
            <v>0</v>
          </cell>
          <cell r="P26">
            <v>0.04</v>
          </cell>
          <cell r="Q26">
            <v>0</v>
          </cell>
          <cell r="R26">
            <v>0.03</v>
          </cell>
          <cell r="S26">
            <v>0</v>
          </cell>
          <cell r="T26">
            <v>11.971749999999998</v>
          </cell>
          <cell r="U26">
            <v>0</v>
          </cell>
          <cell r="V26">
            <v>4</v>
          </cell>
          <cell r="W26">
            <v>60</v>
          </cell>
          <cell r="X26">
            <v>5</v>
          </cell>
          <cell r="Z26">
            <v>4</v>
          </cell>
          <cell r="AE26">
            <v>20</v>
          </cell>
          <cell r="AK26">
            <v>2</v>
          </cell>
          <cell r="AV26">
            <v>3</v>
          </cell>
          <cell r="AW26">
            <v>2</v>
          </cell>
          <cell r="AY26">
            <v>2</v>
          </cell>
        </row>
        <row r="27">
          <cell r="C27">
            <v>1190</v>
          </cell>
          <cell r="D27" t="str">
            <v>CEMENT STOCK YARD</v>
          </cell>
          <cell r="E27" t="str">
            <v>M3</v>
          </cell>
          <cell r="F27">
            <v>0</v>
          </cell>
          <cell r="G27">
            <v>2080</v>
          </cell>
          <cell r="H27">
            <v>1.183875</v>
          </cell>
          <cell r="I27">
            <v>1</v>
          </cell>
          <cell r="J27">
            <v>2462.46</v>
          </cell>
          <cell r="K27">
            <v>49</v>
          </cell>
          <cell r="L27">
            <v>0.02</v>
          </cell>
          <cell r="M27">
            <v>0</v>
          </cell>
          <cell r="N27">
            <v>8.2656000000000007E-2</v>
          </cell>
          <cell r="O27">
            <v>0</v>
          </cell>
          <cell r="P27">
            <v>0.36</v>
          </cell>
          <cell r="Q27">
            <v>0</v>
          </cell>
          <cell r="R27">
            <v>0.06</v>
          </cell>
          <cell r="S27">
            <v>0</v>
          </cell>
          <cell r="T27">
            <v>0.50265599999999999</v>
          </cell>
          <cell r="U27">
            <v>0</v>
          </cell>
          <cell r="V27">
            <v>2</v>
          </cell>
          <cell r="W27">
            <v>30</v>
          </cell>
          <cell r="X27">
            <v>1</v>
          </cell>
          <cell r="AE27">
            <v>16</v>
          </cell>
          <cell r="AK27">
            <v>1</v>
          </cell>
        </row>
        <row r="28">
          <cell r="C28">
            <v>1200</v>
          </cell>
          <cell r="D28" t="str">
            <v>BATCH PLANT INST/REMOVAL</v>
          </cell>
          <cell r="E28" t="str">
            <v>M3</v>
          </cell>
          <cell r="F28">
            <v>0</v>
          </cell>
          <cell r="G28">
            <v>41500</v>
          </cell>
          <cell r="H28">
            <v>1.183875</v>
          </cell>
          <cell r="I28">
            <v>1</v>
          </cell>
          <cell r="J28">
            <v>49130.8125</v>
          </cell>
          <cell r="K28">
            <v>425</v>
          </cell>
          <cell r="L28">
            <v>8.9999999999999993E-3</v>
          </cell>
          <cell r="M28">
            <v>0</v>
          </cell>
          <cell r="N28">
            <v>0</v>
          </cell>
          <cell r="O28">
            <v>0</v>
          </cell>
          <cell r="P28">
            <v>0.18</v>
          </cell>
          <cell r="Q28">
            <v>0</v>
          </cell>
          <cell r="R28">
            <v>0.14000000000000001</v>
          </cell>
          <cell r="S28">
            <v>0</v>
          </cell>
          <cell r="T28">
            <v>0.32</v>
          </cell>
          <cell r="U28">
            <v>0</v>
          </cell>
          <cell r="V28">
            <v>20</v>
          </cell>
          <cell r="W28">
            <v>90</v>
          </cell>
          <cell r="X28">
            <v>25</v>
          </cell>
          <cell r="Y28">
            <v>90</v>
          </cell>
          <cell r="AF28">
            <v>130</v>
          </cell>
          <cell r="AG28">
            <v>70</v>
          </cell>
          <cell r="AK28">
            <v>2</v>
          </cell>
          <cell r="AM28">
            <v>3</v>
          </cell>
          <cell r="AN28">
            <v>20</v>
          </cell>
        </row>
        <row r="29">
          <cell r="C29">
            <v>1210</v>
          </cell>
          <cell r="D29" t="str">
            <v>WATER/OIL TANK</v>
          </cell>
          <cell r="E29" t="str">
            <v>M3</v>
          </cell>
          <cell r="F29">
            <v>0</v>
          </cell>
          <cell r="G29">
            <v>5000</v>
          </cell>
          <cell r="H29">
            <v>1.183875</v>
          </cell>
          <cell r="I29">
            <v>1</v>
          </cell>
          <cell r="J29">
            <v>5919.375</v>
          </cell>
          <cell r="K29">
            <v>0</v>
          </cell>
          <cell r="L29">
            <v>0</v>
          </cell>
          <cell r="M29">
            <v>0</v>
          </cell>
          <cell r="N29">
            <v>6.3E-2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6.3E-2</v>
          </cell>
          <cell r="U29">
            <v>0</v>
          </cell>
        </row>
        <row r="30">
          <cell r="C30">
            <v>1220</v>
          </cell>
          <cell r="D30" t="str">
            <v>CONC. PUMP CAR</v>
          </cell>
          <cell r="E30" t="str">
            <v>M3</v>
          </cell>
          <cell r="F30">
            <v>0</v>
          </cell>
          <cell r="G30">
            <v>150</v>
          </cell>
          <cell r="H30">
            <v>1.183875</v>
          </cell>
          <cell r="I30">
            <v>1</v>
          </cell>
          <cell r="J30">
            <v>177.58125000000001</v>
          </cell>
          <cell r="K30">
            <v>2</v>
          </cell>
          <cell r="L30">
            <v>1.0999999999999999E-2</v>
          </cell>
          <cell r="M30">
            <v>0</v>
          </cell>
          <cell r="N30">
            <v>0</v>
          </cell>
          <cell r="O30">
            <v>0</v>
          </cell>
          <cell r="P30">
            <v>0.26</v>
          </cell>
          <cell r="Q30">
            <v>0</v>
          </cell>
          <cell r="R30">
            <v>3.28</v>
          </cell>
          <cell r="S30">
            <v>0</v>
          </cell>
          <cell r="T30">
            <v>3.54</v>
          </cell>
          <cell r="U30">
            <v>0</v>
          </cell>
          <cell r="X30">
            <v>2</v>
          </cell>
          <cell r="AX30">
            <v>1</v>
          </cell>
        </row>
        <row r="31">
          <cell r="C31">
            <v>1230</v>
          </cell>
          <cell r="D31" t="str">
            <v>REMICON TRUCK</v>
          </cell>
          <cell r="E31" t="str">
            <v>M3</v>
          </cell>
          <cell r="F31">
            <v>0</v>
          </cell>
          <cell r="G31">
            <v>40</v>
          </cell>
          <cell r="H31">
            <v>1.183875</v>
          </cell>
          <cell r="I31">
            <v>1</v>
          </cell>
          <cell r="J31">
            <v>47.355000000000004</v>
          </cell>
          <cell r="K31">
            <v>1</v>
          </cell>
          <cell r="L31">
            <v>2.1000000000000001E-2</v>
          </cell>
          <cell r="M31">
            <v>0</v>
          </cell>
          <cell r="N31">
            <v>0</v>
          </cell>
          <cell r="O31">
            <v>0</v>
          </cell>
          <cell r="P31">
            <v>0.49</v>
          </cell>
          <cell r="Q31">
            <v>0</v>
          </cell>
          <cell r="R31">
            <v>4.18</v>
          </cell>
          <cell r="S31">
            <v>0</v>
          </cell>
          <cell r="T31">
            <v>4.67</v>
          </cell>
          <cell r="U31">
            <v>0</v>
          </cell>
          <cell r="X31">
            <v>1</v>
          </cell>
          <cell r="AZ31">
            <v>1</v>
          </cell>
        </row>
        <row r="32">
          <cell r="C32">
            <v>1240</v>
          </cell>
          <cell r="D32" t="str">
            <v>PRECASTING AREA INSTALL (T=100MM)</v>
          </cell>
          <cell r="E32" t="str">
            <v>M2</v>
          </cell>
          <cell r="F32">
            <v>0</v>
          </cell>
          <cell r="G32">
            <v>80</v>
          </cell>
          <cell r="H32">
            <v>1.183875</v>
          </cell>
          <cell r="I32">
            <v>1</v>
          </cell>
          <cell r="J32">
            <v>94.710000000000008</v>
          </cell>
          <cell r="K32">
            <v>7.45</v>
          </cell>
          <cell r="L32">
            <v>7.9000000000000001E-2</v>
          </cell>
          <cell r="M32">
            <v>0</v>
          </cell>
          <cell r="N32">
            <v>7.8526000000000007</v>
          </cell>
          <cell r="O32">
            <v>0</v>
          </cell>
          <cell r="P32">
            <v>1.47</v>
          </cell>
          <cell r="Q32">
            <v>0</v>
          </cell>
          <cell r="R32">
            <v>0.32</v>
          </cell>
          <cell r="S32">
            <v>0</v>
          </cell>
          <cell r="T32">
            <v>9.6426000000000016</v>
          </cell>
          <cell r="U32">
            <v>0</v>
          </cell>
          <cell r="V32">
            <v>0.25</v>
          </cell>
          <cell r="W32">
            <v>4</v>
          </cell>
          <cell r="X32">
            <v>0.2</v>
          </cell>
          <cell r="AB32">
            <v>1</v>
          </cell>
          <cell r="AC32">
            <v>2</v>
          </cell>
          <cell r="AK32">
            <v>0.2</v>
          </cell>
        </row>
        <row r="33">
          <cell r="C33">
            <v>2000</v>
          </cell>
          <cell r="D33" t="str">
            <v>REINF CONC DEMOLISH</v>
          </cell>
          <cell r="E33" t="str">
            <v>M3</v>
          </cell>
          <cell r="F33">
            <v>0</v>
          </cell>
          <cell r="G33">
            <v>8</v>
          </cell>
          <cell r="H33">
            <v>1.183875</v>
          </cell>
          <cell r="I33">
            <v>1</v>
          </cell>
          <cell r="J33">
            <v>9.4710000000000001</v>
          </cell>
          <cell r="K33">
            <v>4.5</v>
          </cell>
          <cell r="L33">
            <v>0.47499999999999998</v>
          </cell>
          <cell r="M33">
            <v>0</v>
          </cell>
          <cell r="N33">
            <v>0</v>
          </cell>
          <cell r="O33">
            <v>0</v>
          </cell>
          <cell r="P33">
            <v>9.8699999999999992</v>
          </cell>
          <cell r="Q33">
            <v>0</v>
          </cell>
          <cell r="R33">
            <v>20.87</v>
          </cell>
          <cell r="S33">
            <v>0</v>
          </cell>
          <cell r="T33">
            <v>30.740000000000002</v>
          </cell>
          <cell r="U33">
            <v>0</v>
          </cell>
          <cell r="V33">
            <v>0.5</v>
          </cell>
          <cell r="W33">
            <v>2</v>
          </cell>
          <cell r="X33">
            <v>1</v>
          </cell>
          <cell r="AH33">
            <v>1</v>
          </cell>
          <cell r="AK33">
            <v>1</v>
          </cell>
          <cell r="AL33">
            <v>0.35</v>
          </cell>
          <cell r="BK33">
            <v>1</v>
          </cell>
        </row>
        <row r="34">
          <cell r="C34">
            <v>2010</v>
          </cell>
          <cell r="D34" t="str">
            <v>PLAIN CONC. DEMOLISH</v>
          </cell>
          <cell r="E34" t="str">
            <v>M3</v>
          </cell>
          <cell r="F34">
            <v>0</v>
          </cell>
          <cell r="G34">
            <v>10</v>
          </cell>
          <cell r="H34">
            <v>1.183875</v>
          </cell>
          <cell r="I34">
            <v>1</v>
          </cell>
          <cell r="J34">
            <v>11.838750000000001</v>
          </cell>
          <cell r="K34">
            <v>3.5</v>
          </cell>
          <cell r="L34">
            <v>0.29599999999999999</v>
          </cell>
          <cell r="M34">
            <v>0</v>
          </cell>
          <cell r="N34">
            <v>0</v>
          </cell>
          <cell r="O34">
            <v>0</v>
          </cell>
          <cell r="P34">
            <v>5.75</v>
          </cell>
          <cell r="Q34">
            <v>0</v>
          </cell>
          <cell r="R34">
            <v>14.18</v>
          </cell>
          <cell r="S34">
            <v>0</v>
          </cell>
          <cell r="T34">
            <v>19.93</v>
          </cell>
          <cell r="U34">
            <v>0</v>
          </cell>
          <cell r="V34">
            <v>0.5</v>
          </cell>
          <cell r="W34">
            <v>2</v>
          </cell>
          <cell r="X34">
            <v>1</v>
          </cell>
          <cell r="AK34">
            <v>1</v>
          </cell>
          <cell r="AL34">
            <v>0.35</v>
          </cell>
        </row>
        <row r="35">
          <cell r="C35">
            <v>2015</v>
          </cell>
          <cell r="D35" t="str">
            <v>CONC. DEMOLISH SUBCON.</v>
          </cell>
          <cell r="E35" t="str">
            <v>M3</v>
          </cell>
          <cell r="F35">
            <v>0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0.04</v>
          </cell>
          <cell r="L35">
            <v>0.04</v>
          </cell>
          <cell r="M35">
            <v>0</v>
          </cell>
          <cell r="N35">
            <v>37.333333333333336</v>
          </cell>
          <cell r="O35">
            <v>0</v>
          </cell>
          <cell r="P35">
            <v>0.64</v>
          </cell>
          <cell r="Q35">
            <v>0</v>
          </cell>
          <cell r="R35">
            <v>0</v>
          </cell>
          <cell r="S35">
            <v>0</v>
          </cell>
          <cell r="T35">
            <v>37.973333333333336</v>
          </cell>
          <cell r="U35">
            <v>0</v>
          </cell>
          <cell r="W35">
            <v>0.04</v>
          </cell>
        </row>
        <row r="36">
          <cell r="C36">
            <v>2020</v>
          </cell>
          <cell r="D36" t="str">
            <v>CONC. PAVING DEMO.</v>
          </cell>
          <cell r="E36" t="str">
            <v>M3</v>
          </cell>
          <cell r="F36">
            <v>0</v>
          </cell>
          <cell r="G36">
            <v>10.5</v>
          </cell>
          <cell r="H36">
            <v>1.183875</v>
          </cell>
          <cell r="I36">
            <v>1</v>
          </cell>
          <cell r="J36">
            <v>12.430687499999999</v>
          </cell>
          <cell r="K36">
            <v>4.5</v>
          </cell>
          <cell r="L36">
            <v>0.36199999999999999</v>
          </cell>
          <cell r="M36">
            <v>0</v>
          </cell>
          <cell r="N36">
            <v>0</v>
          </cell>
          <cell r="O36">
            <v>0</v>
          </cell>
          <cell r="P36">
            <v>7.52</v>
          </cell>
          <cell r="Q36">
            <v>0</v>
          </cell>
          <cell r="R36">
            <v>15.9</v>
          </cell>
          <cell r="S36">
            <v>0</v>
          </cell>
          <cell r="T36">
            <v>23.42</v>
          </cell>
          <cell r="U36">
            <v>0</v>
          </cell>
          <cell r="V36">
            <v>0.5</v>
          </cell>
          <cell r="W36">
            <v>2</v>
          </cell>
          <cell r="X36">
            <v>1</v>
          </cell>
          <cell r="AH36">
            <v>1</v>
          </cell>
          <cell r="AK36">
            <v>1</v>
          </cell>
          <cell r="AL36">
            <v>0.35</v>
          </cell>
          <cell r="BK36">
            <v>1</v>
          </cell>
        </row>
        <row r="37">
          <cell r="C37">
            <v>2030</v>
          </cell>
          <cell r="D37" t="str">
            <v>CONC. CUTTER (T=150 PAV.)</v>
          </cell>
          <cell r="E37" t="str">
            <v>M</v>
          </cell>
          <cell r="F37">
            <v>0</v>
          </cell>
          <cell r="G37">
            <v>6.5</v>
          </cell>
          <cell r="H37">
            <v>1.183875</v>
          </cell>
          <cell r="I37">
            <v>1</v>
          </cell>
          <cell r="J37">
            <v>7.6951875000000003</v>
          </cell>
          <cell r="K37">
            <v>3</v>
          </cell>
          <cell r="L37">
            <v>0.39</v>
          </cell>
          <cell r="M37">
            <v>0</v>
          </cell>
          <cell r="N37">
            <v>0</v>
          </cell>
          <cell r="O37">
            <v>0</v>
          </cell>
          <cell r="P37">
            <v>6.93</v>
          </cell>
          <cell r="Q37">
            <v>0</v>
          </cell>
          <cell r="R37">
            <v>0</v>
          </cell>
          <cell r="S37">
            <v>0</v>
          </cell>
          <cell r="T37">
            <v>6.93</v>
          </cell>
          <cell r="U37">
            <v>0</v>
          </cell>
          <cell r="W37">
            <v>2</v>
          </cell>
          <cell r="Y37">
            <v>1</v>
          </cell>
        </row>
        <row r="38">
          <cell r="C38">
            <v>2040</v>
          </cell>
          <cell r="D38" t="str">
            <v>CONC. DEMO. BY HAND BRAKER</v>
          </cell>
          <cell r="E38" t="str">
            <v>M3</v>
          </cell>
          <cell r="F38">
            <v>0</v>
          </cell>
          <cell r="G38">
            <v>2</v>
          </cell>
          <cell r="H38">
            <v>1.183875</v>
          </cell>
          <cell r="I38">
            <v>1</v>
          </cell>
          <cell r="J38">
            <v>2.36775</v>
          </cell>
          <cell r="K38">
            <v>2.5</v>
          </cell>
          <cell r="L38">
            <v>1.056</v>
          </cell>
          <cell r="M38">
            <v>0</v>
          </cell>
          <cell r="N38">
            <v>0</v>
          </cell>
          <cell r="O38">
            <v>0</v>
          </cell>
          <cell r="P38">
            <v>18.05</v>
          </cell>
          <cell r="Q38">
            <v>0</v>
          </cell>
          <cell r="R38">
            <v>10.31</v>
          </cell>
          <cell r="S38">
            <v>0</v>
          </cell>
          <cell r="T38">
            <v>28.36</v>
          </cell>
          <cell r="U38">
            <v>0</v>
          </cell>
          <cell r="W38">
            <v>2</v>
          </cell>
          <cell r="Y38">
            <v>0.5</v>
          </cell>
          <cell r="BF38">
            <v>0.5</v>
          </cell>
        </row>
        <row r="39">
          <cell r="C39">
            <v>2050</v>
          </cell>
          <cell r="D39" t="str">
            <v>CONC. CORE DRILLING(D=200)</v>
          </cell>
          <cell r="E39" t="str">
            <v>M3</v>
          </cell>
          <cell r="F39">
            <v>0</v>
          </cell>
          <cell r="G39">
            <v>0.2</v>
          </cell>
          <cell r="H39">
            <v>1.183875</v>
          </cell>
          <cell r="I39">
            <v>1</v>
          </cell>
          <cell r="J39">
            <v>0.23677500000000001</v>
          </cell>
          <cell r="K39">
            <v>2.4</v>
          </cell>
          <cell r="L39">
            <v>10.135999999999999</v>
          </cell>
          <cell r="M39">
            <v>0</v>
          </cell>
          <cell r="N39">
            <v>0</v>
          </cell>
          <cell r="O39">
            <v>0</v>
          </cell>
          <cell r="P39">
            <v>171.56</v>
          </cell>
          <cell r="Q39">
            <v>0</v>
          </cell>
          <cell r="R39">
            <v>745.37</v>
          </cell>
          <cell r="S39">
            <v>0</v>
          </cell>
          <cell r="T39">
            <v>916.93000000000006</v>
          </cell>
          <cell r="U39">
            <v>0</v>
          </cell>
          <cell r="W39">
            <v>2</v>
          </cell>
          <cell r="Y39">
            <v>0.4</v>
          </cell>
          <cell r="AN39">
            <v>0.4</v>
          </cell>
          <cell r="BL39">
            <v>0.4</v>
          </cell>
        </row>
        <row r="40">
          <cell r="C40">
            <v>2060</v>
          </cell>
          <cell r="D40" t="str">
            <v>ASPH. CUTTTING</v>
          </cell>
          <cell r="E40" t="str">
            <v>M</v>
          </cell>
          <cell r="F40">
            <v>0</v>
          </cell>
          <cell r="G40">
            <v>22</v>
          </cell>
          <cell r="H40">
            <v>1.183875</v>
          </cell>
          <cell r="I40">
            <v>1</v>
          </cell>
          <cell r="J40">
            <v>26.045249999999999</v>
          </cell>
          <cell r="K40">
            <v>2</v>
          </cell>
          <cell r="L40">
            <v>7.6999999999999999E-2</v>
          </cell>
          <cell r="M40">
            <v>0</v>
          </cell>
          <cell r="N40">
            <v>0</v>
          </cell>
          <cell r="O40">
            <v>0</v>
          </cell>
          <cell r="P40">
            <v>1.43</v>
          </cell>
          <cell r="Q40">
            <v>0</v>
          </cell>
          <cell r="R40">
            <v>0</v>
          </cell>
          <cell r="S40">
            <v>0</v>
          </cell>
          <cell r="T40">
            <v>1.43</v>
          </cell>
          <cell r="U40">
            <v>0</v>
          </cell>
          <cell r="W40">
            <v>1</v>
          </cell>
          <cell r="Y40">
            <v>1</v>
          </cell>
        </row>
        <row r="41">
          <cell r="C41">
            <v>2070</v>
          </cell>
          <cell r="D41" t="str">
            <v>ASPH. DEMO.</v>
          </cell>
          <cell r="E41" t="str">
            <v>M3</v>
          </cell>
          <cell r="F41">
            <v>0</v>
          </cell>
          <cell r="G41">
            <v>12</v>
          </cell>
          <cell r="H41">
            <v>1.183875</v>
          </cell>
          <cell r="I41">
            <v>1</v>
          </cell>
          <cell r="J41">
            <v>14.2065</v>
          </cell>
          <cell r="K41">
            <v>3</v>
          </cell>
          <cell r="L41">
            <v>0.21099999999999999</v>
          </cell>
          <cell r="M41">
            <v>0</v>
          </cell>
          <cell r="N41">
            <v>0</v>
          </cell>
          <cell r="O41">
            <v>0</v>
          </cell>
          <cell r="P41">
            <v>4.5599999999999996</v>
          </cell>
          <cell r="Q41">
            <v>0</v>
          </cell>
          <cell r="R41">
            <v>11.82</v>
          </cell>
          <cell r="S41">
            <v>0</v>
          </cell>
          <cell r="T41">
            <v>16.38</v>
          </cell>
          <cell r="U41">
            <v>0</v>
          </cell>
          <cell r="V41">
            <v>1</v>
          </cell>
          <cell r="W41">
            <v>1</v>
          </cell>
          <cell r="X41">
            <v>1</v>
          </cell>
          <cell r="AK41">
            <v>1</v>
          </cell>
          <cell r="AL41">
            <v>0.35</v>
          </cell>
        </row>
        <row r="42">
          <cell r="C42">
            <v>2080</v>
          </cell>
          <cell r="D42" t="str">
            <v>BRICK WALL DEMO.(1.5 B)</v>
          </cell>
          <cell r="E42" t="str">
            <v>M2</v>
          </cell>
          <cell r="F42">
            <v>0</v>
          </cell>
          <cell r="G42">
            <v>65</v>
          </cell>
          <cell r="H42">
            <v>1.183875</v>
          </cell>
          <cell r="I42">
            <v>1</v>
          </cell>
          <cell r="J42">
            <v>76.951875000000001</v>
          </cell>
          <cell r="K42">
            <v>3</v>
          </cell>
          <cell r="L42">
            <v>3.9E-2</v>
          </cell>
          <cell r="M42">
            <v>0</v>
          </cell>
          <cell r="N42">
            <v>0</v>
          </cell>
          <cell r="O42">
            <v>0</v>
          </cell>
          <cell r="P42">
            <v>0.84</v>
          </cell>
          <cell r="Q42">
            <v>0</v>
          </cell>
          <cell r="R42">
            <v>2.1800000000000002</v>
          </cell>
          <cell r="S42">
            <v>0</v>
          </cell>
          <cell r="T42">
            <v>3.02</v>
          </cell>
          <cell r="U42">
            <v>0</v>
          </cell>
          <cell r="V42">
            <v>1</v>
          </cell>
          <cell r="W42">
            <v>1</v>
          </cell>
          <cell r="X42">
            <v>1</v>
          </cell>
          <cell r="AK42">
            <v>1</v>
          </cell>
          <cell r="AL42">
            <v>0.35</v>
          </cell>
        </row>
        <row r="43">
          <cell r="C43">
            <v>2090</v>
          </cell>
          <cell r="D43" t="str">
            <v>STEEL DEMO.(HEAVY)</v>
          </cell>
          <cell r="E43" t="str">
            <v>TON</v>
          </cell>
          <cell r="F43">
            <v>0</v>
          </cell>
          <cell r="G43">
            <v>1.6</v>
          </cell>
          <cell r="H43">
            <v>1.183875</v>
          </cell>
          <cell r="I43">
            <v>1</v>
          </cell>
          <cell r="J43">
            <v>1.8942000000000001</v>
          </cell>
          <cell r="K43">
            <v>4.75</v>
          </cell>
          <cell r="L43">
            <v>2.508</v>
          </cell>
          <cell r="M43">
            <v>0</v>
          </cell>
          <cell r="N43">
            <v>0</v>
          </cell>
          <cell r="O43">
            <v>0</v>
          </cell>
          <cell r="P43">
            <v>56.24</v>
          </cell>
          <cell r="Q43">
            <v>0</v>
          </cell>
          <cell r="R43">
            <v>71.13</v>
          </cell>
          <cell r="S43">
            <v>0</v>
          </cell>
          <cell r="T43">
            <v>127.37</v>
          </cell>
          <cell r="U43">
            <v>0</v>
          </cell>
          <cell r="V43">
            <v>0.5</v>
          </cell>
          <cell r="W43">
            <v>1</v>
          </cell>
          <cell r="X43">
            <v>0.25</v>
          </cell>
          <cell r="AF43">
            <v>1</v>
          </cell>
          <cell r="AH43">
            <v>2</v>
          </cell>
          <cell r="AN43">
            <v>0.25</v>
          </cell>
          <cell r="BK43">
            <v>2</v>
          </cell>
        </row>
        <row r="44">
          <cell r="C44">
            <v>2100</v>
          </cell>
          <cell r="D44" t="str">
            <v>STEEL DEMO.(LIGHT)</v>
          </cell>
          <cell r="E44" t="str">
            <v>TON</v>
          </cell>
          <cell r="F44">
            <v>0</v>
          </cell>
          <cell r="G44">
            <v>1.5</v>
          </cell>
          <cell r="H44">
            <v>1.183875</v>
          </cell>
          <cell r="I44">
            <v>1</v>
          </cell>
          <cell r="J44">
            <v>1.7758125</v>
          </cell>
          <cell r="K44">
            <v>4.75</v>
          </cell>
          <cell r="L44">
            <v>2.6749999999999998</v>
          </cell>
          <cell r="M44">
            <v>0</v>
          </cell>
          <cell r="N44">
            <v>0</v>
          </cell>
          <cell r="O44">
            <v>0</v>
          </cell>
          <cell r="P44">
            <v>59.99</v>
          </cell>
          <cell r="Q44">
            <v>0</v>
          </cell>
          <cell r="R44">
            <v>75.87</v>
          </cell>
          <cell r="S44">
            <v>0</v>
          </cell>
          <cell r="T44">
            <v>135.86000000000001</v>
          </cell>
          <cell r="U44">
            <v>0</v>
          </cell>
          <cell r="V44">
            <v>0.5</v>
          </cell>
          <cell r="W44">
            <v>1</v>
          </cell>
          <cell r="X44">
            <v>0.25</v>
          </cell>
          <cell r="AF44">
            <v>1</v>
          </cell>
          <cell r="AH44">
            <v>2</v>
          </cell>
          <cell r="AN44">
            <v>0.25</v>
          </cell>
          <cell r="BK44">
            <v>2</v>
          </cell>
        </row>
        <row r="45">
          <cell r="C45">
            <v>2110</v>
          </cell>
          <cell r="D45" t="str">
            <v>FENCE DEMO.(SSD-1)</v>
          </cell>
          <cell r="E45" t="str">
            <v>M</v>
          </cell>
          <cell r="F45">
            <v>0</v>
          </cell>
          <cell r="G45">
            <v>10</v>
          </cell>
          <cell r="H45">
            <v>1.183875</v>
          </cell>
          <cell r="I45">
            <v>1</v>
          </cell>
          <cell r="J45">
            <v>11.838750000000001</v>
          </cell>
          <cell r="K45">
            <v>3.5</v>
          </cell>
          <cell r="L45">
            <v>0.29599999999999999</v>
          </cell>
          <cell r="M45">
            <v>0</v>
          </cell>
          <cell r="N45">
            <v>0</v>
          </cell>
          <cell r="O45">
            <v>0</v>
          </cell>
          <cell r="P45">
            <v>5.84</v>
          </cell>
          <cell r="Q45">
            <v>0</v>
          </cell>
          <cell r="R45">
            <v>10.55</v>
          </cell>
          <cell r="S45">
            <v>0</v>
          </cell>
          <cell r="T45">
            <v>16.39</v>
          </cell>
          <cell r="U45">
            <v>0</v>
          </cell>
          <cell r="V45">
            <v>1</v>
          </cell>
          <cell r="W45">
            <v>2</v>
          </cell>
          <cell r="X45">
            <v>0.5</v>
          </cell>
          <cell r="AK45">
            <v>0.5</v>
          </cell>
          <cell r="BF45">
            <v>1</v>
          </cell>
        </row>
        <row r="46">
          <cell r="C46">
            <v>2120</v>
          </cell>
          <cell r="D46" t="str">
            <v>FENCE DEMO.(SSD-2)</v>
          </cell>
          <cell r="E46" t="str">
            <v>M</v>
          </cell>
          <cell r="F46">
            <v>0</v>
          </cell>
          <cell r="G46">
            <v>12</v>
          </cell>
          <cell r="H46">
            <v>1.183875</v>
          </cell>
          <cell r="I46">
            <v>1</v>
          </cell>
          <cell r="J46">
            <v>14.2065</v>
          </cell>
          <cell r="K46">
            <v>3.5</v>
          </cell>
          <cell r="L46">
            <v>0.246</v>
          </cell>
          <cell r="M46">
            <v>0</v>
          </cell>
          <cell r="N46">
            <v>0</v>
          </cell>
          <cell r="O46">
            <v>0</v>
          </cell>
          <cell r="P46">
            <v>4.87</v>
          </cell>
          <cell r="Q46">
            <v>0</v>
          </cell>
          <cell r="R46">
            <v>8.7899999999999991</v>
          </cell>
          <cell r="S46">
            <v>0</v>
          </cell>
          <cell r="T46">
            <v>13.66</v>
          </cell>
          <cell r="U46">
            <v>0</v>
          </cell>
          <cell r="V46">
            <v>1</v>
          </cell>
          <cell r="W46">
            <v>2</v>
          </cell>
          <cell r="X46">
            <v>0.5</v>
          </cell>
          <cell r="AK46">
            <v>0.5</v>
          </cell>
          <cell r="BF46">
            <v>1</v>
          </cell>
        </row>
        <row r="47">
          <cell r="G47" t="str">
            <v>BASE</v>
          </cell>
          <cell r="H47" t="str">
            <v>SITE</v>
          </cell>
          <cell r="I47" t="str">
            <v>UNIT</v>
          </cell>
          <cell r="J47" t="str">
            <v>BASE</v>
          </cell>
          <cell r="K47" t="str">
            <v>BASE</v>
          </cell>
          <cell r="L47" t="str">
            <v>UNIT M/D</v>
          </cell>
          <cell r="M47" t="str">
            <v>SUB-TOT.</v>
          </cell>
          <cell r="N47" t="str">
            <v>MAT</v>
          </cell>
          <cell r="O47" t="str">
            <v>MAT</v>
          </cell>
          <cell r="P47" t="str">
            <v>LABOUR</v>
          </cell>
          <cell r="Q47" t="str">
            <v>LABOUR</v>
          </cell>
          <cell r="R47" t="str">
            <v>EQUIP.</v>
          </cell>
          <cell r="S47" t="str">
            <v>EQUIP.</v>
          </cell>
          <cell r="T47" t="str">
            <v>UNIT</v>
          </cell>
          <cell r="V47" t="str">
            <v>FOREMAN</v>
          </cell>
          <cell r="W47" t="str">
            <v>LABOUR</v>
          </cell>
          <cell r="X47" t="str">
            <v>EQUIP.</v>
          </cell>
          <cell r="Y47" t="str">
            <v>M/C</v>
          </cell>
          <cell r="Z47" t="str">
            <v>DRIVER</v>
          </cell>
          <cell r="AA47" t="str">
            <v>PAVIOR</v>
          </cell>
          <cell r="AB47" t="str">
            <v>CONC.</v>
          </cell>
          <cell r="AC47" t="str">
            <v>PLASTER/</v>
          </cell>
          <cell r="AD47" t="str">
            <v>REBAR</v>
          </cell>
          <cell r="AE47" t="str">
            <v>CARPENTER</v>
          </cell>
          <cell r="AF47" t="str">
            <v>RIGGER/</v>
          </cell>
          <cell r="AG47" t="str">
            <v>STEEL</v>
          </cell>
          <cell r="AH47" t="str">
            <v>A/C</v>
          </cell>
          <cell r="AI47" t="str">
            <v>PAINTER</v>
          </cell>
          <cell r="AJ47" t="str">
            <v>PLUMBER/</v>
          </cell>
          <cell r="AK47" t="str">
            <v>BACKHOE</v>
          </cell>
          <cell r="AL47" t="str">
            <v>HYDRO</v>
          </cell>
          <cell r="AM47" t="str">
            <v>DUMP</v>
          </cell>
          <cell r="AN47" t="str">
            <v>CRANE</v>
          </cell>
          <cell r="AO47" t="str">
            <v>CRANE</v>
          </cell>
          <cell r="AP47" t="str">
            <v>DIESEL</v>
          </cell>
          <cell r="AQ47" t="str">
            <v>VIB.</v>
          </cell>
          <cell r="AR47" t="str">
            <v>AUGER</v>
          </cell>
          <cell r="AS47" t="str">
            <v>PAY</v>
          </cell>
          <cell r="AT47" t="str">
            <v>DOZER</v>
          </cell>
          <cell r="AU47" t="str">
            <v>DOZER</v>
          </cell>
          <cell r="AV47" t="str">
            <v>GRADER</v>
          </cell>
          <cell r="AW47" t="str">
            <v>VIB.</v>
          </cell>
          <cell r="AX47" t="str">
            <v>CONC.</v>
          </cell>
          <cell r="AY47" t="str">
            <v>WATER</v>
          </cell>
          <cell r="AZ47" t="str">
            <v>CONC</v>
          </cell>
          <cell r="BA47" t="str">
            <v>CONC.</v>
          </cell>
          <cell r="BB47" t="str">
            <v>BAR BENDER/</v>
          </cell>
          <cell r="BC47" t="str">
            <v>ASPHALT</v>
          </cell>
          <cell r="BD47" t="str">
            <v>ASPHALT</v>
          </cell>
          <cell r="BE47" t="str">
            <v>TIRE</v>
          </cell>
          <cell r="BF47" t="str">
            <v>AIR</v>
          </cell>
          <cell r="BG47" t="str">
            <v>CARGO</v>
          </cell>
          <cell r="BH47" t="str">
            <v>FORK</v>
          </cell>
          <cell r="BI47" t="str">
            <v>CONC</v>
          </cell>
          <cell r="BJ47" t="str">
            <v>WELDING</v>
          </cell>
          <cell r="BK47" t="str">
            <v>WELDING</v>
          </cell>
          <cell r="BL47" t="str">
            <v>GENERATOR</v>
          </cell>
          <cell r="BM47" t="str">
            <v>AIR</v>
          </cell>
          <cell r="BN47" t="str">
            <v>GUNNITE</v>
          </cell>
        </row>
        <row r="48">
          <cell r="C48" t="str">
            <v>CODE NO.</v>
          </cell>
          <cell r="D48" t="str">
            <v>WORK ITEM</v>
          </cell>
          <cell r="E48" t="str">
            <v>UNIT</v>
          </cell>
          <cell r="F48" t="str">
            <v>Q'TY</v>
          </cell>
          <cell r="G48" t="str">
            <v>VOL.</v>
          </cell>
          <cell r="H48" t="str">
            <v>CONDITION</v>
          </cell>
          <cell r="I48" t="str">
            <v>CHANGE</v>
          </cell>
          <cell r="J48" t="str">
            <v>VOL.</v>
          </cell>
          <cell r="K48" t="str">
            <v>M/D</v>
          </cell>
          <cell r="L48" t="str">
            <v>BASE</v>
          </cell>
          <cell r="M48" t="str">
            <v>M/D</v>
          </cell>
          <cell r="N48" t="str">
            <v>U/P</v>
          </cell>
          <cell r="O48" t="str">
            <v>COST</v>
          </cell>
          <cell r="P48" t="str">
            <v>U/P</v>
          </cell>
          <cell r="Q48" t="str">
            <v>COST</v>
          </cell>
          <cell r="R48" t="str">
            <v>U/P</v>
          </cell>
          <cell r="S48" t="str">
            <v>COST</v>
          </cell>
          <cell r="T48" t="str">
            <v>TOTAL</v>
          </cell>
          <cell r="U48" t="str">
            <v>TOTAL</v>
          </cell>
          <cell r="X48" t="str">
            <v>OPERATOR</v>
          </cell>
          <cell r="Y48" t="str">
            <v>OPERATOR</v>
          </cell>
          <cell r="AB48" t="str">
            <v>WORKER</v>
          </cell>
          <cell r="AC48" t="str">
            <v>BRICK/</v>
          </cell>
          <cell r="AD48" t="str">
            <v>WORKER</v>
          </cell>
          <cell r="AF48" t="str">
            <v>SCAFFOLDER</v>
          </cell>
          <cell r="AG48" t="str">
            <v>WORKER</v>
          </cell>
          <cell r="AH48" t="str">
            <v>WELDER</v>
          </cell>
          <cell r="AJ48" t="str">
            <v>P. FITTER</v>
          </cell>
          <cell r="AL48" t="str">
            <v>BREAKER</v>
          </cell>
          <cell r="AM48" t="str">
            <v>TRUCK</v>
          </cell>
          <cell r="AN48" t="str">
            <v>WHEEL</v>
          </cell>
          <cell r="AO48" t="str">
            <v>CRAWLER</v>
          </cell>
          <cell r="AP48" t="str">
            <v>PILE HAMMER</v>
          </cell>
          <cell r="AQ48" t="str">
            <v>HAMMER</v>
          </cell>
          <cell r="AR48" t="str">
            <v>BORING M/C</v>
          </cell>
          <cell r="AS48" t="str">
            <v>LOADER</v>
          </cell>
          <cell r="AW48" t="str">
            <v>ROLLER</v>
          </cell>
          <cell r="AX48" t="str">
            <v>PUMP CAR</v>
          </cell>
          <cell r="AY48" t="str">
            <v>TRUCK</v>
          </cell>
          <cell r="AZ48" t="str">
            <v>MIXER TRUCK</v>
          </cell>
          <cell r="BA48" t="str">
            <v>MIXER</v>
          </cell>
          <cell r="BB48" t="str">
            <v>CUTTER</v>
          </cell>
          <cell r="BC48" t="str">
            <v>DISTRIBUTOR</v>
          </cell>
          <cell r="BD48" t="str">
            <v>FINISHER</v>
          </cell>
          <cell r="BE48" t="str">
            <v>ROLLER</v>
          </cell>
          <cell r="BF48" t="str">
            <v>COMPRESSOR</v>
          </cell>
          <cell r="BG48" t="str">
            <v>TRUCK</v>
          </cell>
          <cell r="BH48" t="str">
            <v>LIFT</v>
          </cell>
          <cell r="BI48" t="str">
            <v>BATCH PLANT</v>
          </cell>
          <cell r="BJ48" t="str">
            <v xml:space="preserve">M/C </v>
          </cell>
          <cell r="BK48" t="str">
            <v xml:space="preserve">M/C </v>
          </cell>
          <cell r="BM48" t="str">
            <v>COMPRESSOR</v>
          </cell>
        </row>
        <row r="49">
          <cell r="H49" t="str">
            <v>CHANGE</v>
          </cell>
          <cell r="AC49" t="str">
            <v>W.PROOFER</v>
          </cell>
          <cell r="AK49" t="str">
            <v>0.7 M3</v>
          </cell>
          <cell r="AL49" t="str">
            <v>0.7 M3</v>
          </cell>
          <cell r="AM49" t="str">
            <v>15 TON</v>
          </cell>
          <cell r="AN49" t="str">
            <v>25 TON</v>
          </cell>
          <cell r="AO49" t="str">
            <v>50 TON</v>
          </cell>
          <cell r="AP49" t="str">
            <v>3.2 TON</v>
          </cell>
          <cell r="AQ49" t="str">
            <v>3.2 TON</v>
          </cell>
          <cell r="AR49" t="str">
            <v>50 TON</v>
          </cell>
          <cell r="AS49" t="str">
            <v>2.4 M3</v>
          </cell>
          <cell r="AT49" t="str">
            <v>19 TON</v>
          </cell>
          <cell r="AU49" t="str">
            <v>32 TON</v>
          </cell>
          <cell r="AV49" t="str">
            <v>3.6 M</v>
          </cell>
          <cell r="AW49" t="str">
            <v>10 TON</v>
          </cell>
          <cell r="AX49" t="str">
            <v>80 M3/HR</v>
          </cell>
          <cell r="AY49" t="str">
            <v>10 M3</v>
          </cell>
          <cell r="AZ49" t="str">
            <v>6 M3</v>
          </cell>
          <cell r="BA49" t="str">
            <v>0.3 M3</v>
          </cell>
          <cell r="BB49" t="str">
            <v>D32 MM</v>
          </cell>
          <cell r="BC49" t="str">
            <v>3800 L</v>
          </cell>
          <cell r="BD49" t="str">
            <v>3 M</v>
          </cell>
          <cell r="BE49" t="str">
            <v>15 TON</v>
          </cell>
          <cell r="BF49" t="str">
            <v>250 CFM</v>
          </cell>
          <cell r="BG49" t="str">
            <v>11 TON</v>
          </cell>
          <cell r="BH49" t="str">
            <v>2.5 TON</v>
          </cell>
          <cell r="BI49" t="str">
            <v>60 M3/HR</v>
          </cell>
          <cell r="BJ49" t="str">
            <v>200 A.</v>
          </cell>
          <cell r="BL49" t="str">
            <v>115 KW</v>
          </cell>
          <cell r="BM49" t="str">
            <v>125 CFM</v>
          </cell>
          <cell r="BN49" t="str">
            <v>SET</v>
          </cell>
        </row>
        <row r="50">
          <cell r="I50">
            <v>0</v>
          </cell>
          <cell r="T50">
            <v>0</v>
          </cell>
          <cell r="U50">
            <v>0</v>
          </cell>
        </row>
        <row r="51">
          <cell r="C51">
            <v>3000</v>
          </cell>
          <cell r="D51" t="str">
            <v>STEEL PILE SUPPLY (DIAM.=508,406) L=10M</v>
          </cell>
          <cell r="E51" t="str">
            <v>NOS</v>
          </cell>
          <cell r="F51">
            <v>0</v>
          </cell>
          <cell r="G51">
            <v>90</v>
          </cell>
          <cell r="H51">
            <v>1.183875</v>
          </cell>
          <cell r="I51">
            <v>1</v>
          </cell>
          <cell r="J51">
            <v>106.54875</v>
          </cell>
          <cell r="K51">
            <v>3.5</v>
          </cell>
          <cell r="L51">
            <v>3.3000000000000002E-2</v>
          </cell>
          <cell r="M51">
            <v>0</v>
          </cell>
          <cell r="N51">
            <v>913.00000000000011</v>
          </cell>
          <cell r="O51">
            <v>0</v>
          </cell>
          <cell r="P51">
            <v>0.67</v>
          </cell>
          <cell r="Q51">
            <v>0</v>
          </cell>
          <cell r="R51">
            <v>0.6</v>
          </cell>
          <cell r="S51">
            <v>0</v>
          </cell>
          <cell r="T51">
            <v>914.2700000000001</v>
          </cell>
          <cell r="U51">
            <v>0</v>
          </cell>
          <cell r="V51">
            <v>0.5</v>
          </cell>
          <cell r="W51">
            <v>1</v>
          </cell>
          <cell r="Z51">
            <v>1</v>
          </cell>
          <cell r="AF51">
            <v>1</v>
          </cell>
          <cell r="BH51">
            <v>1</v>
          </cell>
        </row>
        <row r="52">
          <cell r="C52">
            <v>3010</v>
          </cell>
          <cell r="D52" t="str">
            <v>STEEL PILE SPLICING (DIAM.=508,406) L=10M</v>
          </cell>
          <cell r="E52" t="str">
            <v>NOS</v>
          </cell>
          <cell r="F52">
            <v>0</v>
          </cell>
          <cell r="G52">
            <v>11.5</v>
          </cell>
          <cell r="H52">
            <v>1.183875</v>
          </cell>
          <cell r="I52">
            <v>1</v>
          </cell>
          <cell r="J52">
            <v>13.6145625</v>
          </cell>
          <cell r="K52">
            <v>2.25</v>
          </cell>
          <cell r="L52">
            <v>0.16500000000000001</v>
          </cell>
          <cell r="M52">
            <v>0</v>
          </cell>
          <cell r="N52">
            <v>1108.8000000000002</v>
          </cell>
          <cell r="O52">
            <v>0</v>
          </cell>
          <cell r="P52">
            <v>3.51</v>
          </cell>
          <cell r="Q52">
            <v>0</v>
          </cell>
          <cell r="R52">
            <v>4.66</v>
          </cell>
          <cell r="S52">
            <v>0</v>
          </cell>
          <cell r="T52">
            <v>1116.9700000000003</v>
          </cell>
          <cell r="U52">
            <v>0</v>
          </cell>
          <cell r="V52">
            <v>0.25</v>
          </cell>
          <cell r="W52">
            <v>1</v>
          </cell>
          <cell r="AH52">
            <v>1</v>
          </cell>
          <cell r="BJ52">
            <v>1</v>
          </cell>
          <cell r="BK52">
            <v>1</v>
          </cell>
          <cell r="BL52">
            <v>0.2</v>
          </cell>
        </row>
        <row r="53">
          <cell r="C53">
            <v>3020</v>
          </cell>
          <cell r="D53" t="str">
            <v>STEEL PILE DRIVING (DIAM.=406)</v>
          </cell>
          <cell r="E53" t="str">
            <v>M</v>
          </cell>
          <cell r="F53">
            <v>0</v>
          </cell>
          <cell r="G53">
            <v>100</v>
          </cell>
          <cell r="H53">
            <v>1.183875</v>
          </cell>
          <cell r="I53">
            <v>1</v>
          </cell>
          <cell r="J53">
            <v>118.3875</v>
          </cell>
          <cell r="K53">
            <v>5.5</v>
          </cell>
          <cell r="L53">
            <v>4.5999999999999999E-2</v>
          </cell>
          <cell r="M53">
            <v>0</v>
          </cell>
          <cell r="N53">
            <v>0</v>
          </cell>
          <cell r="O53">
            <v>0</v>
          </cell>
          <cell r="P53">
            <v>0.98</v>
          </cell>
          <cell r="Q53">
            <v>0</v>
          </cell>
          <cell r="R53">
            <v>4.79</v>
          </cell>
          <cell r="S53">
            <v>0</v>
          </cell>
          <cell r="T53">
            <v>5.77</v>
          </cell>
          <cell r="U53">
            <v>0</v>
          </cell>
          <cell r="V53">
            <v>0.5</v>
          </cell>
          <cell r="W53">
            <v>1</v>
          </cell>
          <cell r="X53">
            <v>1</v>
          </cell>
          <cell r="AF53">
            <v>3</v>
          </cell>
          <cell r="AO53">
            <v>1</v>
          </cell>
          <cell r="AP53">
            <v>1</v>
          </cell>
        </row>
        <row r="54">
          <cell r="C54">
            <v>3030</v>
          </cell>
          <cell r="D54" t="str">
            <v>STEEL PILE DRIVING (DIAM.=508)</v>
          </cell>
          <cell r="E54" t="str">
            <v>M</v>
          </cell>
          <cell r="F54">
            <v>0</v>
          </cell>
          <cell r="G54">
            <v>78</v>
          </cell>
          <cell r="H54">
            <v>1.183875</v>
          </cell>
          <cell r="I54">
            <v>1</v>
          </cell>
          <cell r="J54">
            <v>92.342250000000007</v>
          </cell>
          <cell r="K54">
            <v>5.5</v>
          </cell>
          <cell r="L54">
            <v>0.06</v>
          </cell>
          <cell r="M54">
            <v>0</v>
          </cell>
          <cell r="N54">
            <v>0</v>
          </cell>
          <cell r="O54">
            <v>0</v>
          </cell>
          <cell r="P54">
            <v>1.25</v>
          </cell>
          <cell r="Q54">
            <v>0</v>
          </cell>
          <cell r="R54">
            <v>6.14</v>
          </cell>
          <cell r="S54">
            <v>0</v>
          </cell>
          <cell r="T54">
            <v>7.39</v>
          </cell>
          <cell r="U54">
            <v>0</v>
          </cell>
          <cell r="V54">
            <v>0.5</v>
          </cell>
          <cell r="W54">
            <v>1</v>
          </cell>
          <cell r="X54">
            <v>1</v>
          </cell>
          <cell r="AF54">
            <v>3</v>
          </cell>
          <cell r="AO54">
            <v>1</v>
          </cell>
          <cell r="AP54">
            <v>1</v>
          </cell>
        </row>
        <row r="55">
          <cell r="C55">
            <v>3040</v>
          </cell>
          <cell r="D55" t="str">
            <v>PILE CAP PROTECTION (DIAM.=406,508)</v>
          </cell>
          <cell r="E55" t="str">
            <v>NOS</v>
          </cell>
          <cell r="F55">
            <v>0</v>
          </cell>
          <cell r="G55">
            <v>8</v>
          </cell>
          <cell r="H55">
            <v>1.183875</v>
          </cell>
          <cell r="I55">
            <v>1</v>
          </cell>
          <cell r="J55">
            <v>9.4710000000000001</v>
          </cell>
          <cell r="K55">
            <v>3.4000000000000004</v>
          </cell>
          <cell r="L55">
            <v>0.35899999999999999</v>
          </cell>
          <cell r="M55">
            <v>0</v>
          </cell>
          <cell r="N55">
            <v>11.6648</v>
          </cell>
          <cell r="O55">
            <v>0</v>
          </cell>
          <cell r="P55">
            <v>8.09</v>
          </cell>
          <cell r="Q55">
            <v>0</v>
          </cell>
          <cell r="R55">
            <v>8.01</v>
          </cell>
          <cell r="S55">
            <v>0</v>
          </cell>
          <cell r="T55">
            <v>27.764800000000001</v>
          </cell>
          <cell r="U55">
            <v>0</v>
          </cell>
          <cell r="V55">
            <v>0.25</v>
          </cell>
          <cell r="W55">
            <v>1</v>
          </cell>
          <cell r="X55">
            <v>0.1</v>
          </cell>
          <cell r="AD55">
            <v>0.05</v>
          </cell>
          <cell r="AH55">
            <v>2</v>
          </cell>
          <cell r="AK55">
            <v>0.1</v>
          </cell>
          <cell r="BJ55">
            <v>0.5</v>
          </cell>
          <cell r="BK55">
            <v>1</v>
          </cell>
          <cell r="BL55">
            <v>0.2</v>
          </cell>
        </row>
        <row r="56">
          <cell r="C56">
            <v>3050</v>
          </cell>
          <cell r="D56" t="str">
            <v>R/C PILE SUPPLY (DIAM.=300) L=12M</v>
          </cell>
          <cell r="E56" t="str">
            <v>NOS</v>
          </cell>
          <cell r="F56">
            <v>0</v>
          </cell>
          <cell r="G56">
            <v>108</v>
          </cell>
          <cell r="H56">
            <v>1.183875</v>
          </cell>
          <cell r="I56">
            <v>1</v>
          </cell>
          <cell r="J56">
            <v>127.85850000000001</v>
          </cell>
          <cell r="K56">
            <v>3.25</v>
          </cell>
          <cell r="L56">
            <v>2.5000000000000001E-2</v>
          </cell>
          <cell r="M56">
            <v>0</v>
          </cell>
          <cell r="N56">
            <v>294.84000000000003</v>
          </cell>
          <cell r="O56">
            <v>0</v>
          </cell>
          <cell r="P56">
            <v>0.51</v>
          </cell>
          <cell r="Q56">
            <v>0</v>
          </cell>
          <cell r="R56">
            <v>0.5</v>
          </cell>
          <cell r="S56">
            <v>0</v>
          </cell>
          <cell r="T56">
            <v>295.85000000000002</v>
          </cell>
          <cell r="U56">
            <v>0</v>
          </cell>
          <cell r="V56">
            <v>0.25</v>
          </cell>
          <cell r="W56">
            <v>1</v>
          </cell>
          <cell r="Z56">
            <v>1</v>
          </cell>
          <cell r="AF56">
            <v>1</v>
          </cell>
          <cell r="BH56">
            <v>1</v>
          </cell>
        </row>
        <row r="57">
          <cell r="C57">
            <v>3060</v>
          </cell>
          <cell r="D57" t="str">
            <v>R/C PILE SUPPLY (DIAM.=400) L=12M</v>
          </cell>
          <cell r="E57" t="str">
            <v>NOS</v>
          </cell>
          <cell r="F57">
            <v>0</v>
          </cell>
          <cell r="G57">
            <v>100</v>
          </cell>
          <cell r="H57">
            <v>1.183875</v>
          </cell>
          <cell r="I57">
            <v>1</v>
          </cell>
          <cell r="J57">
            <v>118.3875</v>
          </cell>
          <cell r="K57">
            <v>3.25</v>
          </cell>
          <cell r="L57">
            <v>2.7E-2</v>
          </cell>
          <cell r="M57">
            <v>0</v>
          </cell>
          <cell r="N57">
            <v>544.32000000000005</v>
          </cell>
          <cell r="O57">
            <v>0</v>
          </cell>
          <cell r="P57">
            <v>0.55000000000000004</v>
          </cell>
          <cell r="Q57">
            <v>0</v>
          </cell>
          <cell r="R57">
            <v>0.54</v>
          </cell>
          <cell r="S57">
            <v>0</v>
          </cell>
          <cell r="T57">
            <v>545.41</v>
          </cell>
          <cell r="U57">
            <v>0</v>
          </cell>
          <cell r="V57">
            <v>0.25</v>
          </cell>
          <cell r="W57">
            <v>1</v>
          </cell>
          <cell r="Z57">
            <v>1</v>
          </cell>
          <cell r="AF57">
            <v>1</v>
          </cell>
          <cell r="BH57">
            <v>1</v>
          </cell>
        </row>
        <row r="58">
          <cell r="C58">
            <v>3070</v>
          </cell>
          <cell r="D58" t="str">
            <v>R/C PILE SUPPLY (DIAM.=500)  L=12M</v>
          </cell>
          <cell r="E58" t="str">
            <v>NOS</v>
          </cell>
          <cell r="F58">
            <v>0</v>
          </cell>
          <cell r="G58">
            <v>90</v>
          </cell>
          <cell r="H58">
            <v>1.183875</v>
          </cell>
          <cell r="I58">
            <v>1</v>
          </cell>
          <cell r="J58">
            <v>106.54875</v>
          </cell>
          <cell r="K58">
            <v>3.25</v>
          </cell>
          <cell r="L58">
            <v>3.1E-2</v>
          </cell>
          <cell r="M58">
            <v>0</v>
          </cell>
          <cell r="N58">
            <v>816.48</v>
          </cell>
          <cell r="O58">
            <v>0</v>
          </cell>
          <cell r="P58">
            <v>0.61</v>
          </cell>
          <cell r="Q58">
            <v>0</v>
          </cell>
          <cell r="R58">
            <v>0.6</v>
          </cell>
          <cell r="S58">
            <v>0</v>
          </cell>
          <cell r="T58">
            <v>817.69</v>
          </cell>
          <cell r="U58">
            <v>0</v>
          </cell>
          <cell r="V58">
            <v>0.25</v>
          </cell>
          <cell r="W58">
            <v>1</v>
          </cell>
          <cell r="Z58">
            <v>1</v>
          </cell>
          <cell r="AF58">
            <v>1</v>
          </cell>
          <cell r="BH58">
            <v>1</v>
          </cell>
        </row>
        <row r="59">
          <cell r="C59">
            <v>3080</v>
          </cell>
          <cell r="D59" t="str">
            <v>R/C PILE DRIVING (DIAM.=300)</v>
          </cell>
          <cell r="E59" t="str">
            <v>M</v>
          </cell>
          <cell r="F59">
            <v>0</v>
          </cell>
          <cell r="G59">
            <v>105</v>
          </cell>
          <cell r="H59">
            <v>1.183875</v>
          </cell>
          <cell r="I59">
            <v>1</v>
          </cell>
          <cell r="J59">
            <v>124.30687500000001</v>
          </cell>
          <cell r="K59">
            <v>5.5</v>
          </cell>
          <cell r="L59">
            <v>4.3999999999999997E-2</v>
          </cell>
          <cell r="M59">
            <v>0</v>
          </cell>
          <cell r="N59">
            <v>0</v>
          </cell>
          <cell r="O59">
            <v>0</v>
          </cell>
          <cell r="P59">
            <v>0.93</v>
          </cell>
          <cell r="Q59">
            <v>0</v>
          </cell>
          <cell r="R59">
            <v>4.5599999999999996</v>
          </cell>
          <cell r="S59">
            <v>0</v>
          </cell>
          <cell r="T59">
            <v>5.4899999999999993</v>
          </cell>
          <cell r="U59">
            <v>0</v>
          </cell>
          <cell r="V59">
            <v>0.5</v>
          </cell>
          <cell r="W59">
            <v>1</v>
          </cell>
          <cell r="X59">
            <v>1</v>
          </cell>
          <cell r="AF59">
            <v>3</v>
          </cell>
          <cell r="AO59">
            <v>1</v>
          </cell>
          <cell r="AP59">
            <v>1</v>
          </cell>
        </row>
        <row r="60">
          <cell r="C60">
            <v>3090</v>
          </cell>
          <cell r="D60" t="str">
            <v>R/C PILE DRIVING (DIAM.=400)</v>
          </cell>
          <cell r="E60" t="str">
            <v>M</v>
          </cell>
          <cell r="F60">
            <v>0</v>
          </cell>
          <cell r="G60">
            <v>80</v>
          </cell>
          <cell r="H60">
            <v>1.183875</v>
          </cell>
          <cell r="I60">
            <v>1</v>
          </cell>
          <cell r="J60">
            <v>94.710000000000008</v>
          </cell>
          <cell r="K60">
            <v>5.5</v>
          </cell>
          <cell r="L60">
            <v>5.8000000000000003E-2</v>
          </cell>
          <cell r="M60">
            <v>0</v>
          </cell>
          <cell r="N60">
            <v>0</v>
          </cell>
          <cell r="O60">
            <v>0</v>
          </cell>
          <cell r="P60">
            <v>1.22</v>
          </cell>
          <cell r="Q60">
            <v>0</v>
          </cell>
          <cell r="R60">
            <v>5.99</v>
          </cell>
          <cell r="S60">
            <v>0</v>
          </cell>
          <cell r="T60">
            <v>7.21</v>
          </cell>
          <cell r="U60">
            <v>0</v>
          </cell>
          <cell r="V60">
            <v>0.5</v>
          </cell>
          <cell r="W60">
            <v>1</v>
          </cell>
          <cell r="X60">
            <v>1</v>
          </cell>
          <cell r="AF60">
            <v>3</v>
          </cell>
          <cell r="AO60">
            <v>1</v>
          </cell>
          <cell r="AP60">
            <v>1</v>
          </cell>
        </row>
        <row r="61">
          <cell r="C61">
            <v>3100</v>
          </cell>
          <cell r="D61" t="str">
            <v>R/C PILE DRIVING (DIAM.=500)</v>
          </cell>
          <cell r="E61" t="str">
            <v>M</v>
          </cell>
          <cell r="F61">
            <v>0</v>
          </cell>
          <cell r="G61">
            <v>54</v>
          </cell>
          <cell r="H61">
            <v>1.183875</v>
          </cell>
          <cell r="I61">
            <v>1</v>
          </cell>
          <cell r="J61">
            <v>63.929250000000003</v>
          </cell>
          <cell r="K61">
            <v>5.5</v>
          </cell>
          <cell r="L61">
            <v>8.5999999999999993E-2</v>
          </cell>
          <cell r="M61">
            <v>0</v>
          </cell>
          <cell r="N61">
            <v>0</v>
          </cell>
          <cell r="O61">
            <v>0</v>
          </cell>
          <cell r="P61">
            <v>1.81</v>
          </cell>
          <cell r="Q61">
            <v>0</v>
          </cell>
          <cell r="R61">
            <v>8.8699999999999992</v>
          </cell>
          <cell r="S61">
            <v>0</v>
          </cell>
          <cell r="T61">
            <v>10.68</v>
          </cell>
          <cell r="U61">
            <v>0</v>
          </cell>
          <cell r="V61">
            <v>0.5</v>
          </cell>
          <cell r="W61">
            <v>1</v>
          </cell>
          <cell r="X61">
            <v>1</v>
          </cell>
          <cell r="AF61">
            <v>3</v>
          </cell>
          <cell r="AO61">
            <v>1</v>
          </cell>
          <cell r="AP61">
            <v>1</v>
          </cell>
        </row>
        <row r="62">
          <cell r="C62">
            <v>3110</v>
          </cell>
          <cell r="D62" t="str">
            <v>LEADER INSTALL &amp; DISMANTAL</v>
          </cell>
          <cell r="E62" t="str">
            <v>TIMES</v>
          </cell>
          <cell r="F62">
            <v>0</v>
          </cell>
          <cell r="G62">
            <v>0.8</v>
          </cell>
          <cell r="H62">
            <v>1.183875</v>
          </cell>
          <cell r="I62">
            <v>1</v>
          </cell>
          <cell r="J62">
            <v>0.94710000000000005</v>
          </cell>
          <cell r="K62">
            <v>6</v>
          </cell>
          <cell r="L62">
            <v>6.335</v>
          </cell>
          <cell r="M62">
            <v>0</v>
          </cell>
          <cell r="N62">
            <v>0</v>
          </cell>
          <cell r="O62">
            <v>0</v>
          </cell>
          <cell r="P62">
            <v>130</v>
          </cell>
          <cell r="Q62">
            <v>0</v>
          </cell>
          <cell r="R62">
            <v>317.74</v>
          </cell>
          <cell r="S62">
            <v>0</v>
          </cell>
          <cell r="T62">
            <v>447.74</v>
          </cell>
          <cell r="U62">
            <v>0</v>
          </cell>
          <cell r="V62">
            <v>1</v>
          </cell>
          <cell r="W62">
            <v>2</v>
          </cell>
          <cell r="X62">
            <v>1</v>
          </cell>
          <cell r="AF62">
            <v>2</v>
          </cell>
          <cell r="AN62">
            <v>1</v>
          </cell>
        </row>
        <row r="63">
          <cell r="C63">
            <v>3120</v>
          </cell>
          <cell r="D63" t="str">
            <v>R/C PILE HEAD PROTECTION</v>
          </cell>
          <cell r="E63" t="str">
            <v>NOS</v>
          </cell>
          <cell r="F63">
            <v>0</v>
          </cell>
          <cell r="G63">
            <v>4</v>
          </cell>
          <cell r="H63">
            <v>1.183875</v>
          </cell>
          <cell r="I63">
            <v>1</v>
          </cell>
          <cell r="J63">
            <v>4.7355</v>
          </cell>
          <cell r="K63">
            <v>1.3</v>
          </cell>
          <cell r="L63">
            <v>0.27500000000000002</v>
          </cell>
          <cell r="M63">
            <v>0</v>
          </cell>
          <cell r="N63">
            <v>32.704000000000001</v>
          </cell>
          <cell r="O63">
            <v>0</v>
          </cell>
          <cell r="P63">
            <v>4.83</v>
          </cell>
          <cell r="Q63">
            <v>0</v>
          </cell>
          <cell r="R63">
            <v>0</v>
          </cell>
          <cell r="S63">
            <v>0</v>
          </cell>
          <cell r="T63">
            <v>37.533999999999999</v>
          </cell>
          <cell r="U63">
            <v>0</v>
          </cell>
          <cell r="V63">
            <v>0.1</v>
          </cell>
          <cell r="W63">
            <v>1</v>
          </cell>
          <cell r="AD63">
            <v>0.2</v>
          </cell>
        </row>
        <row r="64">
          <cell r="C64">
            <v>3130</v>
          </cell>
          <cell r="D64" t="str">
            <v>BORED PILE (DIA=350)SUBCON.</v>
          </cell>
          <cell r="E64" t="str">
            <v>M</v>
          </cell>
          <cell r="F64">
            <v>0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0</v>
          </cell>
          <cell r="L64">
            <v>0</v>
          </cell>
          <cell r="M64">
            <v>0</v>
          </cell>
          <cell r="N64">
            <v>524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524</v>
          </cell>
          <cell r="U64">
            <v>0</v>
          </cell>
        </row>
        <row r="65">
          <cell r="C65">
            <v>3140</v>
          </cell>
          <cell r="D65" t="str">
            <v>BORED PILE (DIA=350)</v>
          </cell>
          <cell r="E65" t="str">
            <v>M</v>
          </cell>
          <cell r="F65">
            <v>0</v>
          </cell>
          <cell r="G65">
            <v>55</v>
          </cell>
          <cell r="H65">
            <v>1.183875</v>
          </cell>
          <cell r="I65">
            <v>1</v>
          </cell>
          <cell r="J65">
            <v>65.113124999999997</v>
          </cell>
          <cell r="K65">
            <v>7.9</v>
          </cell>
          <cell r="L65">
            <v>0.121</v>
          </cell>
          <cell r="M65">
            <v>0</v>
          </cell>
          <cell r="N65">
            <v>0</v>
          </cell>
          <cell r="O65">
            <v>0</v>
          </cell>
          <cell r="P65">
            <v>2.44</v>
          </cell>
          <cell r="Q65">
            <v>0</v>
          </cell>
          <cell r="R65">
            <v>9.0500000000000007</v>
          </cell>
          <cell r="S65">
            <v>0</v>
          </cell>
          <cell r="T65">
            <v>11.49</v>
          </cell>
          <cell r="U65">
            <v>0</v>
          </cell>
          <cell r="V65">
            <v>0.5</v>
          </cell>
          <cell r="W65">
            <v>3</v>
          </cell>
          <cell r="X65">
            <v>2.2000000000000002</v>
          </cell>
          <cell r="Z65">
            <v>0.2</v>
          </cell>
          <cell r="AF65">
            <v>2</v>
          </cell>
          <cell r="AK65">
            <v>0.2</v>
          </cell>
          <cell r="AM65">
            <v>0.2</v>
          </cell>
          <cell r="AR65">
            <v>1</v>
          </cell>
        </row>
        <row r="66">
          <cell r="C66">
            <v>3150</v>
          </cell>
          <cell r="D66" t="str">
            <v>BORED PILE (DIA=600)</v>
          </cell>
          <cell r="E66" t="str">
            <v>M</v>
          </cell>
          <cell r="F66">
            <v>0</v>
          </cell>
          <cell r="G66">
            <v>40</v>
          </cell>
          <cell r="H66">
            <v>1.183875</v>
          </cell>
          <cell r="I66">
            <v>1</v>
          </cell>
          <cell r="J66">
            <v>47.355000000000004</v>
          </cell>
          <cell r="K66">
            <v>7.9</v>
          </cell>
          <cell r="L66">
            <v>0.16700000000000001</v>
          </cell>
          <cell r="M66">
            <v>0</v>
          </cell>
          <cell r="N66">
            <v>0</v>
          </cell>
          <cell r="O66">
            <v>0</v>
          </cell>
          <cell r="P66">
            <v>3.35</v>
          </cell>
          <cell r="Q66">
            <v>0</v>
          </cell>
          <cell r="R66">
            <v>12.45</v>
          </cell>
          <cell r="S66">
            <v>0</v>
          </cell>
          <cell r="T66">
            <v>15.799999999999999</v>
          </cell>
          <cell r="U66">
            <v>0</v>
          </cell>
          <cell r="V66">
            <v>0.5</v>
          </cell>
          <cell r="W66">
            <v>3</v>
          </cell>
          <cell r="X66">
            <v>2.2000000000000002</v>
          </cell>
          <cell r="Z66">
            <v>0.2</v>
          </cell>
          <cell r="AF66">
            <v>2</v>
          </cell>
          <cell r="AK66">
            <v>0.2</v>
          </cell>
          <cell r="AM66">
            <v>0.2</v>
          </cell>
          <cell r="AR66">
            <v>1</v>
          </cell>
        </row>
        <row r="67">
          <cell r="C67">
            <v>3160</v>
          </cell>
          <cell r="D67" t="str">
            <v>BORED PILE (DIA=800)</v>
          </cell>
          <cell r="E67" t="str">
            <v>M</v>
          </cell>
          <cell r="F67">
            <v>0</v>
          </cell>
          <cell r="G67">
            <v>37</v>
          </cell>
          <cell r="H67">
            <v>1.183875</v>
          </cell>
          <cell r="I67">
            <v>1</v>
          </cell>
          <cell r="J67">
            <v>43.803375000000003</v>
          </cell>
          <cell r="K67">
            <v>7.9</v>
          </cell>
          <cell r="L67">
            <v>0.18</v>
          </cell>
          <cell r="M67">
            <v>0</v>
          </cell>
          <cell r="N67">
            <v>0</v>
          </cell>
          <cell r="O67">
            <v>0</v>
          </cell>
          <cell r="P67">
            <v>3.62</v>
          </cell>
          <cell r="Q67">
            <v>0</v>
          </cell>
          <cell r="R67">
            <v>13.46</v>
          </cell>
          <cell r="S67">
            <v>0</v>
          </cell>
          <cell r="T67">
            <v>17.080000000000002</v>
          </cell>
          <cell r="U67">
            <v>0</v>
          </cell>
          <cell r="V67">
            <v>0.5</v>
          </cell>
          <cell r="W67">
            <v>3</v>
          </cell>
          <cell r="X67">
            <v>2.2000000000000002</v>
          </cell>
          <cell r="Z67">
            <v>0.2</v>
          </cell>
          <cell r="AF67">
            <v>2</v>
          </cell>
          <cell r="AK67">
            <v>0.2</v>
          </cell>
          <cell r="AM67">
            <v>0.2</v>
          </cell>
          <cell r="AR67">
            <v>1</v>
          </cell>
        </row>
        <row r="68">
          <cell r="C68">
            <v>3170</v>
          </cell>
          <cell r="D68" t="str">
            <v>BORED PILE (DIA=1000)</v>
          </cell>
          <cell r="E68" t="str">
            <v>M</v>
          </cell>
          <cell r="F68">
            <v>0</v>
          </cell>
          <cell r="G68">
            <v>32</v>
          </cell>
          <cell r="H68">
            <v>1.183875</v>
          </cell>
          <cell r="I68">
            <v>1</v>
          </cell>
          <cell r="J68">
            <v>37.884</v>
          </cell>
          <cell r="K68">
            <v>7.9</v>
          </cell>
          <cell r="L68">
            <v>0.20899999999999999</v>
          </cell>
          <cell r="M68">
            <v>0</v>
          </cell>
          <cell r="N68">
            <v>0</v>
          </cell>
          <cell r="O68">
            <v>0</v>
          </cell>
          <cell r="P68">
            <v>4.1900000000000004</v>
          </cell>
          <cell r="Q68">
            <v>0</v>
          </cell>
          <cell r="R68">
            <v>15.56</v>
          </cell>
          <cell r="S68">
            <v>0</v>
          </cell>
          <cell r="T68">
            <v>19.75</v>
          </cell>
          <cell r="U68">
            <v>0</v>
          </cell>
          <cell r="V68">
            <v>0.5</v>
          </cell>
          <cell r="W68">
            <v>3</v>
          </cell>
          <cell r="X68">
            <v>2.2000000000000002</v>
          </cell>
          <cell r="Z68">
            <v>0.2</v>
          </cell>
          <cell r="AF68">
            <v>2</v>
          </cell>
          <cell r="AK68">
            <v>0.2</v>
          </cell>
          <cell r="AM68">
            <v>0.2</v>
          </cell>
          <cell r="AR68">
            <v>1</v>
          </cell>
        </row>
        <row r="69">
          <cell r="C69">
            <v>3180</v>
          </cell>
          <cell r="D69" t="str">
            <v xml:space="preserve">CONCRETE POURING FOR BORED PILE </v>
          </cell>
          <cell r="E69" t="str">
            <v>M3</v>
          </cell>
          <cell r="F69">
            <v>0</v>
          </cell>
          <cell r="G69">
            <v>16</v>
          </cell>
          <cell r="H69">
            <v>1.183875</v>
          </cell>
          <cell r="I69">
            <v>1</v>
          </cell>
          <cell r="J69">
            <v>18.942</v>
          </cell>
          <cell r="K69">
            <v>3.6</v>
          </cell>
          <cell r="L69">
            <v>0.19</v>
          </cell>
          <cell r="M69">
            <v>0</v>
          </cell>
          <cell r="N69">
            <v>62.650000000000006</v>
          </cell>
          <cell r="O69">
            <v>0</v>
          </cell>
          <cell r="P69">
            <v>3.88</v>
          </cell>
          <cell r="Q69">
            <v>0</v>
          </cell>
          <cell r="R69">
            <v>3.07</v>
          </cell>
          <cell r="S69">
            <v>0</v>
          </cell>
          <cell r="T69">
            <v>69.599999999999994</v>
          </cell>
          <cell r="U69">
            <v>0</v>
          </cell>
          <cell r="V69">
            <v>0.5</v>
          </cell>
          <cell r="W69">
            <v>1</v>
          </cell>
          <cell r="X69">
            <v>0.1</v>
          </cell>
          <cell r="AB69">
            <v>1</v>
          </cell>
          <cell r="AF69">
            <v>1</v>
          </cell>
          <cell r="AX69">
            <v>0.1</v>
          </cell>
        </row>
        <row r="70">
          <cell r="C70">
            <v>3190</v>
          </cell>
          <cell r="D70" t="str">
            <v xml:space="preserve">REBAR WORK FOR BORED PILE </v>
          </cell>
          <cell r="E70" t="str">
            <v>TON</v>
          </cell>
          <cell r="F70">
            <v>0</v>
          </cell>
          <cell r="G70">
            <v>0.5</v>
          </cell>
          <cell r="H70">
            <v>1.183875</v>
          </cell>
          <cell r="I70">
            <v>1</v>
          </cell>
          <cell r="J70">
            <v>0.59193750000000001</v>
          </cell>
          <cell r="K70">
            <v>5.15</v>
          </cell>
          <cell r="L70">
            <v>8.6999999999999993</v>
          </cell>
          <cell r="M70">
            <v>0</v>
          </cell>
          <cell r="N70">
            <v>459.42400000000004</v>
          </cell>
          <cell r="O70">
            <v>0</v>
          </cell>
          <cell r="P70">
            <v>182.97</v>
          </cell>
          <cell r="Q70">
            <v>0</v>
          </cell>
          <cell r="R70">
            <v>62.68</v>
          </cell>
          <cell r="S70">
            <v>0</v>
          </cell>
          <cell r="T70">
            <v>705.07399999999996</v>
          </cell>
          <cell r="U70">
            <v>0</v>
          </cell>
          <cell r="V70">
            <v>1</v>
          </cell>
          <cell r="W70">
            <v>1</v>
          </cell>
          <cell r="X70">
            <v>0.1</v>
          </cell>
          <cell r="Z70">
            <v>0.05</v>
          </cell>
          <cell r="AD70">
            <v>3</v>
          </cell>
          <cell r="AN70">
            <v>0.1</v>
          </cell>
          <cell r="BG70">
            <v>0.05</v>
          </cell>
        </row>
        <row r="71">
          <cell r="C71">
            <v>3200</v>
          </cell>
          <cell r="D71" t="str">
            <v xml:space="preserve">BORED PILE HEAD PREPARATION </v>
          </cell>
          <cell r="E71" t="str">
            <v>NOS</v>
          </cell>
          <cell r="F71">
            <v>0</v>
          </cell>
          <cell r="G71">
            <v>4</v>
          </cell>
          <cell r="H71">
            <v>1.183875</v>
          </cell>
          <cell r="I71">
            <v>1</v>
          </cell>
          <cell r="J71">
            <v>4.7355</v>
          </cell>
          <cell r="K71">
            <v>2.4500000000000002</v>
          </cell>
          <cell r="L71">
            <v>0.51700000000000002</v>
          </cell>
          <cell r="M71">
            <v>0</v>
          </cell>
          <cell r="N71">
            <v>40.880000000000003</v>
          </cell>
          <cell r="O71">
            <v>0</v>
          </cell>
          <cell r="P71">
            <v>10.54</v>
          </cell>
          <cell r="Q71">
            <v>0</v>
          </cell>
          <cell r="R71">
            <v>34.200000000000003</v>
          </cell>
          <cell r="S71">
            <v>0</v>
          </cell>
          <cell r="T71">
            <v>85.62</v>
          </cell>
          <cell r="U71">
            <v>0</v>
          </cell>
          <cell r="V71">
            <v>0.25</v>
          </cell>
          <cell r="W71">
            <v>1</v>
          </cell>
          <cell r="X71">
            <v>1</v>
          </cell>
          <cell r="Y71">
            <v>0.2</v>
          </cell>
          <cell r="AK71">
            <v>1</v>
          </cell>
          <cell r="BF71">
            <v>0.2</v>
          </cell>
        </row>
        <row r="72">
          <cell r="C72">
            <v>3210</v>
          </cell>
          <cell r="D72" t="str">
            <v>VIBRO FLOATATION PILE (D=600MM)</v>
          </cell>
          <cell r="E72" t="str">
            <v>M</v>
          </cell>
          <cell r="F72">
            <v>0</v>
          </cell>
          <cell r="G72">
            <v>54</v>
          </cell>
          <cell r="H72">
            <v>1.183875</v>
          </cell>
          <cell r="I72">
            <v>1</v>
          </cell>
          <cell r="J72">
            <v>63.929250000000003</v>
          </cell>
          <cell r="K72">
            <v>8.9</v>
          </cell>
          <cell r="L72">
            <v>0.13900000000000001</v>
          </cell>
          <cell r="M72">
            <v>0</v>
          </cell>
          <cell r="N72">
            <v>3.5481600000000006</v>
          </cell>
          <cell r="O72">
            <v>0</v>
          </cell>
          <cell r="P72">
            <v>2.85</v>
          </cell>
          <cell r="Q72">
            <v>0</v>
          </cell>
          <cell r="R72">
            <v>14.1</v>
          </cell>
          <cell r="S72">
            <v>0</v>
          </cell>
          <cell r="T72">
            <v>20.498159999999999</v>
          </cell>
          <cell r="U72">
            <v>0</v>
          </cell>
          <cell r="V72">
            <v>0.5</v>
          </cell>
          <cell r="W72">
            <v>3</v>
          </cell>
          <cell r="X72">
            <v>3.2</v>
          </cell>
          <cell r="Z72">
            <v>0.2</v>
          </cell>
          <cell r="AF72">
            <v>2</v>
          </cell>
          <cell r="AK72">
            <v>0.2</v>
          </cell>
          <cell r="AM72">
            <v>0.2</v>
          </cell>
          <cell r="AR72">
            <v>1</v>
          </cell>
          <cell r="AS72">
            <v>1</v>
          </cell>
          <cell r="AY72">
            <v>1</v>
          </cell>
        </row>
        <row r="73">
          <cell r="C73">
            <v>3220</v>
          </cell>
          <cell r="D73" t="str">
            <v>VIBRO FLOAT.(D=600MM)SUBCON</v>
          </cell>
          <cell r="E73" t="str">
            <v>M</v>
          </cell>
          <cell r="F73">
            <v>0</v>
          </cell>
          <cell r="G73">
            <v>1</v>
          </cell>
          <cell r="H73">
            <v>1</v>
          </cell>
          <cell r="I73">
            <v>1</v>
          </cell>
          <cell r="J73">
            <v>1</v>
          </cell>
          <cell r="K73">
            <v>0</v>
          </cell>
          <cell r="L73">
            <v>0</v>
          </cell>
          <cell r="M73">
            <v>0</v>
          </cell>
          <cell r="N73">
            <v>33.917333333333332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33.917333333333332</v>
          </cell>
          <cell r="U73">
            <v>0</v>
          </cell>
        </row>
        <row r="74">
          <cell r="C74">
            <v>3230</v>
          </cell>
          <cell r="D74" t="str">
            <v>TEST SET OF FABRICATION</v>
          </cell>
          <cell r="E74" t="str">
            <v>LOT</v>
          </cell>
          <cell r="F74">
            <v>0</v>
          </cell>
          <cell r="G74">
            <v>0.8</v>
          </cell>
          <cell r="H74">
            <v>1.183875</v>
          </cell>
          <cell r="I74">
            <v>1</v>
          </cell>
          <cell r="J74">
            <v>0.94710000000000005</v>
          </cell>
          <cell r="K74">
            <v>83.3</v>
          </cell>
          <cell r="L74">
            <v>87.953000000000003</v>
          </cell>
          <cell r="M74">
            <v>0</v>
          </cell>
          <cell r="N74">
            <v>2489.4944096871845</v>
          </cell>
          <cell r="O74">
            <v>0</v>
          </cell>
          <cell r="P74">
            <v>2012.3</v>
          </cell>
          <cell r="Q74">
            <v>0</v>
          </cell>
          <cell r="R74">
            <v>113.37</v>
          </cell>
          <cell r="S74">
            <v>0</v>
          </cell>
          <cell r="T74">
            <v>4615.1644096871842</v>
          </cell>
          <cell r="U74">
            <v>0</v>
          </cell>
          <cell r="V74">
            <v>6</v>
          </cell>
          <cell r="W74">
            <v>6</v>
          </cell>
          <cell r="X74">
            <v>0.3</v>
          </cell>
          <cell r="AB74">
            <v>6</v>
          </cell>
          <cell r="AC74">
            <v>2</v>
          </cell>
          <cell r="AD74">
            <v>8</v>
          </cell>
          <cell r="AE74">
            <v>20</v>
          </cell>
          <cell r="AH74">
            <v>35</v>
          </cell>
          <cell r="AN74">
            <v>0.3</v>
          </cell>
          <cell r="BJ74">
            <v>3</v>
          </cell>
        </row>
        <row r="75">
          <cell r="C75">
            <v>3240</v>
          </cell>
          <cell r="D75" t="str">
            <v>PILE LOAD TEST (VERT 200 TON)</v>
          </cell>
          <cell r="E75" t="str">
            <v>LOT</v>
          </cell>
          <cell r="F75">
            <v>0</v>
          </cell>
          <cell r="G75">
            <v>0.8</v>
          </cell>
          <cell r="H75">
            <v>1.183875</v>
          </cell>
          <cell r="I75">
            <v>1</v>
          </cell>
          <cell r="J75">
            <v>0.94710000000000005</v>
          </cell>
          <cell r="K75">
            <v>9.5</v>
          </cell>
          <cell r="L75">
            <v>10.031000000000001</v>
          </cell>
          <cell r="M75">
            <v>0</v>
          </cell>
          <cell r="N75">
            <v>47.232374032963342</v>
          </cell>
          <cell r="O75">
            <v>0</v>
          </cell>
          <cell r="P75">
            <v>202.36</v>
          </cell>
          <cell r="Q75">
            <v>0</v>
          </cell>
          <cell r="R75">
            <v>342.09</v>
          </cell>
          <cell r="S75">
            <v>0</v>
          </cell>
          <cell r="T75">
            <v>591.68237403296337</v>
          </cell>
          <cell r="U75">
            <v>0</v>
          </cell>
          <cell r="V75">
            <v>1</v>
          </cell>
          <cell r="W75">
            <v>3</v>
          </cell>
          <cell r="X75">
            <v>0.8</v>
          </cell>
          <cell r="Z75">
            <v>1.2</v>
          </cell>
          <cell r="AB75">
            <v>0.5</v>
          </cell>
          <cell r="AE75">
            <v>1</v>
          </cell>
          <cell r="AF75">
            <v>2</v>
          </cell>
          <cell r="AK75">
            <v>0.5</v>
          </cell>
          <cell r="AN75">
            <v>0.3</v>
          </cell>
          <cell r="AY75">
            <v>0.2</v>
          </cell>
          <cell r="BG75">
            <v>1</v>
          </cell>
        </row>
        <row r="76">
          <cell r="C76">
            <v>3250</v>
          </cell>
          <cell r="D76" t="str">
            <v>PILE LOAD TEST (VERT)SUBCON.</v>
          </cell>
          <cell r="E76" t="str">
            <v>LOT</v>
          </cell>
          <cell r="F76">
            <v>0</v>
          </cell>
          <cell r="G76">
            <v>1</v>
          </cell>
          <cell r="H76">
            <v>1</v>
          </cell>
          <cell r="I76">
            <v>1</v>
          </cell>
          <cell r="J76">
            <v>1</v>
          </cell>
          <cell r="K76">
            <v>0</v>
          </cell>
          <cell r="L76">
            <v>0</v>
          </cell>
          <cell r="M76">
            <v>0</v>
          </cell>
          <cell r="N76">
            <v>16000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16000</v>
          </cell>
          <cell r="U76">
            <v>0</v>
          </cell>
        </row>
        <row r="77">
          <cell r="C77">
            <v>3260</v>
          </cell>
          <cell r="D77" t="str">
            <v>PILE LOAD TEST (HORI 20 TON)</v>
          </cell>
          <cell r="E77" t="str">
            <v>NOS</v>
          </cell>
          <cell r="F77">
            <v>0</v>
          </cell>
          <cell r="G77">
            <v>0.8</v>
          </cell>
          <cell r="H77">
            <v>1.183875</v>
          </cell>
          <cell r="I77">
            <v>1</v>
          </cell>
          <cell r="J77">
            <v>0.94710000000000005</v>
          </cell>
          <cell r="K77">
            <v>4.3000000000000007</v>
          </cell>
          <cell r="L77">
            <v>4.54</v>
          </cell>
          <cell r="M77">
            <v>0</v>
          </cell>
          <cell r="N77">
            <v>0</v>
          </cell>
          <cell r="O77">
            <v>0</v>
          </cell>
          <cell r="P77">
            <v>95.6</v>
          </cell>
          <cell r="Q77">
            <v>0</v>
          </cell>
          <cell r="R77">
            <v>62.65</v>
          </cell>
          <cell r="S77">
            <v>0</v>
          </cell>
          <cell r="T77">
            <v>158.25</v>
          </cell>
          <cell r="U77">
            <v>0</v>
          </cell>
          <cell r="V77">
            <v>1</v>
          </cell>
          <cell r="W77">
            <v>1</v>
          </cell>
          <cell r="X77">
            <v>0.2</v>
          </cell>
          <cell r="Z77">
            <v>0.1</v>
          </cell>
          <cell r="AF77">
            <v>2</v>
          </cell>
          <cell r="AK77">
            <v>0.1</v>
          </cell>
          <cell r="AN77">
            <v>0.1</v>
          </cell>
          <cell r="BG77">
            <v>0.1</v>
          </cell>
        </row>
        <row r="78">
          <cell r="C78">
            <v>3270</v>
          </cell>
          <cell r="D78" t="str">
            <v>PILE LOAD TEST (HORI)SUBCON.</v>
          </cell>
          <cell r="E78" t="str">
            <v>NOS</v>
          </cell>
          <cell r="F78">
            <v>0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0</v>
          </cell>
          <cell r="L78">
            <v>0</v>
          </cell>
          <cell r="M78">
            <v>0</v>
          </cell>
          <cell r="N78">
            <v>253.33333333333334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253.33333333333334</v>
          </cell>
          <cell r="U78">
            <v>0</v>
          </cell>
        </row>
        <row r="79">
          <cell r="C79">
            <v>3280</v>
          </cell>
          <cell r="D79" t="str">
            <v>SHEET PILE SUPPLY</v>
          </cell>
          <cell r="E79" t="str">
            <v>M2</v>
          </cell>
          <cell r="F79">
            <v>0</v>
          </cell>
          <cell r="G79">
            <v>500</v>
          </cell>
          <cell r="H79">
            <v>1.183875</v>
          </cell>
          <cell r="I79">
            <v>1</v>
          </cell>
          <cell r="J79">
            <v>591.9375</v>
          </cell>
          <cell r="K79">
            <v>4.5</v>
          </cell>
          <cell r="L79">
            <v>8.0000000000000002E-3</v>
          </cell>
          <cell r="M79">
            <v>0</v>
          </cell>
          <cell r="N79">
            <v>0</v>
          </cell>
          <cell r="O79">
            <v>0</v>
          </cell>
          <cell r="P79">
            <v>0.16</v>
          </cell>
          <cell r="Q79">
            <v>0</v>
          </cell>
          <cell r="R79">
            <v>0.11</v>
          </cell>
          <cell r="S79">
            <v>0</v>
          </cell>
          <cell r="T79">
            <v>0.27</v>
          </cell>
          <cell r="U79">
            <v>0</v>
          </cell>
          <cell r="V79">
            <v>0.5</v>
          </cell>
          <cell r="W79">
            <v>1</v>
          </cell>
          <cell r="Z79">
            <v>1</v>
          </cell>
          <cell r="AF79">
            <v>2</v>
          </cell>
          <cell r="BH79">
            <v>1</v>
          </cell>
        </row>
        <row r="80">
          <cell r="C80">
            <v>3290</v>
          </cell>
          <cell r="D80" t="str">
            <v>SHEET PILE DRIVING (AND DISMANTLING)</v>
          </cell>
          <cell r="E80" t="str">
            <v>M2</v>
          </cell>
          <cell r="F80">
            <v>0</v>
          </cell>
          <cell r="G80">
            <v>58</v>
          </cell>
          <cell r="H80">
            <v>1.183875</v>
          </cell>
          <cell r="I80">
            <v>1</v>
          </cell>
          <cell r="J80">
            <v>68.664749999999998</v>
          </cell>
          <cell r="K80">
            <v>7</v>
          </cell>
          <cell r="L80">
            <v>0.10199999999999999</v>
          </cell>
          <cell r="M80">
            <v>0</v>
          </cell>
          <cell r="N80">
            <v>0</v>
          </cell>
          <cell r="O80">
            <v>0</v>
          </cell>
          <cell r="P80">
            <v>2.16</v>
          </cell>
          <cell r="Q80">
            <v>0</v>
          </cell>
          <cell r="R80">
            <v>11.81</v>
          </cell>
          <cell r="S80">
            <v>0</v>
          </cell>
          <cell r="T80">
            <v>13.97</v>
          </cell>
          <cell r="U80">
            <v>0</v>
          </cell>
          <cell r="V80">
            <v>1</v>
          </cell>
          <cell r="W80">
            <v>2</v>
          </cell>
          <cell r="X80">
            <v>1</v>
          </cell>
          <cell r="AF80">
            <v>2</v>
          </cell>
          <cell r="AH80">
            <v>1</v>
          </cell>
          <cell r="AO80">
            <v>1</v>
          </cell>
          <cell r="AQ80">
            <v>1</v>
          </cell>
          <cell r="BJ80">
            <v>1</v>
          </cell>
          <cell r="BK80">
            <v>1</v>
          </cell>
          <cell r="BL80">
            <v>1</v>
          </cell>
        </row>
        <row r="81">
          <cell r="C81">
            <v>3300</v>
          </cell>
          <cell r="D81" t="str">
            <v>SHEET PILE DRIVING SUBCON.</v>
          </cell>
          <cell r="E81" t="str">
            <v>M2</v>
          </cell>
          <cell r="F81">
            <v>0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0</v>
          </cell>
          <cell r="L81">
            <v>0</v>
          </cell>
          <cell r="M81">
            <v>0</v>
          </cell>
          <cell r="N81">
            <v>22.666666666666668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22.666666666666668</v>
          </cell>
          <cell r="U81">
            <v>0</v>
          </cell>
        </row>
        <row r="82">
          <cell r="C82">
            <v>4000</v>
          </cell>
          <cell r="D82" t="str">
            <v>TOP SOIL REMOVAL (BY DOZER)</v>
          </cell>
          <cell r="E82" t="str">
            <v>M3</v>
          </cell>
          <cell r="F82">
            <v>0</v>
          </cell>
          <cell r="G82">
            <v>400</v>
          </cell>
          <cell r="H82">
            <v>1.183875</v>
          </cell>
          <cell r="I82">
            <v>1</v>
          </cell>
          <cell r="J82">
            <v>473.55</v>
          </cell>
          <cell r="K82">
            <v>4</v>
          </cell>
          <cell r="L82">
            <v>8.0000000000000002E-3</v>
          </cell>
          <cell r="M82">
            <v>0</v>
          </cell>
          <cell r="N82">
            <v>0</v>
          </cell>
          <cell r="O82">
            <v>0</v>
          </cell>
          <cell r="P82">
            <v>0.17</v>
          </cell>
          <cell r="Q82">
            <v>0</v>
          </cell>
          <cell r="R82">
            <v>0.65</v>
          </cell>
          <cell r="S82">
            <v>0</v>
          </cell>
          <cell r="T82">
            <v>0.82000000000000006</v>
          </cell>
          <cell r="U82">
            <v>0</v>
          </cell>
          <cell r="V82">
            <v>0.5</v>
          </cell>
          <cell r="W82">
            <v>2</v>
          </cell>
          <cell r="X82">
            <v>1</v>
          </cell>
          <cell r="Z82">
            <v>0.5</v>
          </cell>
          <cell r="AT82">
            <v>1</v>
          </cell>
          <cell r="AY82">
            <v>0.5</v>
          </cell>
        </row>
        <row r="83">
          <cell r="C83">
            <v>4010</v>
          </cell>
          <cell r="D83" t="str">
            <v>SITE CLEARING BY GRADER</v>
          </cell>
          <cell r="E83" t="str">
            <v>M2</v>
          </cell>
          <cell r="F83">
            <v>0</v>
          </cell>
          <cell r="G83">
            <v>1600</v>
          </cell>
          <cell r="H83">
            <v>1.183875</v>
          </cell>
          <cell r="I83">
            <v>1</v>
          </cell>
          <cell r="J83">
            <v>1894.2</v>
          </cell>
          <cell r="K83">
            <v>4</v>
          </cell>
          <cell r="L83">
            <v>2E-3</v>
          </cell>
          <cell r="M83">
            <v>0</v>
          </cell>
          <cell r="N83">
            <v>0</v>
          </cell>
          <cell r="O83">
            <v>0</v>
          </cell>
          <cell r="P83">
            <v>0.04</v>
          </cell>
          <cell r="Q83">
            <v>0</v>
          </cell>
          <cell r="R83">
            <v>0.12</v>
          </cell>
          <cell r="S83">
            <v>0</v>
          </cell>
          <cell r="T83">
            <v>0.16</v>
          </cell>
          <cell r="U83">
            <v>0</v>
          </cell>
          <cell r="V83">
            <v>0.5</v>
          </cell>
          <cell r="W83">
            <v>2</v>
          </cell>
          <cell r="X83">
            <v>1</v>
          </cell>
          <cell r="Z83">
            <v>0.5</v>
          </cell>
          <cell r="AV83">
            <v>1</v>
          </cell>
          <cell r="AY83">
            <v>0.5</v>
          </cell>
        </row>
        <row r="84">
          <cell r="C84">
            <v>4020</v>
          </cell>
          <cell r="D84" t="str">
            <v>SITE CLEARING BY DOZER</v>
          </cell>
          <cell r="E84" t="str">
            <v>M2</v>
          </cell>
          <cell r="F84">
            <v>0</v>
          </cell>
          <cell r="G84">
            <v>2500</v>
          </cell>
          <cell r="H84">
            <v>1.183875</v>
          </cell>
          <cell r="I84">
            <v>1</v>
          </cell>
          <cell r="J84">
            <v>2959.6875</v>
          </cell>
          <cell r="K84">
            <v>4</v>
          </cell>
          <cell r="L84">
            <v>1E-3</v>
          </cell>
          <cell r="M84">
            <v>0</v>
          </cell>
          <cell r="N84">
            <v>0</v>
          </cell>
          <cell r="O84">
            <v>0</v>
          </cell>
          <cell r="P84">
            <v>0.03</v>
          </cell>
          <cell r="Q84">
            <v>0</v>
          </cell>
          <cell r="R84">
            <v>0.1</v>
          </cell>
          <cell r="S84">
            <v>0</v>
          </cell>
          <cell r="T84">
            <v>0.13</v>
          </cell>
          <cell r="U84">
            <v>0</v>
          </cell>
          <cell r="V84">
            <v>0.5</v>
          </cell>
          <cell r="W84">
            <v>2</v>
          </cell>
          <cell r="X84">
            <v>1</v>
          </cell>
          <cell r="Z84">
            <v>0.5</v>
          </cell>
          <cell r="AT84">
            <v>1</v>
          </cell>
          <cell r="AY84">
            <v>0.5</v>
          </cell>
        </row>
        <row r="85">
          <cell r="C85">
            <v>4030</v>
          </cell>
          <cell r="D85" t="str">
            <v>SUB GRADE COMPACTION OF LARGE AREA</v>
          </cell>
          <cell r="E85" t="str">
            <v>M2</v>
          </cell>
          <cell r="F85">
            <v>0</v>
          </cell>
          <cell r="G85">
            <v>3000</v>
          </cell>
          <cell r="H85">
            <v>1.183875</v>
          </cell>
          <cell r="I85">
            <v>1</v>
          </cell>
          <cell r="J85">
            <v>3551.625</v>
          </cell>
          <cell r="K85">
            <v>6</v>
          </cell>
          <cell r="L85">
            <v>2E-3</v>
          </cell>
          <cell r="M85">
            <v>0</v>
          </cell>
          <cell r="N85">
            <v>0</v>
          </cell>
          <cell r="O85">
            <v>0</v>
          </cell>
          <cell r="P85">
            <v>0.03</v>
          </cell>
          <cell r="Q85">
            <v>0</v>
          </cell>
          <cell r="R85">
            <v>0.11</v>
          </cell>
          <cell r="S85">
            <v>0</v>
          </cell>
          <cell r="T85">
            <v>0.14000000000000001</v>
          </cell>
          <cell r="U85">
            <v>0</v>
          </cell>
          <cell r="V85">
            <v>0.5</v>
          </cell>
          <cell r="W85">
            <v>3</v>
          </cell>
          <cell r="X85">
            <v>0.5</v>
          </cell>
          <cell r="Z85">
            <v>2</v>
          </cell>
          <cell r="AV85">
            <v>0.5</v>
          </cell>
          <cell r="AW85">
            <v>1</v>
          </cell>
          <cell r="AY85">
            <v>1</v>
          </cell>
        </row>
        <row r="86">
          <cell r="C86">
            <v>4040</v>
          </cell>
          <cell r="D86" t="str">
            <v>SUB GRADE COMPACTION OF SMALL AREA(LABOR)</v>
          </cell>
          <cell r="E86" t="str">
            <v>M2</v>
          </cell>
          <cell r="F86">
            <v>0</v>
          </cell>
          <cell r="G86">
            <v>750</v>
          </cell>
          <cell r="H86">
            <v>1.183875</v>
          </cell>
          <cell r="I86">
            <v>1</v>
          </cell>
          <cell r="J86">
            <v>887.90625</v>
          </cell>
          <cell r="K86">
            <v>8</v>
          </cell>
          <cell r="L86">
            <v>8.9999999999999993E-3</v>
          </cell>
          <cell r="M86">
            <v>0</v>
          </cell>
          <cell r="N86">
            <v>0</v>
          </cell>
          <cell r="O86">
            <v>0</v>
          </cell>
          <cell r="P86">
            <v>0.15</v>
          </cell>
          <cell r="Q86">
            <v>0</v>
          </cell>
          <cell r="R86">
            <v>0.05</v>
          </cell>
          <cell r="S86">
            <v>0</v>
          </cell>
          <cell r="T86">
            <v>0.2</v>
          </cell>
          <cell r="U86">
            <v>0</v>
          </cell>
          <cell r="V86">
            <v>0.5</v>
          </cell>
          <cell r="W86">
            <v>7</v>
          </cell>
          <cell r="Z86">
            <v>0.5</v>
          </cell>
          <cell r="AY86">
            <v>0.5</v>
          </cell>
        </row>
        <row r="87">
          <cell r="C87">
            <v>4050</v>
          </cell>
          <cell r="D87" t="str">
            <v>TOP SOIL REPLACEMENT (T=150 MM)</v>
          </cell>
          <cell r="E87" t="str">
            <v>M3</v>
          </cell>
          <cell r="F87">
            <v>0</v>
          </cell>
          <cell r="G87">
            <v>250</v>
          </cell>
          <cell r="H87">
            <v>1.183875</v>
          </cell>
          <cell r="I87">
            <v>1</v>
          </cell>
          <cell r="J87">
            <v>295.96875</v>
          </cell>
          <cell r="K87">
            <v>7</v>
          </cell>
          <cell r="L87">
            <v>2.4E-2</v>
          </cell>
          <cell r="M87">
            <v>0</v>
          </cell>
          <cell r="N87">
            <v>0</v>
          </cell>
          <cell r="O87">
            <v>0</v>
          </cell>
          <cell r="P87">
            <v>0.44</v>
          </cell>
          <cell r="Q87">
            <v>0</v>
          </cell>
          <cell r="R87">
            <v>1.73</v>
          </cell>
          <cell r="S87">
            <v>0</v>
          </cell>
          <cell r="T87">
            <v>2.17</v>
          </cell>
          <cell r="U87">
            <v>0</v>
          </cell>
          <cell r="V87">
            <v>0.5</v>
          </cell>
          <cell r="W87">
            <v>4</v>
          </cell>
          <cell r="X87">
            <v>0.5</v>
          </cell>
          <cell r="Z87">
            <v>2</v>
          </cell>
          <cell r="AS87">
            <v>0.5</v>
          </cell>
          <cell r="AV87">
            <v>0.5</v>
          </cell>
          <cell r="AW87">
            <v>1</v>
          </cell>
          <cell r="AY87">
            <v>1</v>
          </cell>
        </row>
        <row r="88">
          <cell r="C88">
            <v>4060</v>
          </cell>
          <cell r="D88" t="str">
            <v>FILLING OF EXCAVATED SOIL</v>
          </cell>
          <cell r="E88" t="str">
            <v>M3</v>
          </cell>
          <cell r="F88">
            <v>0</v>
          </cell>
          <cell r="G88">
            <v>310</v>
          </cell>
          <cell r="H88">
            <v>1.183875</v>
          </cell>
          <cell r="I88">
            <v>1</v>
          </cell>
          <cell r="J88">
            <v>367.00125000000003</v>
          </cell>
          <cell r="K88">
            <v>9</v>
          </cell>
          <cell r="L88">
            <v>2.5000000000000001E-2</v>
          </cell>
          <cell r="M88">
            <v>0</v>
          </cell>
          <cell r="N88">
            <v>0</v>
          </cell>
          <cell r="O88">
            <v>0</v>
          </cell>
          <cell r="P88">
            <v>0.47</v>
          </cell>
          <cell r="Q88">
            <v>0</v>
          </cell>
          <cell r="R88">
            <v>1.39</v>
          </cell>
          <cell r="S88">
            <v>0</v>
          </cell>
          <cell r="T88">
            <v>1.8599999999999999</v>
          </cell>
          <cell r="U88">
            <v>0</v>
          </cell>
          <cell r="V88">
            <v>0.5</v>
          </cell>
          <cell r="W88">
            <v>4</v>
          </cell>
          <cell r="X88">
            <v>0.5</v>
          </cell>
          <cell r="Z88">
            <v>4</v>
          </cell>
          <cell r="AS88">
            <v>0.5</v>
          </cell>
          <cell r="AV88">
            <v>0.5</v>
          </cell>
          <cell r="AW88">
            <v>1</v>
          </cell>
          <cell r="AY88">
            <v>1</v>
          </cell>
        </row>
        <row r="89">
          <cell r="C89">
            <v>4070</v>
          </cell>
          <cell r="D89" t="str">
            <v>SOIL FILLING OF IMPORT SOIL</v>
          </cell>
          <cell r="E89" t="str">
            <v>M3</v>
          </cell>
          <cell r="F89">
            <v>0</v>
          </cell>
          <cell r="G89">
            <v>350</v>
          </cell>
          <cell r="H89">
            <v>1.183875</v>
          </cell>
          <cell r="I89">
            <v>1</v>
          </cell>
          <cell r="J89">
            <v>414.35624999999999</v>
          </cell>
          <cell r="K89">
            <v>7</v>
          </cell>
          <cell r="L89">
            <v>1.7000000000000001E-2</v>
          </cell>
          <cell r="M89">
            <v>0</v>
          </cell>
          <cell r="N89">
            <v>3.0240000000000005</v>
          </cell>
          <cell r="O89">
            <v>0</v>
          </cell>
          <cell r="P89">
            <v>0.32</v>
          </cell>
          <cell r="Q89">
            <v>0</v>
          </cell>
          <cell r="R89">
            <v>1.23</v>
          </cell>
          <cell r="S89">
            <v>0</v>
          </cell>
          <cell r="T89">
            <v>4.5739999999999998</v>
          </cell>
          <cell r="U89">
            <v>0</v>
          </cell>
          <cell r="V89">
            <v>0.5</v>
          </cell>
          <cell r="W89">
            <v>4</v>
          </cell>
          <cell r="X89">
            <v>0.5</v>
          </cell>
          <cell r="Z89">
            <v>2</v>
          </cell>
          <cell r="AS89">
            <v>0.5</v>
          </cell>
          <cell r="AV89">
            <v>0.5</v>
          </cell>
          <cell r="AW89">
            <v>1</v>
          </cell>
          <cell r="AY89">
            <v>1</v>
          </cell>
        </row>
        <row r="90">
          <cell r="C90">
            <v>4075</v>
          </cell>
          <cell r="D90" t="str">
            <v>SOIL FILLING OF IMPORT SOIL SUBCON.</v>
          </cell>
          <cell r="E90" t="str">
            <v>M3</v>
          </cell>
          <cell r="F90">
            <v>0</v>
          </cell>
          <cell r="G90">
            <v>1</v>
          </cell>
          <cell r="H90">
            <v>1</v>
          </cell>
          <cell r="I90">
            <v>1</v>
          </cell>
          <cell r="J90">
            <v>1</v>
          </cell>
          <cell r="K90">
            <v>0</v>
          </cell>
          <cell r="L90">
            <v>0</v>
          </cell>
          <cell r="M90">
            <v>0</v>
          </cell>
          <cell r="N90">
            <v>5.333333333333333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5.333333333333333</v>
          </cell>
          <cell r="U90">
            <v>0</v>
          </cell>
        </row>
        <row r="91">
          <cell r="C91">
            <v>4080</v>
          </cell>
          <cell r="D91" t="str">
            <v>GEOTEX TILE</v>
          </cell>
          <cell r="E91" t="str">
            <v>M2</v>
          </cell>
          <cell r="F91">
            <v>0</v>
          </cell>
          <cell r="G91">
            <v>650</v>
          </cell>
          <cell r="H91">
            <v>1.183875</v>
          </cell>
          <cell r="I91">
            <v>1</v>
          </cell>
          <cell r="J91">
            <v>769.51874999999995</v>
          </cell>
          <cell r="K91">
            <v>5.2</v>
          </cell>
          <cell r="L91">
            <v>7.0000000000000001E-3</v>
          </cell>
          <cell r="M91">
            <v>0</v>
          </cell>
          <cell r="N91">
            <v>5.9295600000000004</v>
          </cell>
          <cell r="O91">
            <v>0</v>
          </cell>
          <cell r="P91">
            <v>0.12</v>
          </cell>
          <cell r="Q91">
            <v>0</v>
          </cell>
          <cell r="R91">
            <v>0.06</v>
          </cell>
          <cell r="S91">
            <v>0</v>
          </cell>
          <cell r="T91">
            <v>6.1095600000000001</v>
          </cell>
          <cell r="U91">
            <v>0</v>
          </cell>
          <cell r="V91">
            <v>1</v>
          </cell>
          <cell r="W91">
            <v>4</v>
          </cell>
          <cell r="X91">
            <v>0.2</v>
          </cell>
          <cell r="AS91">
            <v>0.2</v>
          </cell>
        </row>
        <row r="92">
          <cell r="C92">
            <v>4090</v>
          </cell>
          <cell r="D92" t="str">
            <v>EXCAVATION BY HAND</v>
          </cell>
          <cell r="E92" t="str">
            <v>M3</v>
          </cell>
          <cell r="F92">
            <v>0</v>
          </cell>
          <cell r="G92">
            <v>10</v>
          </cell>
          <cell r="H92">
            <v>1.183875</v>
          </cell>
          <cell r="I92">
            <v>1</v>
          </cell>
          <cell r="J92">
            <v>11.838750000000001</v>
          </cell>
          <cell r="K92">
            <v>2.2000000000000002</v>
          </cell>
          <cell r="L92">
            <v>0.186</v>
          </cell>
          <cell r="M92">
            <v>0</v>
          </cell>
          <cell r="N92">
            <v>0</v>
          </cell>
          <cell r="O92">
            <v>0</v>
          </cell>
          <cell r="P92">
            <v>3.15</v>
          </cell>
          <cell r="Q92">
            <v>0</v>
          </cell>
          <cell r="R92">
            <v>0</v>
          </cell>
          <cell r="S92">
            <v>0</v>
          </cell>
          <cell r="T92">
            <v>3.15</v>
          </cell>
          <cell r="U92">
            <v>0</v>
          </cell>
          <cell r="V92">
            <v>0.2</v>
          </cell>
          <cell r="W92">
            <v>2</v>
          </cell>
        </row>
        <row r="93">
          <cell r="C93">
            <v>4100</v>
          </cell>
          <cell r="D93" t="str">
            <v>EXCAVATION BY DOZER</v>
          </cell>
          <cell r="E93" t="str">
            <v>M3</v>
          </cell>
          <cell r="F93">
            <v>0</v>
          </cell>
          <cell r="G93">
            <v>360</v>
          </cell>
          <cell r="H93">
            <v>1.183875</v>
          </cell>
          <cell r="I93">
            <v>1</v>
          </cell>
          <cell r="J93">
            <v>426.19499999999999</v>
          </cell>
          <cell r="K93">
            <v>2.25</v>
          </cell>
          <cell r="L93">
            <v>5.0000000000000001E-3</v>
          </cell>
          <cell r="M93">
            <v>0</v>
          </cell>
          <cell r="N93">
            <v>0</v>
          </cell>
          <cell r="O93">
            <v>0</v>
          </cell>
          <cell r="P93">
            <v>0.11</v>
          </cell>
          <cell r="Q93">
            <v>0</v>
          </cell>
          <cell r="R93">
            <v>0.62</v>
          </cell>
          <cell r="S93">
            <v>0</v>
          </cell>
          <cell r="T93">
            <v>0.73</v>
          </cell>
          <cell r="U93">
            <v>0</v>
          </cell>
          <cell r="V93">
            <v>0.25</v>
          </cell>
          <cell r="W93">
            <v>1</v>
          </cell>
          <cell r="X93">
            <v>1</v>
          </cell>
          <cell r="AT93">
            <v>1</v>
          </cell>
        </row>
        <row r="94">
          <cell r="C94">
            <v>4110</v>
          </cell>
          <cell r="D94" t="str">
            <v>EXCAVATION BY BACKHOE (D&lt;2M)</v>
          </cell>
          <cell r="E94" t="str">
            <v>M3</v>
          </cell>
          <cell r="F94">
            <v>0</v>
          </cell>
          <cell r="G94">
            <v>160</v>
          </cell>
          <cell r="H94">
            <v>1.183875</v>
          </cell>
          <cell r="I94">
            <v>1</v>
          </cell>
          <cell r="J94">
            <v>189.42000000000002</v>
          </cell>
          <cell r="K94">
            <v>2.25</v>
          </cell>
          <cell r="L94">
            <v>1.2E-2</v>
          </cell>
          <cell r="M94">
            <v>0</v>
          </cell>
          <cell r="N94">
            <v>0</v>
          </cell>
          <cell r="O94">
            <v>0</v>
          </cell>
          <cell r="P94">
            <v>0.24</v>
          </cell>
          <cell r="Q94">
            <v>0</v>
          </cell>
          <cell r="R94">
            <v>0.8</v>
          </cell>
          <cell r="S94">
            <v>0</v>
          </cell>
          <cell r="T94">
            <v>1.04</v>
          </cell>
          <cell r="U94">
            <v>0</v>
          </cell>
          <cell r="V94">
            <v>0.25</v>
          </cell>
          <cell r="W94">
            <v>1</v>
          </cell>
          <cell r="X94">
            <v>1</v>
          </cell>
          <cell r="AK94">
            <v>1</v>
          </cell>
        </row>
        <row r="95">
          <cell r="C95">
            <v>4120</v>
          </cell>
          <cell r="D95" t="str">
            <v>EXCAVATION BY BACKHOE (D&gt;2M)</v>
          </cell>
          <cell r="E95" t="str">
            <v>M3</v>
          </cell>
          <cell r="F95">
            <v>0</v>
          </cell>
          <cell r="G95">
            <v>150</v>
          </cell>
          <cell r="H95">
            <v>1.183875</v>
          </cell>
          <cell r="I95">
            <v>1</v>
          </cell>
          <cell r="J95">
            <v>177.58125000000001</v>
          </cell>
          <cell r="K95">
            <v>2.25</v>
          </cell>
          <cell r="L95">
            <v>1.2999999999999999E-2</v>
          </cell>
          <cell r="M95">
            <v>0</v>
          </cell>
          <cell r="N95">
            <v>0</v>
          </cell>
          <cell r="O95">
            <v>0</v>
          </cell>
          <cell r="P95">
            <v>0.26</v>
          </cell>
          <cell r="Q95">
            <v>0</v>
          </cell>
          <cell r="R95">
            <v>0.86</v>
          </cell>
          <cell r="S95">
            <v>0</v>
          </cell>
          <cell r="T95">
            <v>1.1200000000000001</v>
          </cell>
          <cell r="U95">
            <v>0</v>
          </cell>
          <cell r="V95">
            <v>0.25</v>
          </cell>
          <cell r="W95">
            <v>1</v>
          </cell>
          <cell r="X95">
            <v>1</v>
          </cell>
          <cell r="AK95">
            <v>1</v>
          </cell>
        </row>
        <row r="96">
          <cell r="C96">
            <v>4125</v>
          </cell>
          <cell r="D96" t="str">
            <v>EXCAVATION BY BACKHOE SUBCON.</v>
          </cell>
          <cell r="E96" t="str">
            <v>M3</v>
          </cell>
          <cell r="F96">
            <v>0</v>
          </cell>
          <cell r="G96">
            <v>1</v>
          </cell>
          <cell r="H96">
            <v>1</v>
          </cell>
          <cell r="I96">
            <v>1</v>
          </cell>
          <cell r="J96">
            <v>1</v>
          </cell>
          <cell r="K96">
            <v>2.5000000000000001E-3</v>
          </cell>
          <cell r="L96">
            <v>3.0000000000000001E-3</v>
          </cell>
          <cell r="M96">
            <v>0</v>
          </cell>
          <cell r="N96">
            <v>1.6</v>
          </cell>
          <cell r="O96">
            <v>0</v>
          </cell>
          <cell r="P96">
            <v>0.04</v>
          </cell>
          <cell r="Q96">
            <v>0</v>
          </cell>
          <cell r="R96">
            <v>0</v>
          </cell>
          <cell r="S96">
            <v>0</v>
          </cell>
          <cell r="T96">
            <v>1.6400000000000001</v>
          </cell>
          <cell r="U96">
            <v>0</v>
          </cell>
          <cell r="W96">
            <v>2.5000000000000001E-3</v>
          </cell>
        </row>
        <row r="97">
          <cell r="C97">
            <v>4130</v>
          </cell>
          <cell r="D97" t="str">
            <v>EXCAVATION BY BACKHOE (LABOR 5%+EQUIP)</v>
          </cell>
          <cell r="E97" t="str">
            <v>M3</v>
          </cell>
          <cell r="F97">
            <v>0</v>
          </cell>
          <cell r="G97">
            <v>130</v>
          </cell>
          <cell r="H97">
            <v>1.183875</v>
          </cell>
          <cell r="I97">
            <v>1</v>
          </cell>
          <cell r="J97">
            <v>153.90375</v>
          </cell>
          <cell r="K97">
            <v>3.25</v>
          </cell>
          <cell r="L97">
            <v>2.1000000000000001E-2</v>
          </cell>
          <cell r="M97">
            <v>0</v>
          </cell>
          <cell r="N97">
            <v>0</v>
          </cell>
          <cell r="O97">
            <v>0</v>
          </cell>
          <cell r="P97">
            <v>0.4</v>
          </cell>
          <cell r="Q97">
            <v>0</v>
          </cell>
          <cell r="R97">
            <v>0.99</v>
          </cell>
          <cell r="S97">
            <v>0</v>
          </cell>
          <cell r="T97">
            <v>1.3900000000000001</v>
          </cell>
          <cell r="U97">
            <v>0</v>
          </cell>
          <cell r="V97">
            <v>0.25</v>
          </cell>
          <cell r="W97">
            <v>2</v>
          </cell>
          <cell r="X97">
            <v>1</v>
          </cell>
          <cell r="AK97">
            <v>1</v>
          </cell>
        </row>
        <row r="98">
          <cell r="C98">
            <v>4140</v>
          </cell>
          <cell r="D98" t="str">
            <v>TRENCH EXCA. BY BACKHOE</v>
          </cell>
          <cell r="E98" t="str">
            <v>M3</v>
          </cell>
          <cell r="F98">
            <v>0</v>
          </cell>
          <cell r="G98">
            <v>150</v>
          </cell>
          <cell r="H98">
            <v>1.183875</v>
          </cell>
          <cell r="I98">
            <v>1</v>
          </cell>
          <cell r="J98">
            <v>177.58125000000001</v>
          </cell>
          <cell r="K98">
            <v>2.25</v>
          </cell>
          <cell r="L98">
            <v>1.2999999999999999E-2</v>
          </cell>
          <cell r="M98">
            <v>0</v>
          </cell>
          <cell r="N98">
            <v>0</v>
          </cell>
          <cell r="O98">
            <v>0</v>
          </cell>
          <cell r="P98">
            <v>0.26</v>
          </cell>
          <cell r="Q98">
            <v>0</v>
          </cell>
          <cell r="R98">
            <v>0.86</v>
          </cell>
          <cell r="S98">
            <v>0</v>
          </cell>
          <cell r="T98">
            <v>1.1200000000000001</v>
          </cell>
          <cell r="U98">
            <v>0</v>
          </cell>
          <cell r="V98">
            <v>0.25</v>
          </cell>
          <cell r="W98">
            <v>1</v>
          </cell>
          <cell r="X98">
            <v>1</v>
          </cell>
          <cell r="AK98">
            <v>1</v>
          </cell>
        </row>
        <row r="99">
          <cell r="C99">
            <v>4150</v>
          </cell>
          <cell r="D99" t="str">
            <v>SMALL FDN EXCA BY BACKHOE</v>
          </cell>
          <cell r="E99" t="str">
            <v>M3</v>
          </cell>
          <cell r="F99">
            <v>0</v>
          </cell>
          <cell r="G99">
            <v>80</v>
          </cell>
          <cell r="H99">
            <v>1.183875</v>
          </cell>
          <cell r="I99">
            <v>1</v>
          </cell>
          <cell r="J99">
            <v>94.710000000000008</v>
          </cell>
          <cell r="K99">
            <v>2.25</v>
          </cell>
          <cell r="L99">
            <v>2.4E-2</v>
          </cell>
          <cell r="M99">
            <v>0</v>
          </cell>
          <cell r="N99">
            <v>0</v>
          </cell>
          <cell r="O99">
            <v>0</v>
          </cell>
          <cell r="P99">
            <v>0.48</v>
          </cell>
          <cell r="Q99">
            <v>0</v>
          </cell>
          <cell r="R99">
            <v>1.61</v>
          </cell>
          <cell r="S99">
            <v>0</v>
          </cell>
          <cell r="T99">
            <v>2.09</v>
          </cell>
          <cell r="U99">
            <v>0</v>
          </cell>
          <cell r="V99">
            <v>0.25</v>
          </cell>
          <cell r="W99">
            <v>1</v>
          </cell>
          <cell r="X99">
            <v>1</v>
          </cell>
          <cell r="AK99">
            <v>1</v>
          </cell>
        </row>
        <row r="100">
          <cell r="C100">
            <v>4160</v>
          </cell>
          <cell r="D100" t="str">
            <v>ROCK EXCA. BY DOZER</v>
          </cell>
          <cell r="E100" t="str">
            <v>M3</v>
          </cell>
          <cell r="F100">
            <v>0</v>
          </cell>
          <cell r="G100">
            <v>50</v>
          </cell>
          <cell r="H100">
            <v>1.183875</v>
          </cell>
          <cell r="I100">
            <v>1</v>
          </cell>
          <cell r="J100">
            <v>59.193750000000001</v>
          </cell>
          <cell r="K100">
            <v>2.4500000000000002</v>
          </cell>
          <cell r="L100">
            <v>4.1000000000000002E-2</v>
          </cell>
          <cell r="M100">
            <v>0</v>
          </cell>
          <cell r="N100">
            <v>0</v>
          </cell>
          <cell r="O100">
            <v>0</v>
          </cell>
          <cell r="P100">
            <v>0.85</v>
          </cell>
          <cell r="Q100">
            <v>0</v>
          </cell>
          <cell r="R100">
            <v>8.59</v>
          </cell>
          <cell r="S100">
            <v>0</v>
          </cell>
          <cell r="T100">
            <v>9.44</v>
          </cell>
          <cell r="U100">
            <v>0</v>
          </cell>
          <cell r="V100">
            <v>0.25</v>
          </cell>
          <cell r="W100">
            <v>1</v>
          </cell>
          <cell r="X100">
            <v>1.2</v>
          </cell>
          <cell r="AK100">
            <v>0.2</v>
          </cell>
          <cell r="AL100">
            <v>0.2</v>
          </cell>
          <cell r="AU100">
            <v>1</v>
          </cell>
          <cell r="BF100">
            <v>0.2</v>
          </cell>
        </row>
        <row r="101">
          <cell r="C101">
            <v>4170</v>
          </cell>
          <cell r="D101" t="str">
            <v>ROCK EXCA. BY BACKHOE</v>
          </cell>
          <cell r="E101" t="str">
            <v>M3</v>
          </cell>
          <cell r="F101">
            <v>0</v>
          </cell>
          <cell r="G101">
            <v>15</v>
          </cell>
          <cell r="H101">
            <v>1.183875</v>
          </cell>
          <cell r="I101">
            <v>1</v>
          </cell>
          <cell r="J101">
            <v>17.758125</v>
          </cell>
          <cell r="K101">
            <v>2.4500000000000002</v>
          </cell>
          <cell r="L101">
            <v>0.13800000000000001</v>
          </cell>
          <cell r="M101">
            <v>0</v>
          </cell>
          <cell r="N101">
            <v>0</v>
          </cell>
          <cell r="O101">
            <v>0</v>
          </cell>
          <cell r="P101">
            <v>2.84</v>
          </cell>
          <cell r="Q101">
            <v>0</v>
          </cell>
          <cell r="R101">
            <v>10</v>
          </cell>
          <cell r="S101">
            <v>0</v>
          </cell>
          <cell r="T101">
            <v>12.84</v>
          </cell>
          <cell r="U101">
            <v>0</v>
          </cell>
          <cell r="V101">
            <v>0.25</v>
          </cell>
          <cell r="W101">
            <v>1</v>
          </cell>
          <cell r="X101">
            <v>1.2</v>
          </cell>
          <cell r="AK101">
            <v>1</v>
          </cell>
          <cell r="AL101">
            <v>0.35</v>
          </cell>
          <cell r="BF101">
            <v>0.2</v>
          </cell>
        </row>
        <row r="102">
          <cell r="C102">
            <v>4175</v>
          </cell>
          <cell r="D102" t="str">
            <v>DREDGING  L=1000M EXCEPT DISPOSAL COST</v>
          </cell>
          <cell r="E102" t="str">
            <v>M3</v>
          </cell>
          <cell r="F102">
            <v>0</v>
          </cell>
          <cell r="G102">
            <v>2600</v>
          </cell>
          <cell r="H102">
            <v>1.183875</v>
          </cell>
          <cell r="I102">
            <v>1</v>
          </cell>
          <cell r="J102">
            <v>3078.0749999999998</v>
          </cell>
          <cell r="K102">
            <v>7</v>
          </cell>
          <cell r="L102">
            <v>2E-3</v>
          </cell>
          <cell r="M102">
            <v>0</v>
          </cell>
          <cell r="N102">
            <v>0</v>
          </cell>
          <cell r="O102">
            <v>0</v>
          </cell>
          <cell r="P102">
            <v>0.05</v>
          </cell>
          <cell r="Q102">
            <v>0</v>
          </cell>
          <cell r="R102">
            <v>5.7793263646922188</v>
          </cell>
          <cell r="S102">
            <v>0</v>
          </cell>
          <cell r="T102">
            <v>5.8293263646922187</v>
          </cell>
          <cell r="U102">
            <v>0</v>
          </cell>
          <cell r="V102">
            <v>1</v>
          </cell>
          <cell r="X102">
            <v>6</v>
          </cell>
        </row>
        <row r="103">
          <cell r="C103">
            <v>4180</v>
          </cell>
          <cell r="D103" t="str">
            <v>BACK FILL BY EQUIP</v>
          </cell>
          <cell r="E103" t="str">
            <v>M3</v>
          </cell>
          <cell r="F103">
            <v>0</v>
          </cell>
          <cell r="G103">
            <v>160</v>
          </cell>
          <cell r="H103">
            <v>1.183875</v>
          </cell>
          <cell r="I103">
            <v>1</v>
          </cell>
          <cell r="J103">
            <v>189.42000000000002</v>
          </cell>
          <cell r="K103">
            <v>5.75</v>
          </cell>
          <cell r="L103">
            <v>0.03</v>
          </cell>
          <cell r="M103">
            <v>0</v>
          </cell>
          <cell r="N103">
            <v>0</v>
          </cell>
          <cell r="O103">
            <v>0</v>
          </cell>
          <cell r="P103">
            <v>0.6</v>
          </cell>
          <cell r="Q103">
            <v>0</v>
          </cell>
          <cell r="R103">
            <v>1.7</v>
          </cell>
          <cell r="S103">
            <v>0</v>
          </cell>
          <cell r="T103">
            <v>2.2999999999999998</v>
          </cell>
          <cell r="U103">
            <v>0</v>
          </cell>
          <cell r="V103">
            <v>1</v>
          </cell>
          <cell r="W103">
            <v>3</v>
          </cell>
          <cell r="X103">
            <v>1</v>
          </cell>
          <cell r="Z103">
            <v>0.75</v>
          </cell>
          <cell r="AK103">
            <v>0.5</v>
          </cell>
          <cell r="AS103">
            <v>0.5</v>
          </cell>
          <cell r="AW103">
            <v>0.5</v>
          </cell>
          <cell r="AY103">
            <v>0.25</v>
          </cell>
        </row>
        <row r="104">
          <cell r="C104">
            <v>4185</v>
          </cell>
          <cell r="D104" t="str">
            <v>BACK FILL BY EQUIP  SUBCON.</v>
          </cell>
          <cell r="E104" t="str">
            <v>M3</v>
          </cell>
          <cell r="F104">
            <v>0</v>
          </cell>
          <cell r="G104">
            <v>1</v>
          </cell>
          <cell r="H104">
            <v>1</v>
          </cell>
          <cell r="I104">
            <v>1</v>
          </cell>
          <cell r="J104">
            <v>1</v>
          </cell>
          <cell r="K104">
            <v>2.5000000000000001E-3</v>
          </cell>
          <cell r="L104">
            <v>3.0000000000000001E-3</v>
          </cell>
          <cell r="M104">
            <v>0</v>
          </cell>
          <cell r="N104">
            <v>2.6666666666666665</v>
          </cell>
          <cell r="O104">
            <v>0</v>
          </cell>
          <cell r="P104">
            <v>0.04</v>
          </cell>
          <cell r="Q104">
            <v>0</v>
          </cell>
          <cell r="R104">
            <v>0</v>
          </cell>
          <cell r="S104">
            <v>0</v>
          </cell>
          <cell r="T104">
            <v>2.7066666666666666</v>
          </cell>
          <cell r="U104">
            <v>0</v>
          </cell>
          <cell r="W104">
            <v>2.5000000000000001E-3</v>
          </cell>
        </row>
        <row r="105">
          <cell r="C105">
            <v>4190</v>
          </cell>
          <cell r="D105" t="str">
            <v>BACK FILL BY PLATE COMPACTOR</v>
          </cell>
          <cell r="E105" t="str">
            <v>M3</v>
          </cell>
          <cell r="F105">
            <v>0</v>
          </cell>
          <cell r="G105">
            <v>165</v>
          </cell>
          <cell r="H105">
            <v>1.183875</v>
          </cell>
          <cell r="I105">
            <v>1</v>
          </cell>
          <cell r="J105">
            <v>195.33937499999999</v>
          </cell>
          <cell r="K105">
            <v>9.25</v>
          </cell>
          <cell r="L105">
            <v>4.7E-2</v>
          </cell>
          <cell r="M105">
            <v>0</v>
          </cell>
          <cell r="N105">
            <v>0</v>
          </cell>
          <cell r="O105">
            <v>0</v>
          </cell>
          <cell r="P105">
            <v>0.85</v>
          </cell>
          <cell r="Q105">
            <v>0</v>
          </cell>
          <cell r="R105">
            <v>1.08</v>
          </cell>
          <cell r="S105">
            <v>0</v>
          </cell>
          <cell r="T105">
            <v>1.9300000000000002</v>
          </cell>
          <cell r="U105">
            <v>0</v>
          </cell>
          <cell r="V105">
            <v>1</v>
          </cell>
          <cell r="W105">
            <v>7</v>
          </cell>
          <cell r="X105">
            <v>1</v>
          </cell>
          <cell r="Z105">
            <v>0.25</v>
          </cell>
          <cell r="AK105">
            <v>0.5</v>
          </cell>
          <cell r="AS105">
            <v>0.5</v>
          </cell>
          <cell r="AY105">
            <v>0.25</v>
          </cell>
        </row>
        <row r="106">
          <cell r="C106">
            <v>4200</v>
          </cell>
          <cell r="D106" t="str">
            <v>SAND FILLING FOR PIPING</v>
          </cell>
          <cell r="E106" t="str">
            <v>M3</v>
          </cell>
          <cell r="F106">
            <v>0</v>
          </cell>
          <cell r="G106">
            <v>150</v>
          </cell>
          <cell r="H106">
            <v>1.183875</v>
          </cell>
          <cell r="I106">
            <v>1</v>
          </cell>
          <cell r="J106">
            <v>177.58125000000001</v>
          </cell>
          <cell r="K106">
            <v>5.25</v>
          </cell>
          <cell r="L106">
            <v>0.03</v>
          </cell>
          <cell r="M106">
            <v>0</v>
          </cell>
          <cell r="N106">
            <v>6.3</v>
          </cell>
          <cell r="O106">
            <v>0</v>
          </cell>
          <cell r="P106">
            <v>0.57999999999999996</v>
          </cell>
          <cell r="Q106">
            <v>0</v>
          </cell>
          <cell r="R106">
            <v>1.19</v>
          </cell>
          <cell r="S106">
            <v>0</v>
          </cell>
          <cell r="T106">
            <v>8.07</v>
          </cell>
          <cell r="U106">
            <v>0</v>
          </cell>
          <cell r="V106">
            <v>1</v>
          </cell>
          <cell r="W106">
            <v>3</v>
          </cell>
          <cell r="X106">
            <v>1</v>
          </cell>
          <cell r="Z106">
            <v>0.25</v>
          </cell>
          <cell r="AK106">
            <v>0.5</v>
          </cell>
          <cell r="AS106">
            <v>0.5</v>
          </cell>
          <cell r="AY106">
            <v>0.25</v>
          </cell>
        </row>
        <row r="107">
          <cell r="C107">
            <v>4210</v>
          </cell>
          <cell r="D107" t="str">
            <v>SAND FILLING FOR ELECTRICAL</v>
          </cell>
          <cell r="E107" t="str">
            <v>M3</v>
          </cell>
          <cell r="F107">
            <v>0</v>
          </cell>
          <cell r="G107">
            <v>125</v>
          </cell>
          <cell r="H107">
            <v>1.183875</v>
          </cell>
          <cell r="I107">
            <v>1</v>
          </cell>
          <cell r="J107">
            <v>147.984375</v>
          </cell>
          <cell r="K107">
            <v>7.25</v>
          </cell>
          <cell r="L107">
            <v>4.9000000000000002E-2</v>
          </cell>
          <cell r="M107">
            <v>0</v>
          </cell>
          <cell r="N107">
            <v>8.7500000000000018</v>
          </cell>
          <cell r="O107">
            <v>0</v>
          </cell>
          <cell r="P107">
            <v>0.91</v>
          </cell>
          <cell r="Q107">
            <v>0</v>
          </cell>
          <cell r="R107">
            <v>1.42</v>
          </cell>
          <cell r="S107">
            <v>0</v>
          </cell>
          <cell r="T107">
            <v>11.080000000000002</v>
          </cell>
          <cell r="U107">
            <v>0</v>
          </cell>
          <cell r="V107">
            <v>1</v>
          </cell>
          <cell r="W107">
            <v>5</v>
          </cell>
          <cell r="X107">
            <v>1</v>
          </cell>
          <cell r="Z107">
            <v>0.25</v>
          </cell>
          <cell r="AK107">
            <v>0.5</v>
          </cell>
          <cell r="AS107">
            <v>0.5</v>
          </cell>
          <cell r="AY107">
            <v>0.25</v>
          </cell>
        </row>
        <row r="108">
          <cell r="C108">
            <v>4220</v>
          </cell>
          <cell r="D108" t="str">
            <v>ROCK CORW 1 TO 6 KG,TYPE A</v>
          </cell>
          <cell r="E108" t="str">
            <v>M3</v>
          </cell>
          <cell r="F108">
            <v>0</v>
          </cell>
          <cell r="G108">
            <v>1</v>
          </cell>
          <cell r="H108">
            <v>1</v>
          </cell>
          <cell r="I108">
            <v>1</v>
          </cell>
          <cell r="J108">
            <v>1</v>
          </cell>
          <cell r="K108">
            <v>0.02</v>
          </cell>
          <cell r="L108">
            <v>0.02</v>
          </cell>
          <cell r="M108">
            <v>0</v>
          </cell>
          <cell r="N108">
            <v>22.666666666666668</v>
          </cell>
          <cell r="O108">
            <v>0</v>
          </cell>
          <cell r="P108">
            <v>0.32</v>
          </cell>
          <cell r="Q108">
            <v>0</v>
          </cell>
          <cell r="R108">
            <v>0</v>
          </cell>
          <cell r="S108">
            <v>0</v>
          </cell>
          <cell r="T108">
            <v>22.986666666666668</v>
          </cell>
          <cell r="U108">
            <v>0</v>
          </cell>
          <cell r="W108">
            <v>0.02</v>
          </cell>
        </row>
        <row r="109">
          <cell r="C109">
            <v>4230</v>
          </cell>
          <cell r="D109" t="str">
            <v>FILTER 10 TO 50 KG,TYPE A</v>
          </cell>
          <cell r="E109" t="str">
            <v>M3</v>
          </cell>
          <cell r="F109">
            <v>0</v>
          </cell>
          <cell r="G109">
            <v>1</v>
          </cell>
          <cell r="H109">
            <v>1</v>
          </cell>
          <cell r="I109">
            <v>1</v>
          </cell>
          <cell r="J109">
            <v>1</v>
          </cell>
          <cell r="K109">
            <v>0.02</v>
          </cell>
          <cell r="L109">
            <v>0.02</v>
          </cell>
          <cell r="M109">
            <v>0</v>
          </cell>
          <cell r="N109">
            <v>28</v>
          </cell>
          <cell r="O109">
            <v>0</v>
          </cell>
          <cell r="P109">
            <v>0.32</v>
          </cell>
          <cell r="Q109">
            <v>0</v>
          </cell>
          <cell r="R109">
            <v>0</v>
          </cell>
          <cell r="S109">
            <v>0</v>
          </cell>
          <cell r="T109">
            <v>28.32</v>
          </cell>
          <cell r="U109">
            <v>0</v>
          </cell>
          <cell r="W109">
            <v>0.02</v>
          </cell>
        </row>
        <row r="110">
          <cell r="C110">
            <v>4240</v>
          </cell>
          <cell r="D110" t="str">
            <v>ARMOUR STONE 60 TO 150 KG,TYPE A</v>
          </cell>
          <cell r="E110" t="str">
            <v>M3</v>
          </cell>
          <cell r="F110">
            <v>0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0.02</v>
          </cell>
          <cell r="L110">
            <v>0.02</v>
          </cell>
          <cell r="M110">
            <v>0</v>
          </cell>
          <cell r="N110">
            <v>38.666666666666664</v>
          </cell>
          <cell r="O110">
            <v>0</v>
          </cell>
          <cell r="P110">
            <v>0.32</v>
          </cell>
          <cell r="Q110">
            <v>0</v>
          </cell>
          <cell r="R110">
            <v>0</v>
          </cell>
          <cell r="S110">
            <v>0</v>
          </cell>
          <cell r="T110">
            <v>38.986666666666665</v>
          </cell>
          <cell r="U110">
            <v>0</v>
          </cell>
          <cell r="W110">
            <v>0.02</v>
          </cell>
        </row>
        <row r="111">
          <cell r="C111">
            <v>4250</v>
          </cell>
          <cell r="D111" t="str">
            <v>ROCK CORW 1 TO 6 KG,TYPE B</v>
          </cell>
          <cell r="E111" t="str">
            <v>M3</v>
          </cell>
          <cell r="F111">
            <v>0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0.02</v>
          </cell>
          <cell r="L111">
            <v>0.02</v>
          </cell>
          <cell r="M111">
            <v>0</v>
          </cell>
          <cell r="N111">
            <v>20</v>
          </cell>
          <cell r="O111">
            <v>0</v>
          </cell>
          <cell r="P111">
            <v>0.32</v>
          </cell>
          <cell r="Q111">
            <v>0</v>
          </cell>
          <cell r="R111">
            <v>0</v>
          </cell>
          <cell r="S111">
            <v>0</v>
          </cell>
          <cell r="T111">
            <v>20.32</v>
          </cell>
          <cell r="U111">
            <v>0</v>
          </cell>
          <cell r="W111">
            <v>0.02</v>
          </cell>
        </row>
        <row r="112">
          <cell r="C112">
            <v>4260</v>
          </cell>
          <cell r="D112" t="str">
            <v>FILTER 10 TO 50 KG,TYPE B</v>
          </cell>
          <cell r="E112" t="str">
            <v>M3</v>
          </cell>
          <cell r="F112">
            <v>0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0.02</v>
          </cell>
          <cell r="L112">
            <v>0.02</v>
          </cell>
          <cell r="M112">
            <v>0</v>
          </cell>
          <cell r="N112">
            <v>25.333333333333332</v>
          </cell>
          <cell r="O112">
            <v>0</v>
          </cell>
          <cell r="P112">
            <v>0.32</v>
          </cell>
          <cell r="Q112">
            <v>0</v>
          </cell>
          <cell r="R112">
            <v>0</v>
          </cell>
          <cell r="S112">
            <v>0</v>
          </cell>
          <cell r="T112">
            <v>25.653333333333332</v>
          </cell>
          <cell r="U112">
            <v>0</v>
          </cell>
          <cell r="W112">
            <v>0.02</v>
          </cell>
        </row>
        <row r="113">
          <cell r="C113">
            <v>4270</v>
          </cell>
          <cell r="D113" t="str">
            <v>ARMOUR STONE 60 TO 150 KG,TYPE B</v>
          </cell>
          <cell r="E113" t="str">
            <v>M3</v>
          </cell>
          <cell r="F113">
            <v>0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0.02</v>
          </cell>
          <cell r="L113">
            <v>0.02</v>
          </cell>
          <cell r="M113">
            <v>0</v>
          </cell>
          <cell r="N113">
            <v>36</v>
          </cell>
          <cell r="O113">
            <v>0</v>
          </cell>
          <cell r="P113">
            <v>0.32</v>
          </cell>
          <cell r="Q113">
            <v>0</v>
          </cell>
          <cell r="R113">
            <v>0</v>
          </cell>
          <cell r="S113">
            <v>0</v>
          </cell>
          <cell r="T113">
            <v>36.32</v>
          </cell>
          <cell r="U113">
            <v>0</v>
          </cell>
          <cell r="W113">
            <v>0.02</v>
          </cell>
        </row>
        <row r="114">
          <cell r="C114">
            <v>4280</v>
          </cell>
          <cell r="D114" t="str">
            <v>ROCK CORW 1 TO 6 KG,TYPE C</v>
          </cell>
          <cell r="E114" t="str">
            <v>M3</v>
          </cell>
          <cell r="F114">
            <v>0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0.02</v>
          </cell>
          <cell r="L114">
            <v>0.02</v>
          </cell>
          <cell r="M114">
            <v>0</v>
          </cell>
          <cell r="N114">
            <v>17.333333333333332</v>
          </cell>
          <cell r="O114">
            <v>0</v>
          </cell>
          <cell r="P114">
            <v>0.32</v>
          </cell>
          <cell r="Q114">
            <v>0</v>
          </cell>
          <cell r="R114">
            <v>0</v>
          </cell>
          <cell r="S114">
            <v>0</v>
          </cell>
          <cell r="T114">
            <v>17.653333333333332</v>
          </cell>
          <cell r="U114">
            <v>0</v>
          </cell>
          <cell r="W114">
            <v>0.02</v>
          </cell>
        </row>
        <row r="115">
          <cell r="C115">
            <v>4290</v>
          </cell>
          <cell r="D115" t="str">
            <v>FILTER 10 TO 50 KG,TYPE C</v>
          </cell>
          <cell r="E115" t="str">
            <v>M3</v>
          </cell>
          <cell r="F115">
            <v>0</v>
          </cell>
          <cell r="G115">
            <v>1</v>
          </cell>
          <cell r="H115">
            <v>1</v>
          </cell>
          <cell r="I115">
            <v>1</v>
          </cell>
          <cell r="J115">
            <v>1</v>
          </cell>
          <cell r="K115">
            <v>0.02</v>
          </cell>
          <cell r="L115">
            <v>0.02</v>
          </cell>
          <cell r="M115">
            <v>0</v>
          </cell>
          <cell r="N115">
            <v>22.666666666666668</v>
          </cell>
          <cell r="O115">
            <v>0</v>
          </cell>
          <cell r="P115">
            <v>0.32</v>
          </cell>
          <cell r="Q115">
            <v>0</v>
          </cell>
          <cell r="R115">
            <v>0</v>
          </cell>
          <cell r="S115">
            <v>0</v>
          </cell>
          <cell r="T115">
            <v>22.986666666666668</v>
          </cell>
          <cell r="U115">
            <v>0</v>
          </cell>
          <cell r="W115">
            <v>0.02</v>
          </cell>
        </row>
        <row r="116">
          <cell r="C116">
            <v>4300</v>
          </cell>
          <cell r="D116" t="str">
            <v>ARMOUR STONE 900 TO 1500 KG,TYPE C</v>
          </cell>
          <cell r="E116" t="str">
            <v>M3</v>
          </cell>
          <cell r="F116">
            <v>0</v>
          </cell>
          <cell r="G116">
            <v>1</v>
          </cell>
          <cell r="H116">
            <v>1</v>
          </cell>
          <cell r="I116">
            <v>1</v>
          </cell>
          <cell r="J116">
            <v>1</v>
          </cell>
          <cell r="K116">
            <v>0.02</v>
          </cell>
          <cell r="L116">
            <v>0.02</v>
          </cell>
          <cell r="M116">
            <v>0</v>
          </cell>
          <cell r="N116">
            <v>33.333333333333336</v>
          </cell>
          <cell r="O116">
            <v>0</v>
          </cell>
          <cell r="P116">
            <v>0.32</v>
          </cell>
          <cell r="Q116">
            <v>0</v>
          </cell>
          <cell r="R116">
            <v>0</v>
          </cell>
          <cell r="S116">
            <v>0</v>
          </cell>
          <cell r="T116">
            <v>33.653333333333336</v>
          </cell>
          <cell r="U116">
            <v>0</v>
          </cell>
          <cell r="W116">
            <v>0.02</v>
          </cell>
        </row>
        <row r="117">
          <cell r="C117">
            <v>4310</v>
          </cell>
          <cell r="D117" t="str">
            <v>ROCK CORE 1 TO 6 KG OUT FALL</v>
          </cell>
          <cell r="E117" t="str">
            <v>M3</v>
          </cell>
          <cell r="F117">
            <v>0</v>
          </cell>
          <cell r="G117">
            <v>1</v>
          </cell>
          <cell r="H117">
            <v>1</v>
          </cell>
          <cell r="I117">
            <v>1</v>
          </cell>
          <cell r="J117">
            <v>1</v>
          </cell>
          <cell r="K117">
            <v>0.02</v>
          </cell>
          <cell r="L117">
            <v>0.02</v>
          </cell>
          <cell r="M117">
            <v>0</v>
          </cell>
          <cell r="N117">
            <v>17.333333333333332</v>
          </cell>
          <cell r="O117">
            <v>0</v>
          </cell>
          <cell r="P117">
            <v>0.32</v>
          </cell>
          <cell r="Q117">
            <v>0</v>
          </cell>
          <cell r="R117">
            <v>0</v>
          </cell>
          <cell r="S117">
            <v>0</v>
          </cell>
          <cell r="T117">
            <v>17.653333333333332</v>
          </cell>
          <cell r="U117">
            <v>0</v>
          </cell>
          <cell r="W117">
            <v>0.02</v>
          </cell>
        </row>
        <row r="118">
          <cell r="C118">
            <v>4320</v>
          </cell>
          <cell r="D118" t="str">
            <v>FILTER 10 TO 50 KG,FOR OUTFAIL</v>
          </cell>
          <cell r="E118" t="str">
            <v>M3</v>
          </cell>
          <cell r="F118">
            <v>0</v>
          </cell>
          <cell r="G118">
            <v>1</v>
          </cell>
          <cell r="H118">
            <v>1</v>
          </cell>
          <cell r="I118">
            <v>1</v>
          </cell>
          <cell r="J118">
            <v>1</v>
          </cell>
          <cell r="K118">
            <v>0.02</v>
          </cell>
          <cell r="L118">
            <v>0.02</v>
          </cell>
          <cell r="M118">
            <v>0</v>
          </cell>
          <cell r="N118">
            <v>22.666666666666668</v>
          </cell>
          <cell r="O118">
            <v>0</v>
          </cell>
          <cell r="P118">
            <v>0.32</v>
          </cell>
          <cell r="Q118">
            <v>0</v>
          </cell>
          <cell r="R118">
            <v>0</v>
          </cell>
          <cell r="S118">
            <v>0</v>
          </cell>
          <cell r="T118">
            <v>22.986666666666668</v>
          </cell>
          <cell r="U118">
            <v>0</v>
          </cell>
          <cell r="W118">
            <v>0.02</v>
          </cell>
        </row>
        <row r="119">
          <cell r="C119">
            <v>4330</v>
          </cell>
          <cell r="D119" t="str">
            <v>ARMOUR STONE 60 TO 150 KG,FOR OUTFALL</v>
          </cell>
          <cell r="E119" t="str">
            <v>M3</v>
          </cell>
          <cell r="F119">
            <v>0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0.02</v>
          </cell>
          <cell r="L119">
            <v>0.02</v>
          </cell>
          <cell r="M119">
            <v>0</v>
          </cell>
          <cell r="N119">
            <v>33.333333333333336</v>
          </cell>
          <cell r="O119">
            <v>0</v>
          </cell>
          <cell r="P119">
            <v>0.32</v>
          </cell>
          <cell r="Q119">
            <v>0</v>
          </cell>
          <cell r="R119">
            <v>0</v>
          </cell>
          <cell r="S119">
            <v>0</v>
          </cell>
          <cell r="T119">
            <v>33.653333333333336</v>
          </cell>
          <cell r="U119">
            <v>0</v>
          </cell>
          <cell r="W119">
            <v>0.02</v>
          </cell>
        </row>
        <row r="120">
          <cell r="C120">
            <v>4340</v>
          </cell>
          <cell r="D120" t="str">
            <v>RIPLAP</v>
          </cell>
          <cell r="E120" t="str">
            <v>M3</v>
          </cell>
          <cell r="F120">
            <v>0</v>
          </cell>
          <cell r="G120">
            <v>1</v>
          </cell>
          <cell r="H120">
            <v>1</v>
          </cell>
          <cell r="I120">
            <v>1</v>
          </cell>
          <cell r="J120">
            <v>1</v>
          </cell>
          <cell r="K120">
            <v>0.02</v>
          </cell>
          <cell r="L120">
            <v>0.02</v>
          </cell>
          <cell r="M120">
            <v>0</v>
          </cell>
          <cell r="N120">
            <v>53.333333333333336</v>
          </cell>
          <cell r="O120">
            <v>0</v>
          </cell>
          <cell r="P120">
            <v>0.32</v>
          </cell>
          <cell r="Q120">
            <v>0</v>
          </cell>
          <cell r="R120">
            <v>0</v>
          </cell>
          <cell r="S120">
            <v>0</v>
          </cell>
          <cell r="T120">
            <v>53.653333333333336</v>
          </cell>
          <cell r="U120">
            <v>0</v>
          </cell>
          <cell r="W120">
            <v>0.02</v>
          </cell>
        </row>
        <row r="121">
          <cell r="C121">
            <v>4350</v>
          </cell>
          <cell r="D121" t="str">
            <v>LOADING BY PAYLOADER  E=600 CS=300 S=700</v>
          </cell>
          <cell r="E121" t="str">
            <v>M3</v>
          </cell>
          <cell r="F121">
            <v>0</v>
          </cell>
          <cell r="G121">
            <v>500</v>
          </cell>
          <cell r="H121">
            <v>1.183875</v>
          </cell>
          <cell r="I121">
            <v>1</v>
          </cell>
          <cell r="J121">
            <v>591.9375</v>
          </cell>
          <cell r="K121">
            <v>2</v>
          </cell>
          <cell r="L121">
            <v>3.0000000000000001E-3</v>
          </cell>
          <cell r="M121">
            <v>0</v>
          </cell>
          <cell r="N121">
            <v>0</v>
          </cell>
          <cell r="O121">
            <v>0</v>
          </cell>
          <cell r="P121">
            <v>7.0000000000000007E-2</v>
          </cell>
          <cell r="Q121">
            <v>0</v>
          </cell>
          <cell r="R121">
            <v>0.38</v>
          </cell>
          <cell r="S121">
            <v>0</v>
          </cell>
          <cell r="T121">
            <v>0.45</v>
          </cell>
          <cell r="U121">
            <v>0</v>
          </cell>
          <cell r="W121">
            <v>1</v>
          </cell>
          <cell r="X121">
            <v>1</v>
          </cell>
          <cell r="AS121">
            <v>1</v>
          </cell>
        </row>
        <row r="122">
          <cell r="C122">
            <v>4360</v>
          </cell>
          <cell r="D122" t="str">
            <v>DISPOSAL   SUBCON.</v>
          </cell>
          <cell r="E122" t="str">
            <v>M3</v>
          </cell>
          <cell r="F122">
            <v>0</v>
          </cell>
          <cell r="G122">
            <v>1</v>
          </cell>
          <cell r="H122">
            <v>1</v>
          </cell>
          <cell r="I122">
            <v>1</v>
          </cell>
          <cell r="J122">
            <v>1</v>
          </cell>
          <cell r="K122">
            <v>0</v>
          </cell>
          <cell r="L122">
            <v>0</v>
          </cell>
          <cell r="M122">
            <v>0</v>
          </cell>
          <cell r="N122">
            <v>0.53333333333333333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0.53333333333333333</v>
          </cell>
          <cell r="U122">
            <v>0</v>
          </cell>
        </row>
        <row r="123">
          <cell r="C123">
            <v>4370</v>
          </cell>
          <cell r="D123" t="str">
            <v>HAULING OR DISPOSAL BY D.T.L=.25KM E=230 CS=210 S=250</v>
          </cell>
          <cell r="E123" t="str">
            <v>M3</v>
          </cell>
          <cell r="F123">
            <v>0</v>
          </cell>
          <cell r="G123">
            <v>115</v>
          </cell>
          <cell r="H123">
            <v>1.183875</v>
          </cell>
          <cell r="I123">
            <v>1</v>
          </cell>
          <cell r="J123">
            <v>136.145625</v>
          </cell>
          <cell r="K123">
            <v>1</v>
          </cell>
          <cell r="L123">
            <v>7.0000000000000001E-3</v>
          </cell>
          <cell r="M123">
            <v>0</v>
          </cell>
          <cell r="N123">
            <v>0</v>
          </cell>
          <cell r="O123">
            <v>0</v>
          </cell>
          <cell r="P123">
            <v>0.16</v>
          </cell>
          <cell r="Q123">
            <v>0</v>
          </cell>
          <cell r="R123">
            <v>1.35</v>
          </cell>
          <cell r="S123">
            <v>0</v>
          </cell>
          <cell r="T123">
            <v>1.51</v>
          </cell>
          <cell r="U123">
            <v>0</v>
          </cell>
          <cell r="Z123">
            <v>1</v>
          </cell>
          <cell r="AM123">
            <v>1</v>
          </cell>
        </row>
        <row r="124">
          <cell r="C124">
            <v>4380</v>
          </cell>
          <cell r="D124" t="str">
            <v>HAULING OR DISPOSAL BY D.T.L=.5KM E=210 CS=180 S=220</v>
          </cell>
          <cell r="E124" t="str">
            <v>M3</v>
          </cell>
          <cell r="F124">
            <v>0</v>
          </cell>
          <cell r="G124">
            <v>105</v>
          </cell>
          <cell r="H124">
            <v>1.183875</v>
          </cell>
          <cell r="I124">
            <v>1</v>
          </cell>
          <cell r="J124">
            <v>124.30687500000001</v>
          </cell>
          <cell r="K124">
            <v>1</v>
          </cell>
          <cell r="L124">
            <v>8.0000000000000002E-3</v>
          </cell>
          <cell r="M124">
            <v>0</v>
          </cell>
          <cell r="N124">
            <v>0</v>
          </cell>
          <cell r="O124">
            <v>0</v>
          </cell>
          <cell r="P124">
            <v>0.17</v>
          </cell>
          <cell r="Q124">
            <v>0</v>
          </cell>
          <cell r="R124">
            <v>1.48</v>
          </cell>
          <cell r="S124">
            <v>0</v>
          </cell>
          <cell r="T124">
            <v>1.65</v>
          </cell>
          <cell r="U124">
            <v>0</v>
          </cell>
          <cell r="Z124">
            <v>1</v>
          </cell>
          <cell r="AM124">
            <v>1</v>
          </cell>
        </row>
        <row r="125">
          <cell r="C125">
            <v>4390</v>
          </cell>
          <cell r="D125" t="str">
            <v>HAULING OR DISPOSAL BY D.T.L=1KM E=170 CS=140 S=190</v>
          </cell>
          <cell r="E125" t="str">
            <v>M3</v>
          </cell>
          <cell r="F125">
            <v>0</v>
          </cell>
          <cell r="G125">
            <v>100</v>
          </cell>
          <cell r="H125">
            <v>1.183875</v>
          </cell>
          <cell r="I125">
            <v>1</v>
          </cell>
          <cell r="J125">
            <v>118.3875</v>
          </cell>
          <cell r="K125">
            <v>1</v>
          </cell>
          <cell r="L125">
            <v>8.0000000000000002E-3</v>
          </cell>
          <cell r="M125">
            <v>0</v>
          </cell>
          <cell r="N125">
            <v>0</v>
          </cell>
          <cell r="O125">
            <v>0</v>
          </cell>
          <cell r="P125">
            <v>0.18</v>
          </cell>
          <cell r="Q125">
            <v>0</v>
          </cell>
          <cell r="R125">
            <v>1.55</v>
          </cell>
          <cell r="S125">
            <v>0</v>
          </cell>
          <cell r="T125">
            <v>1.73</v>
          </cell>
          <cell r="U125">
            <v>0</v>
          </cell>
          <cell r="Z125">
            <v>1</v>
          </cell>
          <cell r="AM125">
            <v>1</v>
          </cell>
        </row>
        <row r="126">
          <cell r="C126">
            <v>4400</v>
          </cell>
          <cell r="D126" t="str">
            <v>HAULING OR DISPOSAL BY D.T.L=2KM E=150 CS=125 S=170</v>
          </cell>
          <cell r="E126" t="str">
            <v>M3</v>
          </cell>
          <cell r="F126">
            <v>0</v>
          </cell>
          <cell r="G126">
            <v>95</v>
          </cell>
          <cell r="H126">
            <v>1.183875</v>
          </cell>
          <cell r="I126">
            <v>1</v>
          </cell>
          <cell r="J126">
            <v>112.468125</v>
          </cell>
          <cell r="K126">
            <v>1</v>
          </cell>
          <cell r="L126">
            <v>8.9999999999999993E-3</v>
          </cell>
          <cell r="M126">
            <v>0</v>
          </cell>
          <cell r="N126">
            <v>0</v>
          </cell>
          <cell r="O126">
            <v>0</v>
          </cell>
          <cell r="P126">
            <v>0.19</v>
          </cell>
          <cell r="Q126">
            <v>0</v>
          </cell>
          <cell r="R126">
            <v>1.63</v>
          </cell>
          <cell r="S126">
            <v>0</v>
          </cell>
          <cell r="T126">
            <v>1.8199999999999998</v>
          </cell>
          <cell r="U126">
            <v>0</v>
          </cell>
          <cell r="Z126">
            <v>1</v>
          </cell>
          <cell r="AM126">
            <v>1</v>
          </cell>
        </row>
        <row r="127">
          <cell r="C127">
            <v>4410</v>
          </cell>
          <cell r="D127" t="str">
            <v>HAULING OR DISPOSAL BY D.T.L=4KM E=130 CS=100 S=140</v>
          </cell>
          <cell r="E127" t="str">
            <v>M3</v>
          </cell>
          <cell r="F127">
            <v>0</v>
          </cell>
          <cell r="G127">
            <v>90</v>
          </cell>
          <cell r="H127">
            <v>1.183875</v>
          </cell>
          <cell r="I127">
            <v>1</v>
          </cell>
          <cell r="J127">
            <v>106.54875</v>
          </cell>
          <cell r="K127">
            <v>1</v>
          </cell>
          <cell r="L127">
            <v>8.9999999999999993E-3</v>
          </cell>
          <cell r="M127">
            <v>0</v>
          </cell>
          <cell r="N127">
            <v>0</v>
          </cell>
          <cell r="O127">
            <v>0</v>
          </cell>
          <cell r="P127">
            <v>0.2</v>
          </cell>
          <cell r="Q127">
            <v>0</v>
          </cell>
          <cell r="R127">
            <v>1.72</v>
          </cell>
          <cell r="S127">
            <v>0</v>
          </cell>
          <cell r="T127">
            <v>1.92</v>
          </cell>
          <cell r="U127">
            <v>0</v>
          </cell>
          <cell r="Z127">
            <v>1</v>
          </cell>
          <cell r="AM127">
            <v>1</v>
          </cell>
        </row>
        <row r="128">
          <cell r="C128">
            <v>4420</v>
          </cell>
          <cell r="D128" t="str">
            <v>HAULING OR DISPOSAL BY D.T.L=6KM E=85 CS=65 S=100</v>
          </cell>
          <cell r="E128" t="str">
            <v>M3</v>
          </cell>
          <cell r="F128">
            <v>0</v>
          </cell>
          <cell r="G128">
            <v>80</v>
          </cell>
          <cell r="H128">
            <v>1.183875</v>
          </cell>
          <cell r="I128">
            <v>1</v>
          </cell>
          <cell r="J128">
            <v>94.710000000000008</v>
          </cell>
          <cell r="K128">
            <v>1</v>
          </cell>
          <cell r="L128">
            <v>1.0999999999999999E-2</v>
          </cell>
          <cell r="M128">
            <v>0</v>
          </cell>
          <cell r="N128">
            <v>0</v>
          </cell>
          <cell r="O128">
            <v>0</v>
          </cell>
          <cell r="P128">
            <v>0.22</v>
          </cell>
          <cell r="Q128">
            <v>0</v>
          </cell>
          <cell r="R128">
            <v>1.94</v>
          </cell>
          <cell r="S128">
            <v>0</v>
          </cell>
          <cell r="T128">
            <v>2.16</v>
          </cell>
          <cell r="U128">
            <v>0</v>
          </cell>
          <cell r="Z128">
            <v>1</v>
          </cell>
          <cell r="AM128">
            <v>1</v>
          </cell>
        </row>
        <row r="129">
          <cell r="C129">
            <v>4430</v>
          </cell>
          <cell r="D129" t="str">
            <v>HAULING OR DISPOSAL BY D.T.L=8KM E=65 CS=60 S=85</v>
          </cell>
          <cell r="E129" t="str">
            <v>M3</v>
          </cell>
          <cell r="F129">
            <v>0</v>
          </cell>
          <cell r="G129">
            <v>75</v>
          </cell>
          <cell r="H129">
            <v>1.183875</v>
          </cell>
          <cell r="I129">
            <v>1</v>
          </cell>
          <cell r="J129">
            <v>88.790625000000006</v>
          </cell>
          <cell r="K129">
            <v>1</v>
          </cell>
          <cell r="L129">
            <v>1.0999999999999999E-2</v>
          </cell>
          <cell r="M129">
            <v>0</v>
          </cell>
          <cell r="N129">
            <v>0</v>
          </cell>
          <cell r="O129">
            <v>0</v>
          </cell>
          <cell r="P129">
            <v>0.24</v>
          </cell>
          <cell r="Q129">
            <v>0</v>
          </cell>
          <cell r="R129">
            <v>2.0699999999999998</v>
          </cell>
          <cell r="S129">
            <v>0</v>
          </cell>
          <cell r="T129">
            <v>2.3099999999999996</v>
          </cell>
          <cell r="U129">
            <v>0</v>
          </cell>
          <cell r="Z129">
            <v>1</v>
          </cell>
          <cell r="AM129">
            <v>1</v>
          </cell>
        </row>
        <row r="130">
          <cell r="C130">
            <v>4440</v>
          </cell>
          <cell r="D130" t="str">
            <v>HAULING OR DISPOSAL BY D.T.L=10KM E=60 CS=50 S=70</v>
          </cell>
          <cell r="E130" t="str">
            <v>M3</v>
          </cell>
          <cell r="F130">
            <v>0</v>
          </cell>
          <cell r="G130">
            <v>50</v>
          </cell>
          <cell r="H130">
            <v>1.183875</v>
          </cell>
          <cell r="I130">
            <v>1</v>
          </cell>
          <cell r="J130">
            <v>59.193750000000001</v>
          </cell>
          <cell r="K130">
            <v>1</v>
          </cell>
          <cell r="L130">
            <v>1.7000000000000001E-2</v>
          </cell>
          <cell r="M130">
            <v>0</v>
          </cell>
          <cell r="N130">
            <v>0</v>
          </cell>
          <cell r="O130">
            <v>0</v>
          </cell>
          <cell r="P130">
            <v>0.36</v>
          </cell>
          <cell r="Q130">
            <v>0</v>
          </cell>
          <cell r="R130">
            <v>3.1</v>
          </cell>
          <cell r="S130">
            <v>0</v>
          </cell>
          <cell r="T130">
            <v>3.46</v>
          </cell>
          <cell r="U130">
            <v>0</v>
          </cell>
          <cell r="Z130">
            <v>1</v>
          </cell>
          <cell r="AM130">
            <v>1</v>
          </cell>
        </row>
        <row r="131">
          <cell r="C131">
            <v>4450</v>
          </cell>
          <cell r="D131" t="str">
            <v>HAULING OR DISPOSAL BY D.T.L=20KM E=40 CS=35 S=60</v>
          </cell>
          <cell r="E131" t="str">
            <v>M3</v>
          </cell>
          <cell r="F131">
            <v>0</v>
          </cell>
          <cell r="G131">
            <v>45</v>
          </cell>
          <cell r="H131">
            <v>1.183875</v>
          </cell>
          <cell r="I131">
            <v>1</v>
          </cell>
          <cell r="J131">
            <v>53.274374999999999</v>
          </cell>
          <cell r="K131">
            <v>1</v>
          </cell>
          <cell r="L131">
            <v>1.9E-2</v>
          </cell>
          <cell r="M131">
            <v>0</v>
          </cell>
          <cell r="N131">
            <v>0</v>
          </cell>
          <cell r="O131">
            <v>0</v>
          </cell>
          <cell r="P131">
            <v>0.4</v>
          </cell>
          <cell r="Q131">
            <v>0</v>
          </cell>
          <cell r="R131">
            <v>3.44</v>
          </cell>
          <cell r="S131">
            <v>0</v>
          </cell>
          <cell r="T131">
            <v>3.84</v>
          </cell>
          <cell r="U131">
            <v>0</v>
          </cell>
          <cell r="Z131">
            <v>1</v>
          </cell>
          <cell r="AM131">
            <v>1</v>
          </cell>
        </row>
        <row r="132">
          <cell r="C132">
            <v>4460</v>
          </cell>
          <cell r="D132" t="str">
            <v>HAULING OR DISPOSAL BY D.T.L=25KM E=30 CS=25 S=40</v>
          </cell>
          <cell r="E132" t="str">
            <v>M3</v>
          </cell>
          <cell r="F132">
            <v>0</v>
          </cell>
          <cell r="G132">
            <v>40</v>
          </cell>
          <cell r="H132">
            <v>1.183875</v>
          </cell>
          <cell r="I132">
            <v>1</v>
          </cell>
          <cell r="J132">
            <v>47.355000000000004</v>
          </cell>
          <cell r="K132">
            <v>1</v>
          </cell>
          <cell r="L132">
            <v>2.1000000000000001E-2</v>
          </cell>
          <cell r="M132">
            <v>0</v>
          </cell>
          <cell r="N132">
            <v>0</v>
          </cell>
          <cell r="O132">
            <v>0</v>
          </cell>
          <cell r="P132">
            <v>0.45</v>
          </cell>
          <cell r="Q132">
            <v>0</v>
          </cell>
          <cell r="R132">
            <v>3.87</v>
          </cell>
          <cell r="S132">
            <v>0</v>
          </cell>
          <cell r="T132">
            <v>4.32</v>
          </cell>
          <cell r="U132">
            <v>0</v>
          </cell>
          <cell r="Z132">
            <v>1</v>
          </cell>
          <cell r="AM132">
            <v>1</v>
          </cell>
        </row>
        <row r="133">
          <cell r="G133" t="str">
            <v>BASE</v>
          </cell>
          <cell r="H133" t="str">
            <v>SITE</v>
          </cell>
          <cell r="I133" t="str">
            <v>UNIT</v>
          </cell>
          <cell r="J133" t="str">
            <v>BASE</v>
          </cell>
          <cell r="K133" t="str">
            <v>BASE</v>
          </cell>
          <cell r="L133" t="str">
            <v>UNIT M/D</v>
          </cell>
          <cell r="M133" t="str">
            <v>SUB-TOT.</v>
          </cell>
          <cell r="N133" t="str">
            <v>MAT</v>
          </cell>
          <cell r="O133" t="str">
            <v>MAT</v>
          </cell>
          <cell r="P133" t="str">
            <v>LABOUR</v>
          </cell>
          <cell r="Q133" t="str">
            <v>LABOUR</v>
          </cell>
          <cell r="R133" t="str">
            <v>EQUIP.</v>
          </cell>
          <cell r="S133" t="str">
            <v>EQUIP.</v>
          </cell>
          <cell r="T133" t="str">
            <v>UNIT</v>
          </cell>
          <cell r="V133" t="str">
            <v>FOREMAN</v>
          </cell>
          <cell r="W133" t="str">
            <v>LABOUR</v>
          </cell>
          <cell r="X133" t="str">
            <v>EQUIP.</v>
          </cell>
          <cell r="Y133" t="str">
            <v>M/C</v>
          </cell>
          <cell r="Z133" t="str">
            <v>DRIVER</v>
          </cell>
          <cell r="AA133" t="str">
            <v>PAVIOR</v>
          </cell>
          <cell r="AB133" t="str">
            <v>CONC.</v>
          </cell>
          <cell r="AC133" t="str">
            <v>PLASTER/</v>
          </cell>
          <cell r="AD133" t="str">
            <v>REBAR</v>
          </cell>
          <cell r="AE133" t="str">
            <v>CARPENTER</v>
          </cell>
          <cell r="AF133" t="str">
            <v>RIGGER/</v>
          </cell>
          <cell r="AG133" t="str">
            <v>STEEL</v>
          </cell>
          <cell r="AH133" t="str">
            <v>A/C</v>
          </cell>
          <cell r="AI133" t="str">
            <v>PAINTER</v>
          </cell>
          <cell r="AJ133" t="str">
            <v>PLUMBER/</v>
          </cell>
          <cell r="AK133" t="str">
            <v>BACKHOE</v>
          </cell>
          <cell r="AL133" t="str">
            <v>HYDRO</v>
          </cell>
          <cell r="AM133" t="str">
            <v>DUMP</v>
          </cell>
          <cell r="AN133" t="str">
            <v>CRANE</v>
          </cell>
          <cell r="AO133" t="str">
            <v>CRANE</v>
          </cell>
          <cell r="AP133" t="str">
            <v>DIESEL</v>
          </cell>
          <cell r="AQ133" t="str">
            <v>VIB.</v>
          </cell>
          <cell r="AR133" t="str">
            <v>AUGER</v>
          </cell>
          <cell r="AS133" t="str">
            <v>PAY</v>
          </cell>
          <cell r="AT133" t="str">
            <v>DOZER</v>
          </cell>
          <cell r="AU133" t="str">
            <v>DOZER</v>
          </cell>
          <cell r="AV133" t="str">
            <v>GRADER</v>
          </cell>
          <cell r="AW133" t="str">
            <v>VIB.</v>
          </cell>
          <cell r="AX133" t="str">
            <v>CONC.</v>
          </cell>
          <cell r="AY133" t="str">
            <v>WATER</v>
          </cell>
          <cell r="AZ133" t="str">
            <v>CONC</v>
          </cell>
          <cell r="BA133" t="str">
            <v>CONC.</v>
          </cell>
          <cell r="BB133" t="str">
            <v>BAR BENDER/</v>
          </cell>
          <cell r="BC133" t="str">
            <v>ASPHALT</v>
          </cell>
          <cell r="BD133" t="str">
            <v>ASPHALT</v>
          </cell>
          <cell r="BE133" t="str">
            <v>TIRE</v>
          </cell>
          <cell r="BF133" t="str">
            <v>AIR</v>
          </cell>
          <cell r="BG133" t="str">
            <v>CARGO</v>
          </cell>
          <cell r="BH133" t="str">
            <v>FORK</v>
          </cell>
          <cell r="BI133" t="str">
            <v>CONC</v>
          </cell>
          <cell r="BJ133" t="str">
            <v>WELDING</v>
          </cell>
          <cell r="BK133" t="str">
            <v>WELDING</v>
          </cell>
          <cell r="BL133" t="str">
            <v>GENERATOR</v>
          </cell>
          <cell r="BM133" t="str">
            <v>AIR</v>
          </cell>
          <cell r="BN133" t="str">
            <v>GUNNITE</v>
          </cell>
        </row>
        <row r="134">
          <cell r="C134" t="str">
            <v>CODE NO.</v>
          </cell>
          <cell r="D134" t="str">
            <v>WORK ITEM</v>
          </cell>
          <cell r="E134" t="str">
            <v>UNIT</v>
          </cell>
          <cell r="F134" t="str">
            <v>Q'TY</v>
          </cell>
          <cell r="G134" t="str">
            <v>VOL.</v>
          </cell>
          <cell r="H134" t="str">
            <v>CONDITION</v>
          </cell>
          <cell r="I134" t="str">
            <v>CHANGE</v>
          </cell>
          <cell r="J134" t="str">
            <v>VOL.</v>
          </cell>
          <cell r="K134" t="str">
            <v>M/D</v>
          </cell>
          <cell r="L134" t="str">
            <v>BASE</v>
          </cell>
          <cell r="M134" t="str">
            <v>M/D</v>
          </cell>
          <cell r="N134" t="str">
            <v>U/P</v>
          </cell>
          <cell r="O134" t="str">
            <v>COST</v>
          </cell>
          <cell r="P134" t="str">
            <v>U/P</v>
          </cell>
          <cell r="Q134" t="str">
            <v>COST</v>
          </cell>
          <cell r="R134" t="str">
            <v>U/P</v>
          </cell>
          <cell r="S134" t="str">
            <v>COST</v>
          </cell>
          <cell r="T134" t="str">
            <v>TOTAL</v>
          </cell>
          <cell r="U134" t="str">
            <v>TOTAL</v>
          </cell>
          <cell r="X134" t="str">
            <v>OPERATOR</v>
          </cell>
          <cell r="Y134" t="str">
            <v>OPERATOR</v>
          </cell>
          <cell r="AB134" t="str">
            <v>WORKER</v>
          </cell>
          <cell r="AC134" t="str">
            <v>BRICK/</v>
          </cell>
          <cell r="AD134" t="str">
            <v>WORKER</v>
          </cell>
          <cell r="AF134" t="str">
            <v>SCAFFOLDER</v>
          </cell>
          <cell r="AG134" t="str">
            <v>WORKER</v>
          </cell>
          <cell r="AH134" t="str">
            <v>WELDER</v>
          </cell>
          <cell r="AJ134" t="str">
            <v>P. FITTER</v>
          </cell>
          <cell r="AL134" t="str">
            <v>BREAKER</v>
          </cell>
          <cell r="AM134" t="str">
            <v>TRUCK</v>
          </cell>
          <cell r="AN134" t="str">
            <v>WHEEL</v>
          </cell>
          <cell r="AO134" t="str">
            <v>CRAWLER</v>
          </cell>
          <cell r="AP134" t="str">
            <v>PILE HAMMER</v>
          </cell>
          <cell r="AQ134" t="str">
            <v>HAMMER</v>
          </cell>
          <cell r="AR134" t="str">
            <v>BORING M/C</v>
          </cell>
          <cell r="AS134" t="str">
            <v>LOADER</v>
          </cell>
          <cell r="AW134" t="str">
            <v>ROLLER</v>
          </cell>
          <cell r="AX134" t="str">
            <v>PUMP CAR</v>
          </cell>
          <cell r="AY134" t="str">
            <v>TRUCK</v>
          </cell>
          <cell r="AZ134" t="str">
            <v>MIXER TRUCK</v>
          </cell>
          <cell r="BA134" t="str">
            <v>MIXER</v>
          </cell>
          <cell r="BB134" t="str">
            <v>CUTTER</v>
          </cell>
          <cell r="BC134" t="str">
            <v>DISTRIBUTOR</v>
          </cell>
          <cell r="BD134" t="str">
            <v>FINISHER</v>
          </cell>
          <cell r="BE134" t="str">
            <v>ROLLER</v>
          </cell>
          <cell r="BF134" t="str">
            <v>COMPRESSOR</v>
          </cell>
          <cell r="BG134" t="str">
            <v>TRUCK</v>
          </cell>
          <cell r="BH134" t="str">
            <v>LIFT</v>
          </cell>
          <cell r="BI134" t="str">
            <v>BATCH PLANT</v>
          </cell>
          <cell r="BJ134" t="str">
            <v xml:space="preserve">M/C </v>
          </cell>
          <cell r="BK134" t="str">
            <v xml:space="preserve">M/C </v>
          </cell>
          <cell r="BM134" t="str">
            <v>COMPRESSOR</v>
          </cell>
        </row>
        <row r="135">
          <cell r="H135" t="str">
            <v>CHANGE</v>
          </cell>
          <cell r="AC135" t="str">
            <v>W.PROOFER</v>
          </cell>
          <cell r="AK135" t="str">
            <v>0.7 M3</v>
          </cell>
          <cell r="AL135" t="str">
            <v>0.7 M3</v>
          </cell>
          <cell r="AM135" t="str">
            <v>15 TON</v>
          </cell>
          <cell r="AN135" t="str">
            <v>25 TON</v>
          </cell>
          <cell r="AO135" t="str">
            <v>50 TON</v>
          </cell>
          <cell r="AP135" t="str">
            <v>3.2 TON</v>
          </cell>
          <cell r="AQ135" t="str">
            <v>3.2 TON</v>
          </cell>
          <cell r="AR135" t="str">
            <v>50 TON</v>
          </cell>
          <cell r="AS135" t="str">
            <v>2.4 M3</v>
          </cell>
          <cell r="AT135" t="str">
            <v>19 TON</v>
          </cell>
          <cell r="AU135" t="str">
            <v>32 TON</v>
          </cell>
          <cell r="AV135" t="str">
            <v>3.6 M</v>
          </cell>
          <cell r="AW135" t="str">
            <v>10 TON</v>
          </cell>
          <cell r="AX135" t="str">
            <v>80 M3/HR</v>
          </cell>
          <cell r="AY135" t="str">
            <v>10 M3</v>
          </cell>
          <cell r="AZ135" t="str">
            <v>6 M3</v>
          </cell>
          <cell r="BA135" t="str">
            <v>0.3 M3</v>
          </cell>
          <cell r="BB135" t="str">
            <v>D32 MM</v>
          </cell>
          <cell r="BC135" t="str">
            <v>3800 L</v>
          </cell>
          <cell r="BD135" t="str">
            <v>3 M</v>
          </cell>
          <cell r="BE135" t="str">
            <v>15 TON</v>
          </cell>
          <cell r="BF135" t="str">
            <v>250 CFM</v>
          </cell>
          <cell r="BG135" t="str">
            <v>11 TON</v>
          </cell>
          <cell r="BH135" t="str">
            <v>2.5 TON</v>
          </cell>
          <cell r="BI135" t="str">
            <v>60 M3/HR</v>
          </cell>
          <cell r="BJ135" t="str">
            <v>200 A.</v>
          </cell>
          <cell r="BL135" t="str">
            <v>115 KW</v>
          </cell>
          <cell r="BM135" t="str">
            <v>125 CFM</v>
          </cell>
          <cell r="BN135" t="str">
            <v>SET</v>
          </cell>
        </row>
        <row r="136">
          <cell r="I136">
            <v>0</v>
          </cell>
          <cell r="T136">
            <v>0</v>
          </cell>
          <cell r="U136">
            <v>0</v>
          </cell>
        </row>
        <row r="137">
          <cell r="C137">
            <v>5000</v>
          </cell>
          <cell r="D137" t="str">
            <v>CONC. CHIPPING</v>
          </cell>
          <cell r="E137" t="str">
            <v>M2</v>
          </cell>
          <cell r="F137">
            <v>0</v>
          </cell>
          <cell r="G137">
            <v>4</v>
          </cell>
          <cell r="H137">
            <v>1.183875</v>
          </cell>
          <cell r="I137">
            <v>1</v>
          </cell>
          <cell r="J137">
            <v>4.7355</v>
          </cell>
          <cell r="K137">
            <v>1</v>
          </cell>
          <cell r="L137">
            <v>0.21099999999999999</v>
          </cell>
          <cell r="M137">
            <v>0</v>
          </cell>
          <cell r="N137">
            <v>0</v>
          </cell>
          <cell r="O137">
            <v>0</v>
          </cell>
          <cell r="P137">
            <v>3.4</v>
          </cell>
          <cell r="Q137">
            <v>0</v>
          </cell>
          <cell r="R137">
            <v>0</v>
          </cell>
          <cell r="S137">
            <v>0</v>
          </cell>
          <cell r="T137">
            <v>3.4</v>
          </cell>
          <cell r="U137">
            <v>0</v>
          </cell>
          <cell r="W137">
            <v>1</v>
          </cell>
        </row>
        <row r="138">
          <cell r="C138">
            <v>5010</v>
          </cell>
          <cell r="D138" t="str">
            <v>LEAN CONC. (T=50) 135K</v>
          </cell>
          <cell r="E138" t="str">
            <v>M3</v>
          </cell>
          <cell r="F138">
            <v>0</v>
          </cell>
          <cell r="G138">
            <v>20</v>
          </cell>
          <cell r="H138">
            <v>1.183875</v>
          </cell>
          <cell r="I138">
            <v>1</v>
          </cell>
          <cell r="J138">
            <v>23.677500000000002</v>
          </cell>
          <cell r="K138">
            <v>8.5</v>
          </cell>
          <cell r="L138">
            <v>0.35899999999999999</v>
          </cell>
          <cell r="M138">
            <v>0</v>
          </cell>
          <cell r="N138">
            <v>46.009040000000013</v>
          </cell>
          <cell r="O138">
            <v>0</v>
          </cell>
          <cell r="P138">
            <v>6.83</v>
          </cell>
          <cell r="Q138">
            <v>0</v>
          </cell>
          <cell r="R138">
            <v>0</v>
          </cell>
          <cell r="S138">
            <v>0</v>
          </cell>
          <cell r="T138">
            <v>52.839040000000011</v>
          </cell>
          <cell r="U138">
            <v>0</v>
          </cell>
          <cell r="V138">
            <v>0.5</v>
          </cell>
          <cell r="W138">
            <v>4</v>
          </cell>
          <cell r="AB138">
            <v>3</v>
          </cell>
          <cell r="AC138">
            <v>1</v>
          </cell>
        </row>
        <row r="139">
          <cell r="C139">
            <v>5020</v>
          </cell>
          <cell r="D139" t="str">
            <v>LEAN CONC. (T=75) 135K</v>
          </cell>
          <cell r="E139" t="str">
            <v>M3</v>
          </cell>
          <cell r="F139">
            <v>0</v>
          </cell>
          <cell r="G139">
            <v>23</v>
          </cell>
          <cell r="H139">
            <v>1.183875</v>
          </cell>
          <cell r="I139">
            <v>1</v>
          </cell>
          <cell r="J139">
            <v>27.229125</v>
          </cell>
          <cell r="K139">
            <v>8.5</v>
          </cell>
          <cell r="L139">
            <v>0.312</v>
          </cell>
          <cell r="M139">
            <v>0</v>
          </cell>
          <cell r="N139">
            <v>46.009040000000013</v>
          </cell>
          <cell r="O139">
            <v>0</v>
          </cell>
          <cell r="P139">
            <v>5.94</v>
          </cell>
          <cell r="Q139">
            <v>0</v>
          </cell>
          <cell r="R139">
            <v>0</v>
          </cell>
          <cell r="S139">
            <v>0</v>
          </cell>
          <cell r="T139">
            <v>51.949040000000011</v>
          </cell>
          <cell r="U139">
            <v>0</v>
          </cell>
          <cell r="V139">
            <v>0.5</v>
          </cell>
          <cell r="W139">
            <v>4</v>
          </cell>
          <cell r="AB139">
            <v>3</v>
          </cell>
          <cell r="AC139">
            <v>1</v>
          </cell>
        </row>
        <row r="140">
          <cell r="C140">
            <v>5030</v>
          </cell>
          <cell r="D140" t="str">
            <v>CONC. STR. (FDN) 180K</v>
          </cell>
          <cell r="E140" t="str">
            <v>M3</v>
          </cell>
          <cell r="F140">
            <v>0</v>
          </cell>
          <cell r="G140">
            <v>28</v>
          </cell>
          <cell r="H140">
            <v>1.183875</v>
          </cell>
          <cell r="I140">
            <v>1</v>
          </cell>
          <cell r="J140">
            <v>33.148499999999999</v>
          </cell>
          <cell r="K140">
            <v>9.25</v>
          </cell>
          <cell r="L140">
            <v>0.27900000000000003</v>
          </cell>
          <cell r="M140">
            <v>0</v>
          </cell>
          <cell r="N140">
            <v>43.554000000000002</v>
          </cell>
          <cell r="O140">
            <v>0</v>
          </cell>
          <cell r="P140">
            <v>5.37</v>
          </cell>
          <cell r="Q140">
            <v>0</v>
          </cell>
          <cell r="R140">
            <v>5.7</v>
          </cell>
          <cell r="S140">
            <v>0</v>
          </cell>
          <cell r="T140">
            <v>54.624000000000002</v>
          </cell>
          <cell r="U140">
            <v>0</v>
          </cell>
          <cell r="V140">
            <v>0.5</v>
          </cell>
          <cell r="W140">
            <v>4</v>
          </cell>
          <cell r="X140">
            <v>0.25</v>
          </cell>
          <cell r="Z140">
            <v>0.5</v>
          </cell>
          <cell r="AB140">
            <v>3</v>
          </cell>
          <cell r="AC140">
            <v>1</v>
          </cell>
          <cell r="AX140">
            <v>0.25</v>
          </cell>
          <cell r="AY140">
            <v>0.5</v>
          </cell>
        </row>
        <row r="141">
          <cell r="C141">
            <v>5040</v>
          </cell>
          <cell r="D141" t="str">
            <v>CONC. STR. (FDN) 210K</v>
          </cell>
          <cell r="E141" t="str">
            <v>M3</v>
          </cell>
          <cell r="F141">
            <v>0</v>
          </cell>
          <cell r="G141">
            <v>27</v>
          </cell>
          <cell r="H141">
            <v>1.183875</v>
          </cell>
          <cell r="I141">
            <v>1</v>
          </cell>
          <cell r="J141">
            <v>31.964625000000002</v>
          </cell>
          <cell r="K141">
            <v>9.25</v>
          </cell>
          <cell r="L141">
            <v>0.28899999999999998</v>
          </cell>
          <cell r="M141">
            <v>0</v>
          </cell>
          <cell r="N141">
            <v>45.06600000000001</v>
          </cell>
          <cell r="O141">
            <v>0</v>
          </cell>
          <cell r="P141">
            <v>5.57</v>
          </cell>
          <cell r="Q141">
            <v>0</v>
          </cell>
          <cell r="R141">
            <v>5.91</v>
          </cell>
          <cell r="S141">
            <v>0</v>
          </cell>
          <cell r="T141">
            <v>56.546000000000006</v>
          </cell>
          <cell r="U141">
            <v>0</v>
          </cell>
          <cell r="V141">
            <v>0.5</v>
          </cell>
          <cell r="W141">
            <v>4</v>
          </cell>
          <cell r="X141">
            <v>0.25</v>
          </cell>
          <cell r="Z141">
            <v>0.5</v>
          </cell>
          <cell r="AB141">
            <v>3</v>
          </cell>
          <cell r="AC141">
            <v>1</v>
          </cell>
          <cell r="AX141">
            <v>0.25</v>
          </cell>
          <cell r="AY141">
            <v>0.5</v>
          </cell>
        </row>
        <row r="142">
          <cell r="C142">
            <v>5050</v>
          </cell>
          <cell r="D142" t="str">
            <v>CONC. STR. (FDN) 240K</v>
          </cell>
          <cell r="E142" t="str">
            <v>M3</v>
          </cell>
          <cell r="F142">
            <v>0</v>
          </cell>
          <cell r="G142">
            <v>26</v>
          </cell>
          <cell r="H142">
            <v>1.183875</v>
          </cell>
          <cell r="I142">
            <v>1</v>
          </cell>
          <cell r="J142">
            <v>30.780750000000001</v>
          </cell>
          <cell r="K142">
            <v>9.25</v>
          </cell>
          <cell r="L142">
            <v>0.30099999999999999</v>
          </cell>
          <cell r="M142">
            <v>0</v>
          </cell>
          <cell r="N142">
            <v>51.114000000000011</v>
          </cell>
          <cell r="O142">
            <v>0</v>
          </cell>
          <cell r="P142">
            <v>5.78</v>
          </cell>
          <cell r="Q142">
            <v>0</v>
          </cell>
          <cell r="R142">
            <v>6.14</v>
          </cell>
          <cell r="S142">
            <v>0</v>
          </cell>
          <cell r="T142">
            <v>63.034000000000013</v>
          </cell>
          <cell r="U142">
            <v>0</v>
          </cell>
          <cell r="V142">
            <v>0.5</v>
          </cell>
          <cell r="W142">
            <v>4</v>
          </cell>
          <cell r="X142">
            <v>0.25</v>
          </cell>
          <cell r="Z142">
            <v>0.5</v>
          </cell>
          <cell r="AB142">
            <v>3</v>
          </cell>
          <cell r="AC142">
            <v>1</v>
          </cell>
          <cell r="AX142">
            <v>0.25</v>
          </cell>
          <cell r="AY142">
            <v>0.5</v>
          </cell>
        </row>
        <row r="143">
          <cell r="C143">
            <v>5060</v>
          </cell>
          <cell r="D143" t="str">
            <v>CONC. STR. (FDN) 270K</v>
          </cell>
          <cell r="E143" t="str">
            <v>M3</v>
          </cell>
          <cell r="F143">
            <v>0</v>
          </cell>
          <cell r="G143">
            <v>24</v>
          </cell>
          <cell r="H143">
            <v>1.183875</v>
          </cell>
          <cell r="I143">
            <v>1</v>
          </cell>
          <cell r="J143">
            <v>28.413</v>
          </cell>
          <cell r="K143">
            <v>9.25</v>
          </cell>
          <cell r="L143">
            <v>0.32600000000000001</v>
          </cell>
          <cell r="M143">
            <v>0</v>
          </cell>
          <cell r="N143">
            <v>55.347600000000014</v>
          </cell>
          <cell r="O143">
            <v>0</v>
          </cell>
          <cell r="P143">
            <v>6.27</v>
          </cell>
          <cell r="Q143">
            <v>0</v>
          </cell>
          <cell r="R143">
            <v>6.65</v>
          </cell>
          <cell r="S143">
            <v>0</v>
          </cell>
          <cell r="T143">
            <v>68.267600000000016</v>
          </cell>
          <cell r="U143">
            <v>0</v>
          </cell>
          <cell r="V143">
            <v>0.5</v>
          </cell>
          <cell r="W143">
            <v>4</v>
          </cell>
          <cell r="X143">
            <v>0.25</v>
          </cell>
          <cell r="Z143">
            <v>0.5</v>
          </cell>
          <cell r="AB143">
            <v>3</v>
          </cell>
          <cell r="AC143">
            <v>1</v>
          </cell>
          <cell r="AX143">
            <v>0.25</v>
          </cell>
          <cell r="AY143">
            <v>0.5</v>
          </cell>
        </row>
        <row r="144">
          <cell r="C144">
            <v>5070</v>
          </cell>
          <cell r="D144" t="str">
            <v>CONC. STR. (FDN) 320K</v>
          </cell>
          <cell r="E144" t="str">
            <v>M3</v>
          </cell>
          <cell r="F144">
            <v>0</v>
          </cell>
          <cell r="G144">
            <v>23</v>
          </cell>
          <cell r="H144">
            <v>1.183875</v>
          </cell>
          <cell r="I144">
            <v>1</v>
          </cell>
          <cell r="J144">
            <v>27.229125</v>
          </cell>
          <cell r="K144">
            <v>9.25</v>
          </cell>
          <cell r="L144">
            <v>0.34</v>
          </cell>
          <cell r="M144">
            <v>0</v>
          </cell>
          <cell r="N144">
            <v>56.859600000000007</v>
          </cell>
          <cell r="O144">
            <v>0</v>
          </cell>
          <cell r="P144">
            <v>6.54</v>
          </cell>
          <cell r="Q144">
            <v>0</v>
          </cell>
          <cell r="R144">
            <v>6.94</v>
          </cell>
          <cell r="S144">
            <v>0</v>
          </cell>
          <cell r="T144">
            <v>70.339600000000004</v>
          </cell>
          <cell r="U144">
            <v>0</v>
          </cell>
          <cell r="V144">
            <v>0.5</v>
          </cell>
          <cell r="W144">
            <v>4</v>
          </cell>
          <cell r="X144">
            <v>0.25</v>
          </cell>
          <cell r="Z144">
            <v>0.5</v>
          </cell>
          <cell r="AB144">
            <v>3</v>
          </cell>
          <cell r="AC144">
            <v>1</v>
          </cell>
          <cell r="AX144">
            <v>0.25</v>
          </cell>
          <cell r="AY144">
            <v>0.5</v>
          </cell>
        </row>
        <row r="145">
          <cell r="C145">
            <v>5080</v>
          </cell>
          <cell r="D145" t="str">
            <v>CONC. POZZ.180K</v>
          </cell>
          <cell r="E145" t="str">
            <v>M3</v>
          </cell>
          <cell r="F145">
            <v>0</v>
          </cell>
          <cell r="G145">
            <v>25</v>
          </cell>
          <cell r="H145">
            <v>1.183875</v>
          </cell>
          <cell r="I145">
            <v>1</v>
          </cell>
          <cell r="J145">
            <v>29.596875000000001</v>
          </cell>
          <cell r="K145">
            <v>9.25</v>
          </cell>
          <cell r="L145">
            <v>0.313</v>
          </cell>
          <cell r="M145">
            <v>0</v>
          </cell>
          <cell r="N145">
            <v>64.117200000000011</v>
          </cell>
          <cell r="O145">
            <v>0</v>
          </cell>
          <cell r="P145">
            <v>6.01</v>
          </cell>
          <cell r="Q145">
            <v>0</v>
          </cell>
          <cell r="R145">
            <v>6.39</v>
          </cell>
          <cell r="S145">
            <v>0</v>
          </cell>
          <cell r="T145">
            <v>76.517200000000017</v>
          </cell>
          <cell r="U145">
            <v>0</v>
          </cell>
          <cell r="V145">
            <v>0.5</v>
          </cell>
          <cell r="W145">
            <v>4</v>
          </cell>
          <cell r="X145">
            <v>0.25</v>
          </cell>
          <cell r="Z145">
            <v>0.5</v>
          </cell>
          <cell r="AB145">
            <v>3</v>
          </cell>
          <cell r="AC145">
            <v>1</v>
          </cell>
          <cell r="AX145">
            <v>0.25</v>
          </cell>
          <cell r="AY145">
            <v>0.5</v>
          </cell>
        </row>
        <row r="146">
          <cell r="C146">
            <v>5090</v>
          </cell>
          <cell r="D146" t="str">
            <v>CONC. POZZ.210K</v>
          </cell>
          <cell r="E146" t="str">
            <v>M3</v>
          </cell>
          <cell r="F146">
            <v>0</v>
          </cell>
          <cell r="G146">
            <v>24</v>
          </cell>
          <cell r="H146">
            <v>1.183875</v>
          </cell>
          <cell r="I146">
            <v>1</v>
          </cell>
          <cell r="J146">
            <v>28.413</v>
          </cell>
          <cell r="K146">
            <v>9.25</v>
          </cell>
          <cell r="L146">
            <v>0.32600000000000001</v>
          </cell>
          <cell r="M146">
            <v>0</v>
          </cell>
          <cell r="N146">
            <v>70.77000000000001</v>
          </cell>
          <cell r="O146">
            <v>0</v>
          </cell>
          <cell r="P146">
            <v>6.27</v>
          </cell>
          <cell r="Q146">
            <v>0</v>
          </cell>
          <cell r="R146">
            <v>6.65</v>
          </cell>
          <cell r="S146">
            <v>0</v>
          </cell>
          <cell r="T146">
            <v>83.690000000000012</v>
          </cell>
          <cell r="U146">
            <v>0</v>
          </cell>
          <cell r="V146">
            <v>0.5</v>
          </cell>
          <cell r="W146">
            <v>4</v>
          </cell>
          <cell r="X146">
            <v>0.25</v>
          </cell>
          <cell r="Z146">
            <v>0.5</v>
          </cell>
          <cell r="AB146">
            <v>3</v>
          </cell>
          <cell r="AC146">
            <v>1</v>
          </cell>
          <cell r="AX146">
            <v>0.25</v>
          </cell>
          <cell r="AY146">
            <v>0.5</v>
          </cell>
        </row>
        <row r="147">
          <cell r="C147">
            <v>5100</v>
          </cell>
          <cell r="D147" t="str">
            <v>CONC. POZZ.240K</v>
          </cell>
          <cell r="E147" t="str">
            <v>M3</v>
          </cell>
          <cell r="F147">
            <v>0</v>
          </cell>
          <cell r="G147">
            <v>24</v>
          </cell>
          <cell r="H147">
            <v>1.183875</v>
          </cell>
          <cell r="I147">
            <v>1</v>
          </cell>
          <cell r="J147">
            <v>28.413</v>
          </cell>
          <cell r="K147">
            <v>9.25</v>
          </cell>
          <cell r="L147">
            <v>0.32600000000000001</v>
          </cell>
          <cell r="M147">
            <v>0</v>
          </cell>
          <cell r="N147">
            <v>71.979600000000019</v>
          </cell>
          <cell r="O147">
            <v>0</v>
          </cell>
          <cell r="P147">
            <v>6.27</v>
          </cell>
          <cell r="Q147">
            <v>0</v>
          </cell>
          <cell r="R147">
            <v>6.65</v>
          </cell>
          <cell r="S147">
            <v>0</v>
          </cell>
          <cell r="T147">
            <v>84.899600000000021</v>
          </cell>
          <cell r="U147">
            <v>0</v>
          </cell>
          <cell r="V147">
            <v>0.5</v>
          </cell>
          <cell r="W147">
            <v>4</v>
          </cell>
          <cell r="X147">
            <v>0.25</v>
          </cell>
          <cell r="Z147">
            <v>0.5</v>
          </cell>
          <cell r="AB147">
            <v>3</v>
          </cell>
          <cell r="AC147">
            <v>1</v>
          </cell>
          <cell r="AX147">
            <v>0.25</v>
          </cell>
          <cell r="AY147">
            <v>0.5</v>
          </cell>
        </row>
        <row r="148">
          <cell r="C148">
            <v>5110</v>
          </cell>
          <cell r="D148" t="str">
            <v>CONC. POZZ.270K</v>
          </cell>
          <cell r="E148" t="str">
            <v>M3</v>
          </cell>
          <cell r="F148">
            <v>0</v>
          </cell>
          <cell r="G148">
            <v>23</v>
          </cell>
          <cell r="H148">
            <v>1.183875</v>
          </cell>
          <cell r="I148">
            <v>1</v>
          </cell>
          <cell r="J148">
            <v>27.229125</v>
          </cell>
          <cell r="K148">
            <v>9.25</v>
          </cell>
          <cell r="L148">
            <v>0.34</v>
          </cell>
          <cell r="M148">
            <v>0</v>
          </cell>
          <cell r="N148">
            <v>65.629200000000012</v>
          </cell>
          <cell r="O148">
            <v>0</v>
          </cell>
          <cell r="P148">
            <v>6.54</v>
          </cell>
          <cell r="Q148">
            <v>0</v>
          </cell>
          <cell r="R148">
            <v>6.94</v>
          </cell>
          <cell r="S148">
            <v>0</v>
          </cell>
          <cell r="T148">
            <v>79.109200000000016</v>
          </cell>
          <cell r="U148">
            <v>0</v>
          </cell>
          <cell r="V148">
            <v>0.5</v>
          </cell>
          <cell r="W148">
            <v>4</v>
          </cell>
          <cell r="X148">
            <v>0.25</v>
          </cell>
          <cell r="Z148">
            <v>0.5</v>
          </cell>
          <cell r="AB148">
            <v>3</v>
          </cell>
          <cell r="AC148">
            <v>1</v>
          </cell>
          <cell r="AX148">
            <v>0.25</v>
          </cell>
          <cell r="AY148">
            <v>0.5</v>
          </cell>
        </row>
        <row r="149">
          <cell r="C149">
            <v>5120</v>
          </cell>
          <cell r="D149" t="str">
            <v>CONC. POZZ.300K</v>
          </cell>
          <cell r="E149" t="str">
            <v>M3</v>
          </cell>
          <cell r="F149">
            <v>0</v>
          </cell>
          <cell r="G149">
            <v>23</v>
          </cell>
          <cell r="H149">
            <v>1.183875</v>
          </cell>
          <cell r="I149">
            <v>1</v>
          </cell>
          <cell r="J149">
            <v>27.229125</v>
          </cell>
          <cell r="K149">
            <v>9.25</v>
          </cell>
          <cell r="L149">
            <v>0.34</v>
          </cell>
          <cell r="M149">
            <v>0</v>
          </cell>
          <cell r="N149">
            <v>68.955600000000018</v>
          </cell>
          <cell r="O149">
            <v>0</v>
          </cell>
          <cell r="P149">
            <v>6.54</v>
          </cell>
          <cell r="Q149">
            <v>0</v>
          </cell>
          <cell r="R149">
            <v>6.94</v>
          </cell>
          <cell r="S149">
            <v>0</v>
          </cell>
          <cell r="T149">
            <v>82.435600000000022</v>
          </cell>
          <cell r="U149">
            <v>0</v>
          </cell>
          <cell r="V149">
            <v>0.5</v>
          </cell>
          <cell r="W149">
            <v>4</v>
          </cell>
          <cell r="X149">
            <v>0.25</v>
          </cell>
          <cell r="Z149">
            <v>0.5</v>
          </cell>
          <cell r="AB149">
            <v>3</v>
          </cell>
          <cell r="AC149">
            <v>1</v>
          </cell>
          <cell r="AX149">
            <v>0.25</v>
          </cell>
          <cell r="AY149">
            <v>0.5</v>
          </cell>
        </row>
        <row r="150">
          <cell r="C150">
            <v>5130</v>
          </cell>
          <cell r="D150" t="str">
            <v>CONC. POZZ.370K</v>
          </cell>
          <cell r="E150" t="str">
            <v>M3</v>
          </cell>
          <cell r="F150">
            <v>0</v>
          </cell>
          <cell r="G150">
            <v>23</v>
          </cell>
          <cell r="H150">
            <v>1.183875</v>
          </cell>
          <cell r="I150">
            <v>1</v>
          </cell>
          <cell r="J150">
            <v>27.229125</v>
          </cell>
          <cell r="K150">
            <v>9.25</v>
          </cell>
          <cell r="L150">
            <v>0.34</v>
          </cell>
          <cell r="M150">
            <v>0</v>
          </cell>
          <cell r="N150">
            <v>73.794000000000011</v>
          </cell>
          <cell r="O150">
            <v>0</v>
          </cell>
          <cell r="P150">
            <v>6.54</v>
          </cell>
          <cell r="Q150">
            <v>0</v>
          </cell>
          <cell r="R150">
            <v>6.94</v>
          </cell>
          <cell r="S150">
            <v>0</v>
          </cell>
          <cell r="T150">
            <v>87.274000000000015</v>
          </cell>
          <cell r="U150">
            <v>0</v>
          </cell>
          <cell r="V150">
            <v>0.5</v>
          </cell>
          <cell r="W150">
            <v>4</v>
          </cell>
          <cell r="X150">
            <v>0.25</v>
          </cell>
          <cell r="Z150">
            <v>0.5</v>
          </cell>
          <cell r="AB150">
            <v>3</v>
          </cell>
          <cell r="AC150">
            <v>1</v>
          </cell>
          <cell r="AX150">
            <v>0.25</v>
          </cell>
          <cell r="AY150">
            <v>0.5</v>
          </cell>
        </row>
        <row r="151">
          <cell r="C151">
            <v>5140</v>
          </cell>
          <cell r="D151" t="str">
            <v>CONC. MICRO.180K</v>
          </cell>
          <cell r="E151" t="str">
            <v>M3</v>
          </cell>
          <cell r="F151">
            <v>0</v>
          </cell>
          <cell r="G151">
            <v>25</v>
          </cell>
          <cell r="H151">
            <v>1.183875</v>
          </cell>
          <cell r="I151">
            <v>1</v>
          </cell>
          <cell r="J151">
            <v>29.596875000000001</v>
          </cell>
          <cell r="K151">
            <v>9.25</v>
          </cell>
          <cell r="L151">
            <v>0.313</v>
          </cell>
          <cell r="M151">
            <v>0</v>
          </cell>
          <cell r="N151">
            <v>61.09320000000001</v>
          </cell>
          <cell r="O151">
            <v>0</v>
          </cell>
          <cell r="P151">
            <v>6.01</v>
          </cell>
          <cell r="Q151">
            <v>0</v>
          </cell>
          <cell r="R151">
            <v>6.39</v>
          </cell>
          <cell r="S151">
            <v>0</v>
          </cell>
          <cell r="T151">
            <v>73.493200000000016</v>
          </cell>
          <cell r="U151">
            <v>0</v>
          </cell>
          <cell r="V151">
            <v>0.5</v>
          </cell>
          <cell r="W151">
            <v>4</v>
          </cell>
          <cell r="X151">
            <v>0.25</v>
          </cell>
          <cell r="Z151">
            <v>0.5</v>
          </cell>
          <cell r="AB151">
            <v>3</v>
          </cell>
          <cell r="AC151">
            <v>1</v>
          </cell>
          <cell r="AX151">
            <v>0.25</v>
          </cell>
          <cell r="AY151">
            <v>0.5</v>
          </cell>
        </row>
        <row r="152">
          <cell r="C152">
            <v>5150</v>
          </cell>
          <cell r="D152" t="str">
            <v>CONC. MICRO.210K</v>
          </cell>
          <cell r="E152" t="str">
            <v>M3</v>
          </cell>
          <cell r="F152">
            <v>0</v>
          </cell>
          <cell r="G152">
            <v>24</v>
          </cell>
          <cell r="H152">
            <v>1.183875</v>
          </cell>
          <cell r="I152">
            <v>1</v>
          </cell>
          <cell r="J152">
            <v>28.413</v>
          </cell>
          <cell r="K152">
            <v>9.25</v>
          </cell>
          <cell r="L152">
            <v>0.32600000000000001</v>
          </cell>
          <cell r="M152">
            <v>0</v>
          </cell>
          <cell r="N152">
            <v>64.722000000000008</v>
          </cell>
          <cell r="O152">
            <v>0</v>
          </cell>
          <cell r="P152">
            <v>6.27</v>
          </cell>
          <cell r="Q152">
            <v>0</v>
          </cell>
          <cell r="R152">
            <v>6.65</v>
          </cell>
          <cell r="S152">
            <v>0</v>
          </cell>
          <cell r="T152">
            <v>77.64200000000001</v>
          </cell>
          <cell r="U152">
            <v>0</v>
          </cell>
          <cell r="V152">
            <v>0.5</v>
          </cell>
          <cell r="W152">
            <v>4</v>
          </cell>
          <cell r="X152">
            <v>0.25</v>
          </cell>
          <cell r="Z152">
            <v>0.5</v>
          </cell>
          <cell r="AB152">
            <v>3</v>
          </cell>
          <cell r="AC152">
            <v>1</v>
          </cell>
          <cell r="AX152">
            <v>0.25</v>
          </cell>
          <cell r="AY152">
            <v>0.5</v>
          </cell>
        </row>
        <row r="153">
          <cell r="C153">
            <v>5160</v>
          </cell>
          <cell r="D153" t="str">
            <v>CONC. MICRO.240K</v>
          </cell>
          <cell r="E153" t="str">
            <v>M3</v>
          </cell>
          <cell r="F153">
            <v>0</v>
          </cell>
          <cell r="G153">
            <v>24</v>
          </cell>
          <cell r="H153">
            <v>1.183875</v>
          </cell>
          <cell r="I153">
            <v>1</v>
          </cell>
          <cell r="J153">
            <v>28.413</v>
          </cell>
          <cell r="K153">
            <v>9.25</v>
          </cell>
          <cell r="L153">
            <v>0.32600000000000001</v>
          </cell>
          <cell r="M153">
            <v>0</v>
          </cell>
          <cell r="N153">
            <v>65.931600000000003</v>
          </cell>
          <cell r="O153">
            <v>0</v>
          </cell>
          <cell r="P153">
            <v>6.27</v>
          </cell>
          <cell r="Q153">
            <v>0</v>
          </cell>
          <cell r="R153">
            <v>6.65</v>
          </cell>
          <cell r="S153">
            <v>0</v>
          </cell>
          <cell r="T153">
            <v>78.851600000000005</v>
          </cell>
          <cell r="U153">
            <v>0</v>
          </cell>
          <cell r="V153">
            <v>0.5</v>
          </cell>
          <cell r="W153">
            <v>4</v>
          </cell>
          <cell r="X153">
            <v>0.25</v>
          </cell>
          <cell r="Z153">
            <v>0.5</v>
          </cell>
          <cell r="AB153">
            <v>3</v>
          </cell>
          <cell r="AC153">
            <v>1</v>
          </cell>
          <cell r="AX153">
            <v>0.25</v>
          </cell>
          <cell r="AY153">
            <v>0.5</v>
          </cell>
        </row>
        <row r="154">
          <cell r="C154">
            <v>5170</v>
          </cell>
          <cell r="D154" t="str">
            <v>CONC. MICRO.270K</v>
          </cell>
          <cell r="E154" t="str">
            <v>M3</v>
          </cell>
          <cell r="F154">
            <v>0</v>
          </cell>
          <cell r="G154">
            <v>23</v>
          </cell>
          <cell r="H154">
            <v>1.183875</v>
          </cell>
          <cell r="I154">
            <v>1</v>
          </cell>
          <cell r="J154">
            <v>27.229125</v>
          </cell>
          <cell r="K154">
            <v>9.25</v>
          </cell>
          <cell r="L154">
            <v>0.34</v>
          </cell>
          <cell r="M154">
            <v>0</v>
          </cell>
          <cell r="N154">
            <v>108.57000000000002</v>
          </cell>
          <cell r="O154">
            <v>0</v>
          </cell>
          <cell r="P154">
            <v>6.54</v>
          </cell>
          <cell r="Q154">
            <v>0</v>
          </cell>
          <cell r="R154">
            <v>6.94</v>
          </cell>
          <cell r="S154">
            <v>0</v>
          </cell>
          <cell r="T154">
            <v>122.05000000000003</v>
          </cell>
          <cell r="U154">
            <v>0</v>
          </cell>
          <cell r="V154">
            <v>0.5</v>
          </cell>
          <cell r="W154">
            <v>4</v>
          </cell>
          <cell r="X154">
            <v>0.25</v>
          </cell>
          <cell r="Z154">
            <v>0.5</v>
          </cell>
          <cell r="AB154">
            <v>3</v>
          </cell>
          <cell r="AC154">
            <v>1</v>
          </cell>
          <cell r="AX154">
            <v>0.25</v>
          </cell>
          <cell r="AY154">
            <v>0.5</v>
          </cell>
        </row>
        <row r="155">
          <cell r="C155">
            <v>5180</v>
          </cell>
          <cell r="D155" t="str">
            <v>REBAR WORK</v>
          </cell>
          <cell r="E155" t="str">
            <v>TON</v>
          </cell>
          <cell r="F155">
            <v>0</v>
          </cell>
          <cell r="G155">
            <v>1.9</v>
          </cell>
          <cell r="H155">
            <v>1.183875</v>
          </cell>
          <cell r="I155">
            <v>1</v>
          </cell>
          <cell r="J155">
            <v>2.2493624999999997</v>
          </cell>
          <cell r="K155">
            <v>7.5</v>
          </cell>
          <cell r="L155">
            <v>3.3340000000000001</v>
          </cell>
          <cell r="M155">
            <v>0</v>
          </cell>
          <cell r="N155">
            <v>473.25600000000003</v>
          </cell>
          <cell r="O155">
            <v>0</v>
          </cell>
          <cell r="P155">
            <v>66.95</v>
          </cell>
          <cell r="Q155">
            <v>0</v>
          </cell>
          <cell r="R155">
            <v>5.48</v>
          </cell>
          <cell r="S155">
            <v>0</v>
          </cell>
          <cell r="T155">
            <v>545.68600000000004</v>
          </cell>
          <cell r="U155">
            <v>0</v>
          </cell>
          <cell r="V155">
            <v>0.5</v>
          </cell>
          <cell r="W155">
            <v>2</v>
          </cell>
          <cell r="AD155">
            <v>5</v>
          </cell>
          <cell r="BB155">
            <v>1</v>
          </cell>
          <cell r="BK155">
            <v>0.1</v>
          </cell>
        </row>
        <row r="156">
          <cell r="C156">
            <v>5190</v>
          </cell>
          <cell r="D156" t="str">
            <v>REBAR WORK W/EPOXY COATING</v>
          </cell>
          <cell r="E156" t="str">
            <v>TON</v>
          </cell>
          <cell r="F156">
            <v>0</v>
          </cell>
          <cell r="G156">
            <v>1.8</v>
          </cell>
          <cell r="H156">
            <v>1.183875</v>
          </cell>
          <cell r="I156">
            <v>1</v>
          </cell>
          <cell r="J156">
            <v>2.1309750000000003</v>
          </cell>
          <cell r="K156">
            <v>9.5</v>
          </cell>
          <cell r="L156">
            <v>4.4580000000000002</v>
          </cell>
          <cell r="M156">
            <v>0</v>
          </cell>
          <cell r="N156">
            <v>724.92000000000007</v>
          </cell>
          <cell r="O156">
            <v>0</v>
          </cell>
          <cell r="P156">
            <v>90.52</v>
          </cell>
          <cell r="Q156">
            <v>0</v>
          </cell>
          <cell r="R156">
            <v>5.79</v>
          </cell>
          <cell r="S156">
            <v>0</v>
          </cell>
          <cell r="T156">
            <v>821.23</v>
          </cell>
          <cell r="U156">
            <v>0</v>
          </cell>
          <cell r="V156">
            <v>0.5</v>
          </cell>
          <cell r="W156">
            <v>2</v>
          </cell>
          <cell r="AD156">
            <v>6</v>
          </cell>
          <cell r="AI156">
            <v>1</v>
          </cell>
          <cell r="BB156">
            <v>1</v>
          </cell>
          <cell r="BK156">
            <v>0.1</v>
          </cell>
        </row>
        <row r="157">
          <cell r="C157">
            <v>5200</v>
          </cell>
          <cell r="D157" t="str">
            <v>REBAR WORK W/BONDED EPOXY</v>
          </cell>
          <cell r="E157" t="str">
            <v>TON</v>
          </cell>
          <cell r="F157">
            <v>0</v>
          </cell>
          <cell r="G157">
            <v>1.8</v>
          </cell>
          <cell r="H157">
            <v>1.183875</v>
          </cell>
          <cell r="I157">
            <v>1</v>
          </cell>
          <cell r="J157">
            <v>2.1309750000000003</v>
          </cell>
          <cell r="K157">
            <v>8.5</v>
          </cell>
          <cell r="L157">
            <v>3.9889999999999999</v>
          </cell>
          <cell r="M157">
            <v>0</v>
          </cell>
          <cell r="N157">
            <v>754.88000000000011</v>
          </cell>
          <cell r="O157">
            <v>0</v>
          </cell>
          <cell r="P157">
            <v>80.599999999999994</v>
          </cell>
          <cell r="Q157">
            <v>0</v>
          </cell>
          <cell r="R157">
            <v>5.79</v>
          </cell>
          <cell r="S157">
            <v>0</v>
          </cell>
          <cell r="T157">
            <v>841.2700000000001</v>
          </cell>
          <cell r="U157">
            <v>0</v>
          </cell>
          <cell r="V157">
            <v>0.5</v>
          </cell>
          <cell r="W157">
            <v>2</v>
          </cell>
          <cell r="AD157">
            <v>6</v>
          </cell>
          <cell r="BB157">
            <v>1</v>
          </cell>
          <cell r="BK157">
            <v>0.1</v>
          </cell>
        </row>
        <row r="158">
          <cell r="C158">
            <v>5210</v>
          </cell>
          <cell r="D158" t="str">
            <v>PLY WOOD FORM 3 TIMES</v>
          </cell>
          <cell r="E158" t="str">
            <v>M2</v>
          </cell>
          <cell r="F158">
            <v>0</v>
          </cell>
          <cell r="G158">
            <v>16</v>
          </cell>
          <cell r="H158">
            <v>1.183875</v>
          </cell>
          <cell r="I158">
            <v>1</v>
          </cell>
          <cell r="J158">
            <v>18.942</v>
          </cell>
          <cell r="K158">
            <v>4.25</v>
          </cell>
          <cell r="L158">
            <v>0.224</v>
          </cell>
          <cell r="M158">
            <v>0</v>
          </cell>
          <cell r="N158">
            <v>7.4386606704787539</v>
          </cell>
          <cell r="O158">
            <v>0</v>
          </cell>
          <cell r="P158">
            <v>4.53</v>
          </cell>
          <cell r="Q158">
            <v>0</v>
          </cell>
          <cell r="R158">
            <v>0</v>
          </cell>
          <cell r="S158">
            <v>0</v>
          </cell>
          <cell r="T158">
            <v>11.968660670478755</v>
          </cell>
          <cell r="U158">
            <v>0</v>
          </cell>
          <cell r="V158">
            <v>0.25</v>
          </cell>
          <cell r="W158">
            <v>1</v>
          </cell>
          <cell r="AE158">
            <v>3</v>
          </cell>
        </row>
        <row r="159">
          <cell r="C159">
            <v>5220</v>
          </cell>
          <cell r="D159" t="str">
            <v>ROUND FORM (LARGE ,  2 TIMES)</v>
          </cell>
          <cell r="E159" t="str">
            <v>M2</v>
          </cell>
          <cell r="F159">
            <v>0</v>
          </cell>
          <cell r="G159">
            <v>15</v>
          </cell>
          <cell r="H159">
            <v>1.183875</v>
          </cell>
          <cell r="I159">
            <v>1</v>
          </cell>
          <cell r="J159">
            <v>17.758125</v>
          </cell>
          <cell r="K159">
            <v>4.25</v>
          </cell>
          <cell r="L159">
            <v>0.23899999999999999</v>
          </cell>
          <cell r="M159">
            <v>0</v>
          </cell>
          <cell r="N159">
            <v>15.071098073775088</v>
          </cell>
          <cell r="O159">
            <v>0</v>
          </cell>
          <cell r="P159">
            <v>4.84</v>
          </cell>
          <cell r="Q159">
            <v>0</v>
          </cell>
          <cell r="R159">
            <v>0</v>
          </cell>
          <cell r="S159">
            <v>0</v>
          </cell>
          <cell r="T159">
            <v>19.911098073775086</v>
          </cell>
          <cell r="U159">
            <v>0</v>
          </cell>
          <cell r="V159">
            <v>0.25</v>
          </cell>
          <cell r="W159">
            <v>1</v>
          </cell>
          <cell r="AE159">
            <v>3</v>
          </cell>
        </row>
        <row r="160">
          <cell r="C160">
            <v>5230</v>
          </cell>
          <cell r="D160" t="str">
            <v>ROUND FORM (SMALL , 1 TIMES)</v>
          </cell>
          <cell r="E160" t="str">
            <v>M2</v>
          </cell>
          <cell r="F160">
            <v>0</v>
          </cell>
          <cell r="G160">
            <v>13</v>
          </cell>
          <cell r="H160">
            <v>1.183875</v>
          </cell>
          <cell r="I160">
            <v>1</v>
          </cell>
          <cell r="J160">
            <v>15.390375000000001</v>
          </cell>
          <cell r="K160">
            <v>4.25</v>
          </cell>
          <cell r="L160">
            <v>0.27600000000000002</v>
          </cell>
          <cell r="M160">
            <v>0</v>
          </cell>
          <cell r="N160">
            <v>15.702110519116493</v>
          </cell>
          <cell r="O160">
            <v>0</v>
          </cell>
          <cell r="P160">
            <v>5.58</v>
          </cell>
          <cell r="Q160">
            <v>0</v>
          </cell>
          <cell r="R160">
            <v>0</v>
          </cell>
          <cell r="S160">
            <v>0</v>
          </cell>
          <cell r="T160">
            <v>21.282110519116493</v>
          </cell>
          <cell r="U160">
            <v>0</v>
          </cell>
          <cell r="V160">
            <v>0.25</v>
          </cell>
          <cell r="W160">
            <v>1</v>
          </cell>
          <cell r="AE160">
            <v>3</v>
          </cell>
        </row>
        <row r="161">
          <cell r="C161">
            <v>5240</v>
          </cell>
          <cell r="D161" t="str">
            <v>WOOD FORM</v>
          </cell>
          <cell r="E161" t="str">
            <v>M2</v>
          </cell>
          <cell r="F161">
            <v>0</v>
          </cell>
          <cell r="G161">
            <v>11</v>
          </cell>
          <cell r="H161">
            <v>1.183875</v>
          </cell>
          <cell r="I161">
            <v>1</v>
          </cell>
          <cell r="J161">
            <v>13.022625</v>
          </cell>
          <cell r="K161">
            <v>4.25</v>
          </cell>
          <cell r="L161">
            <v>0.32600000000000001</v>
          </cell>
          <cell r="M161">
            <v>0</v>
          </cell>
          <cell r="N161">
            <v>13.388324444444445</v>
          </cell>
          <cell r="O161">
            <v>0</v>
          </cell>
          <cell r="P161">
            <v>6.59</v>
          </cell>
          <cell r="Q161">
            <v>0</v>
          </cell>
          <cell r="R161">
            <v>0</v>
          </cell>
          <cell r="S161">
            <v>0</v>
          </cell>
          <cell r="T161">
            <v>19.978324444444446</v>
          </cell>
          <cell r="U161">
            <v>0</v>
          </cell>
          <cell r="V161">
            <v>0.25</v>
          </cell>
          <cell r="W161">
            <v>1</v>
          </cell>
          <cell r="AE161">
            <v>3</v>
          </cell>
        </row>
        <row r="162">
          <cell r="C162">
            <v>5250</v>
          </cell>
          <cell r="D162" t="str">
            <v>STEEL FORM (25 TIMES)</v>
          </cell>
          <cell r="E162" t="str">
            <v>M2</v>
          </cell>
          <cell r="F162">
            <v>0</v>
          </cell>
          <cell r="G162">
            <v>20</v>
          </cell>
          <cell r="H162">
            <v>1.183875</v>
          </cell>
          <cell r="I162">
            <v>1</v>
          </cell>
          <cell r="J162">
            <v>23.677500000000002</v>
          </cell>
          <cell r="K162">
            <v>4.25</v>
          </cell>
          <cell r="L162">
            <v>0.17899999999999999</v>
          </cell>
          <cell r="M162">
            <v>0</v>
          </cell>
          <cell r="N162">
            <v>7.6854400000000007</v>
          </cell>
          <cell r="O162">
            <v>0</v>
          </cell>
          <cell r="P162">
            <v>3.63</v>
          </cell>
          <cell r="Q162">
            <v>0</v>
          </cell>
          <cell r="R162">
            <v>0</v>
          </cell>
          <cell r="S162">
            <v>0</v>
          </cell>
          <cell r="T162">
            <v>11.315440000000001</v>
          </cell>
          <cell r="U162">
            <v>0</v>
          </cell>
          <cell r="V162">
            <v>0.25</v>
          </cell>
          <cell r="W162">
            <v>1</v>
          </cell>
          <cell r="AE162">
            <v>3</v>
          </cell>
        </row>
        <row r="163">
          <cell r="C163">
            <v>5260</v>
          </cell>
          <cell r="D163" t="str">
            <v>CEMENT GROUT (T=25)</v>
          </cell>
          <cell r="E163" t="str">
            <v>M3</v>
          </cell>
          <cell r="F163">
            <v>0</v>
          </cell>
          <cell r="G163">
            <v>0.3</v>
          </cell>
          <cell r="H163">
            <v>1.183875</v>
          </cell>
          <cell r="I163">
            <v>1</v>
          </cell>
          <cell r="J163">
            <v>0.35516249999999999</v>
          </cell>
          <cell r="K163">
            <v>3.5</v>
          </cell>
          <cell r="L163">
            <v>9.8550000000000004</v>
          </cell>
          <cell r="M163">
            <v>0</v>
          </cell>
          <cell r="N163">
            <v>80.636978988675864</v>
          </cell>
          <cell r="O163">
            <v>0</v>
          </cell>
          <cell r="P163">
            <v>194.15</v>
          </cell>
          <cell r="Q163">
            <v>0</v>
          </cell>
          <cell r="R163">
            <v>1.89</v>
          </cell>
          <cell r="S163">
            <v>0</v>
          </cell>
          <cell r="T163">
            <v>276.67697898867584</v>
          </cell>
          <cell r="U163">
            <v>0</v>
          </cell>
          <cell r="W163">
            <v>1</v>
          </cell>
          <cell r="AC163">
            <v>2</v>
          </cell>
          <cell r="AE163">
            <v>0.5</v>
          </cell>
          <cell r="BA163">
            <v>0.02</v>
          </cell>
        </row>
        <row r="164">
          <cell r="C164">
            <v>5270</v>
          </cell>
          <cell r="D164" t="str">
            <v>CEMENT GROUT (T=30)</v>
          </cell>
          <cell r="E164" t="str">
            <v>M3</v>
          </cell>
          <cell r="F164">
            <v>0</v>
          </cell>
          <cell r="G164">
            <v>0.33</v>
          </cell>
          <cell r="H164">
            <v>1.183875</v>
          </cell>
          <cell r="I164">
            <v>1</v>
          </cell>
          <cell r="J164">
            <v>0.39067875000000002</v>
          </cell>
          <cell r="K164">
            <v>3.5</v>
          </cell>
          <cell r="L164">
            <v>8.9589999999999996</v>
          </cell>
          <cell r="M164">
            <v>0</v>
          </cell>
          <cell r="N164">
            <v>80.636978988675864</v>
          </cell>
          <cell r="O164">
            <v>0</v>
          </cell>
          <cell r="P164">
            <v>176.5</v>
          </cell>
          <cell r="Q164">
            <v>0</v>
          </cell>
          <cell r="R164">
            <v>1.72</v>
          </cell>
          <cell r="S164">
            <v>0</v>
          </cell>
          <cell r="T164">
            <v>258.85697898867591</v>
          </cell>
          <cell r="U164">
            <v>0</v>
          </cell>
          <cell r="W164">
            <v>1</v>
          </cell>
          <cell r="AC164">
            <v>2</v>
          </cell>
          <cell r="AE164">
            <v>0.5</v>
          </cell>
          <cell r="BA164">
            <v>0.02</v>
          </cell>
        </row>
        <row r="165">
          <cell r="C165">
            <v>5280</v>
          </cell>
          <cell r="D165" t="str">
            <v>EPOXY GROUT (T=30)</v>
          </cell>
          <cell r="E165" t="str">
            <v>M3</v>
          </cell>
          <cell r="F165">
            <v>0</v>
          </cell>
          <cell r="G165">
            <v>0.3</v>
          </cell>
          <cell r="H165">
            <v>1.183875</v>
          </cell>
          <cell r="I165">
            <v>1</v>
          </cell>
          <cell r="J165">
            <v>0.35516249999999999</v>
          </cell>
          <cell r="K165">
            <v>3.5</v>
          </cell>
          <cell r="L165">
            <v>9.8550000000000004</v>
          </cell>
          <cell r="M165">
            <v>0</v>
          </cell>
          <cell r="N165">
            <v>3574.4461789886764</v>
          </cell>
          <cell r="O165">
            <v>0</v>
          </cell>
          <cell r="P165">
            <v>194.15</v>
          </cell>
          <cell r="Q165">
            <v>0</v>
          </cell>
          <cell r="R165">
            <v>1.89</v>
          </cell>
          <cell r="S165">
            <v>0</v>
          </cell>
          <cell r="T165">
            <v>3770.4861789886763</v>
          </cell>
          <cell r="U165">
            <v>0</v>
          </cell>
          <cell r="W165">
            <v>1</v>
          </cell>
          <cell r="AC165">
            <v>2</v>
          </cell>
          <cell r="AE165">
            <v>0.5</v>
          </cell>
          <cell r="BA165">
            <v>0.02</v>
          </cell>
        </row>
        <row r="166">
          <cell r="C166">
            <v>5290</v>
          </cell>
          <cell r="D166" t="str">
            <v>EPOXY GROUT (T=50)</v>
          </cell>
          <cell r="E166" t="str">
            <v>M3</v>
          </cell>
          <cell r="F166">
            <v>0</v>
          </cell>
          <cell r="G166">
            <v>0.33</v>
          </cell>
          <cell r="H166">
            <v>1.183875</v>
          </cell>
          <cell r="I166">
            <v>1</v>
          </cell>
          <cell r="J166">
            <v>0.39067875000000002</v>
          </cell>
          <cell r="K166">
            <v>3.5</v>
          </cell>
          <cell r="L166">
            <v>8.9589999999999996</v>
          </cell>
          <cell r="M166">
            <v>0</v>
          </cell>
          <cell r="N166">
            <v>3574.4461789886764</v>
          </cell>
          <cell r="O166">
            <v>0</v>
          </cell>
          <cell r="P166">
            <v>176.5</v>
          </cell>
          <cell r="Q166">
            <v>0</v>
          </cell>
          <cell r="R166">
            <v>1.72</v>
          </cell>
          <cell r="S166">
            <v>0</v>
          </cell>
          <cell r="T166">
            <v>3752.6661789886762</v>
          </cell>
          <cell r="U166">
            <v>0</v>
          </cell>
          <cell r="W166">
            <v>1</v>
          </cell>
          <cell r="AC166">
            <v>2</v>
          </cell>
          <cell r="AE166">
            <v>0.5</v>
          </cell>
          <cell r="BA166">
            <v>0.02</v>
          </cell>
        </row>
        <row r="167">
          <cell r="C167">
            <v>5300</v>
          </cell>
          <cell r="D167" t="str">
            <v>NON SHRINK GROUT</v>
          </cell>
          <cell r="E167" t="str">
            <v>M3</v>
          </cell>
          <cell r="F167">
            <v>0</v>
          </cell>
          <cell r="G167">
            <v>0.35</v>
          </cell>
          <cell r="H167">
            <v>1.183875</v>
          </cell>
          <cell r="I167">
            <v>1</v>
          </cell>
          <cell r="J167">
            <v>0.41435624999999998</v>
          </cell>
          <cell r="K167">
            <v>3.5</v>
          </cell>
          <cell r="L167">
            <v>8.4469999999999992</v>
          </cell>
          <cell r="M167">
            <v>0</v>
          </cell>
          <cell r="N167">
            <v>97.688978988675871</v>
          </cell>
          <cell r="O167">
            <v>0</v>
          </cell>
          <cell r="P167">
            <v>166.41</v>
          </cell>
          <cell r="Q167">
            <v>0</v>
          </cell>
          <cell r="R167">
            <v>1.62</v>
          </cell>
          <cell r="S167">
            <v>0</v>
          </cell>
          <cell r="T167">
            <v>265.71897898867587</v>
          </cell>
          <cell r="U167">
            <v>0</v>
          </cell>
          <cell r="W167">
            <v>1</v>
          </cell>
          <cell r="AC167">
            <v>2</v>
          </cell>
          <cell r="AE167">
            <v>0.5</v>
          </cell>
          <cell r="BA167">
            <v>0.02</v>
          </cell>
        </row>
        <row r="168">
          <cell r="C168">
            <v>5310</v>
          </cell>
          <cell r="D168" t="str">
            <v>ENCASEMENT CONCRETE</v>
          </cell>
          <cell r="E168" t="str">
            <v>M3</v>
          </cell>
          <cell r="F168">
            <v>0</v>
          </cell>
          <cell r="G168">
            <v>0.28999999999999998</v>
          </cell>
          <cell r="H168">
            <v>1.183875</v>
          </cell>
          <cell r="I168">
            <v>1</v>
          </cell>
          <cell r="J168">
            <v>0.34332374999999998</v>
          </cell>
          <cell r="K168">
            <v>3.5</v>
          </cell>
          <cell r="L168">
            <v>10.194000000000001</v>
          </cell>
          <cell r="M168">
            <v>0</v>
          </cell>
          <cell r="N168">
            <v>56.433999999999997</v>
          </cell>
          <cell r="O168">
            <v>0</v>
          </cell>
          <cell r="P168">
            <v>200.85</v>
          </cell>
          <cell r="Q168">
            <v>0</v>
          </cell>
          <cell r="R168">
            <v>1.96</v>
          </cell>
          <cell r="S168">
            <v>0</v>
          </cell>
          <cell r="T168">
            <v>259.24399999999997</v>
          </cell>
          <cell r="U168">
            <v>0</v>
          </cell>
          <cell r="W168">
            <v>1</v>
          </cell>
          <cell r="AC168">
            <v>2</v>
          </cell>
          <cell r="AE168">
            <v>0.5</v>
          </cell>
          <cell r="BA168">
            <v>0.02</v>
          </cell>
        </row>
        <row r="169">
          <cell r="C169">
            <v>5320</v>
          </cell>
          <cell r="D169" t="str">
            <v>BITUMEN COATING</v>
          </cell>
          <cell r="E169" t="str">
            <v>M2</v>
          </cell>
          <cell r="F169">
            <v>0</v>
          </cell>
          <cell r="G169">
            <v>16</v>
          </cell>
          <cell r="H169">
            <v>1.183875</v>
          </cell>
          <cell r="I169">
            <v>1</v>
          </cell>
          <cell r="J169">
            <v>18.942</v>
          </cell>
          <cell r="K169">
            <v>1</v>
          </cell>
          <cell r="L169">
            <v>5.2999999999999999E-2</v>
          </cell>
          <cell r="M169">
            <v>0</v>
          </cell>
          <cell r="N169">
            <v>0.99555555555555564</v>
          </cell>
          <cell r="O169">
            <v>0</v>
          </cell>
          <cell r="P169">
            <v>0.85</v>
          </cell>
          <cell r="Q169">
            <v>0</v>
          </cell>
          <cell r="R169">
            <v>0</v>
          </cell>
          <cell r="S169">
            <v>0</v>
          </cell>
          <cell r="T169">
            <v>1.8455555555555556</v>
          </cell>
          <cell r="U169">
            <v>0</v>
          </cell>
          <cell r="W169">
            <v>1</v>
          </cell>
        </row>
        <row r="170">
          <cell r="C170">
            <v>5330</v>
          </cell>
          <cell r="D170" t="str">
            <v>SHEET LINING ON CONCRETE</v>
          </cell>
          <cell r="E170" t="str">
            <v>M2</v>
          </cell>
          <cell r="F170">
            <v>0</v>
          </cell>
          <cell r="G170">
            <v>8</v>
          </cell>
          <cell r="H170">
            <v>1.183875</v>
          </cell>
          <cell r="I170">
            <v>1</v>
          </cell>
          <cell r="J170">
            <v>9.4710000000000001</v>
          </cell>
          <cell r="K170">
            <v>1.2</v>
          </cell>
          <cell r="L170">
            <v>0.127</v>
          </cell>
          <cell r="M170">
            <v>0</v>
          </cell>
          <cell r="N170">
            <v>3.3810000000000002</v>
          </cell>
          <cell r="O170">
            <v>0</v>
          </cell>
          <cell r="P170">
            <v>2.77</v>
          </cell>
          <cell r="Q170">
            <v>0</v>
          </cell>
          <cell r="R170">
            <v>0</v>
          </cell>
          <cell r="S170">
            <v>0</v>
          </cell>
          <cell r="T170">
            <v>6.1509999999999998</v>
          </cell>
          <cell r="U170">
            <v>0</v>
          </cell>
          <cell r="V170">
            <v>0.2</v>
          </cell>
          <cell r="AC170">
            <v>1</v>
          </cell>
        </row>
        <row r="171">
          <cell r="C171">
            <v>5340</v>
          </cell>
          <cell r="D171" t="str">
            <v>CRUSHED STONE FILL OF FDN</v>
          </cell>
          <cell r="E171" t="str">
            <v>M3</v>
          </cell>
          <cell r="F171">
            <v>0</v>
          </cell>
          <cell r="G171">
            <v>25</v>
          </cell>
          <cell r="H171">
            <v>1.183875</v>
          </cell>
          <cell r="I171">
            <v>1</v>
          </cell>
          <cell r="J171">
            <v>29.596875000000001</v>
          </cell>
          <cell r="K171">
            <v>5.95</v>
          </cell>
          <cell r="L171">
            <v>0.20100000000000001</v>
          </cell>
          <cell r="M171">
            <v>0</v>
          </cell>
          <cell r="N171">
            <v>12.544</v>
          </cell>
          <cell r="O171">
            <v>0</v>
          </cell>
          <cell r="P171">
            <v>3.47</v>
          </cell>
          <cell r="Q171">
            <v>0</v>
          </cell>
          <cell r="R171">
            <v>4.3899999999999997</v>
          </cell>
          <cell r="S171">
            <v>0</v>
          </cell>
          <cell r="T171">
            <v>20.404</v>
          </cell>
          <cell r="U171">
            <v>0</v>
          </cell>
          <cell r="V171">
            <v>0.25</v>
          </cell>
          <cell r="W171">
            <v>5</v>
          </cell>
          <cell r="X171">
            <v>0.5</v>
          </cell>
          <cell r="Z171">
            <v>0.2</v>
          </cell>
          <cell r="AS171">
            <v>0.5</v>
          </cell>
          <cell r="AY171">
            <v>0.2</v>
          </cell>
        </row>
        <row r="172">
          <cell r="C172">
            <v>5350</v>
          </cell>
          <cell r="D172" t="str">
            <v>RED COLOR CONC</v>
          </cell>
          <cell r="E172" t="str">
            <v>M3</v>
          </cell>
          <cell r="F172">
            <v>0</v>
          </cell>
          <cell r="G172">
            <v>16</v>
          </cell>
          <cell r="H172">
            <v>1.183875</v>
          </cell>
          <cell r="I172">
            <v>1</v>
          </cell>
          <cell r="J172">
            <v>18.942</v>
          </cell>
          <cell r="K172">
            <v>5.8000000000000007</v>
          </cell>
          <cell r="L172">
            <v>0.30599999999999999</v>
          </cell>
          <cell r="M172">
            <v>0</v>
          </cell>
          <cell r="N172">
            <v>53.64800000000001</v>
          </cell>
          <cell r="O172">
            <v>0</v>
          </cell>
          <cell r="P172">
            <v>6.05</v>
          </cell>
          <cell r="Q172">
            <v>0</v>
          </cell>
          <cell r="R172">
            <v>7.07</v>
          </cell>
          <cell r="S172">
            <v>0</v>
          </cell>
          <cell r="T172">
            <v>66.768000000000001</v>
          </cell>
          <cell r="U172">
            <v>0</v>
          </cell>
          <cell r="V172">
            <v>0.4</v>
          </cell>
          <cell r="W172">
            <v>2</v>
          </cell>
          <cell r="X172">
            <v>0.2</v>
          </cell>
          <cell r="Z172">
            <v>0.2</v>
          </cell>
          <cell r="AB172">
            <v>2</v>
          </cell>
          <cell r="AC172">
            <v>1</v>
          </cell>
          <cell r="AX172">
            <v>0.2</v>
          </cell>
          <cell r="AY172">
            <v>0.2</v>
          </cell>
        </row>
        <row r="173">
          <cell r="C173">
            <v>5360</v>
          </cell>
          <cell r="D173" t="str">
            <v>RED CONC TILE(300*300*60MM)</v>
          </cell>
          <cell r="E173" t="str">
            <v>M2</v>
          </cell>
          <cell r="F173">
            <v>0</v>
          </cell>
          <cell r="G173">
            <v>54</v>
          </cell>
          <cell r="H173">
            <v>1.183875</v>
          </cell>
          <cell r="I173">
            <v>1</v>
          </cell>
          <cell r="J173">
            <v>63.929250000000003</v>
          </cell>
          <cell r="K173">
            <v>5.8000000000000007</v>
          </cell>
          <cell r="L173">
            <v>9.0999999999999998E-2</v>
          </cell>
          <cell r="M173">
            <v>0</v>
          </cell>
          <cell r="N173">
            <v>8.1465999999999994</v>
          </cell>
          <cell r="O173">
            <v>0</v>
          </cell>
          <cell r="P173">
            <v>1.71</v>
          </cell>
          <cell r="Q173">
            <v>0</v>
          </cell>
          <cell r="R173">
            <v>0.91</v>
          </cell>
          <cell r="S173">
            <v>0</v>
          </cell>
          <cell r="T173">
            <v>10.7666</v>
          </cell>
          <cell r="U173">
            <v>0</v>
          </cell>
          <cell r="V173">
            <v>0.4</v>
          </cell>
          <cell r="W173">
            <v>3</v>
          </cell>
          <cell r="X173">
            <v>0.2</v>
          </cell>
          <cell r="Z173">
            <v>0.2</v>
          </cell>
          <cell r="AC173">
            <v>2</v>
          </cell>
          <cell r="AS173">
            <v>0.2</v>
          </cell>
          <cell r="BH173">
            <v>0.2</v>
          </cell>
        </row>
        <row r="174">
          <cell r="C174">
            <v>5370</v>
          </cell>
          <cell r="D174" t="str">
            <v>CABLE ROUTE MARKER</v>
          </cell>
          <cell r="E174" t="str">
            <v>NOS</v>
          </cell>
          <cell r="F174">
            <v>0</v>
          </cell>
          <cell r="G174">
            <v>16</v>
          </cell>
          <cell r="H174">
            <v>1.183875</v>
          </cell>
          <cell r="I174">
            <v>1</v>
          </cell>
          <cell r="J174">
            <v>18.942</v>
          </cell>
          <cell r="K174">
            <v>2.1</v>
          </cell>
          <cell r="L174">
            <v>0.111</v>
          </cell>
          <cell r="M174">
            <v>0</v>
          </cell>
          <cell r="N174">
            <v>4.2840000000000007</v>
          </cell>
          <cell r="O174">
            <v>0</v>
          </cell>
          <cell r="P174">
            <v>1.81</v>
          </cell>
          <cell r="Q174">
            <v>0</v>
          </cell>
          <cell r="R174">
            <v>0.34</v>
          </cell>
          <cell r="S174">
            <v>0</v>
          </cell>
          <cell r="T174">
            <v>6.4340000000000011</v>
          </cell>
          <cell r="U174">
            <v>0</v>
          </cell>
          <cell r="W174">
            <v>2</v>
          </cell>
          <cell r="Z174">
            <v>0.1</v>
          </cell>
          <cell r="BH174">
            <v>0.1</v>
          </cell>
        </row>
        <row r="175">
          <cell r="C175">
            <v>5380</v>
          </cell>
          <cell r="D175" t="str">
            <v>WARNING TAPE</v>
          </cell>
          <cell r="E175" t="str">
            <v>M</v>
          </cell>
          <cell r="F175">
            <v>0</v>
          </cell>
          <cell r="G175">
            <v>1600</v>
          </cell>
          <cell r="H175">
            <v>1.183875</v>
          </cell>
          <cell r="I175">
            <v>1</v>
          </cell>
          <cell r="J175">
            <v>1894.2</v>
          </cell>
          <cell r="K175">
            <v>2</v>
          </cell>
          <cell r="L175">
            <v>1E-3</v>
          </cell>
          <cell r="M175">
            <v>0</v>
          </cell>
          <cell r="N175">
            <v>0.27398</v>
          </cell>
          <cell r="O175">
            <v>0</v>
          </cell>
          <cell r="P175">
            <v>0.02</v>
          </cell>
          <cell r="Q175">
            <v>0</v>
          </cell>
          <cell r="R175">
            <v>0</v>
          </cell>
          <cell r="S175">
            <v>0</v>
          </cell>
          <cell r="T175">
            <v>0.29398000000000002</v>
          </cell>
          <cell r="U175">
            <v>0</v>
          </cell>
          <cell r="W175">
            <v>2</v>
          </cell>
        </row>
        <row r="176">
          <cell r="G176" t="str">
            <v>BASE</v>
          </cell>
          <cell r="H176" t="str">
            <v>SITE</v>
          </cell>
          <cell r="I176" t="str">
            <v>UNIT</v>
          </cell>
          <cell r="J176" t="str">
            <v>BASE</v>
          </cell>
          <cell r="K176" t="str">
            <v>BASE</v>
          </cell>
          <cell r="L176" t="str">
            <v>UNIT M/D</v>
          </cell>
          <cell r="M176" t="str">
            <v>SUB-TOT.</v>
          </cell>
          <cell r="N176" t="str">
            <v>MAT</v>
          </cell>
          <cell r="O176" t="str">
            <v>MAT</v>
          </cell>
          <cell r="P176" t="str">
            <v>LABOUR</v>
          </cell>
          <cell r="Q176" t="str">
            <v>LABOUR</v>
          </cell>
          <cell r="R176" t="str">
            <v>EQUIP.</v>
          </cell>
          <cell r="S176" t="str">
            <v>EQUIP.</v>
          </cell>
          <cell r="T176" t="str">
            <v>UNIT</v>
          </cell>
          <cell r="V176" t="str">
            <v>FOREMAN</v>
          </cell>
          <cell r="W176" t="str">
            <v>LABOUR</v>
          </cell>
          <cell r="X176" t="str">
            <v>EQUIP.</v>
          </cell>
          <cell r="Y176" t="str">
            <v>M/C</v>
          </cell>
          <cell r="Z176" t="str">
            <v>DRIVER</v>
          </cell>
          <cell r="AA176" t="str">
            <v>PAVIOR</v>
          </cell>
          <cell r="AB176" t="str">
            <v>CONC.</v>
          </cell>
          <cell r="AC176" t="str">
            <v>PLASTER/</v>
          </cell>
          <cell r="AD176" t="str">
            <v>REBAR</v>
          </cell>
          <cell r="AE176" t="str">
            <v>CARPENTER</v>
          </cell>
          <cell r="AF176" t="str">
            <v>RIGGER/</v>
          </cell>
          <cell r="AG176" t="str">
            <v>STEEL</v>
          </cell>
          <cell r="AH176" t="str">
            <v>A/C</v>
          </cell>
          <cell r="AI176" t="str">
            <v>PAINTER</v>
          </cell>
          <cell r="AJ176" t="str">
            <v>PLUMBER/</v>
          </cell>
          <cell r="AK176" t="str">
            <v>BACKHOE</v>
          </cell>
          <cell r="AL176" t="str">
            <v>HYDRO</v>
          </cell>
          <cell r="AM176" t="str">
            <v>DUMP</v>
          </cell>
          <cell r="AN176" t="str">
            <v>CRANE</v>
          </cell>
          <cell r="AO176" t="str">
            <v>CRANE</v>
          </cell>
          <cell r="AP176" t="str">
            <v>DIESEL</v>
          </cell>
          <cell r="AQ176" t="str">
            <v>VIB.</v>
          </cell>
          <cell r="AR176" t="str">
            <v>AUGER</v>
          </cell>
          <cell r="AS176" t="str">
            <v>PAY</v>
          </cell>
          <cell r="AT176" t="str">
            <v>DOZER</v>
          </cell>
          <cell r="AU176" t="str">
            <v>DOZER</v>
          </cell>
          <cell r="AV176" t="str">
            <v>GRADER</v>
          </cell>
          <cell r="AW176" t="str">
            <v>VIB.</v>
          </cell>
          <cell r="AX176" t="str">
            <v>CONC.</v>
          </cell>
          <cell r="AY176" t="str">
            <v>WATER</v>
          </cell>
          <cell r="AZ176" t="str">
            <v>CONC</v>
          </cell>
          <cell r="BA176" t="str">
            <v>CONC.</v>
          </cell>
          <cell r="BB176" t="str">
            <v>BAR BENDER/</v>
          </cell>
          <cell r="BC176" t="str">
            <v>ASPHALT</v>
          </cell>
          <cell r="BD176" t="str">
            <v>ASPHALT</v>
          </cell>
          <cell r="BE176" t="str">
            <v>TIRE</v>
          </cell>
          <cell r="BF176" t="str">
            <v>AIR</v>
          </cell>
          <cell r="BG176" t="str">
            <v>CARGO</v>
          </cell>
          <cell r="BH176" t="str">
            <v>FORK</v>
          </cell>
          <cell r="BI176" t="str">
            <v>CONC</v>
          </cell>
          <cell r="BJ176" t="str">
            <v>WELDING</v>
          </cell>
          <cell r="BK176" t="str">
            <v>WELDING</v>
          </cell>
          <cell r="BL176" t="str">
            <v>GENERATOR</v>
          </cell>
          <cell r="BM176" t="str">
            <v>AIR</v>
          </cell>
          <cell r="BN176" t="str">
            <v>GUNNITE</v>
          </cell>
        </row>
        <row r="177">
          <cell r="C177" t="str">
            <v>CODE NO.</v>
          </cell>
          <cell r="D177" t="str">
            <v>WORK ITEM</v>
          </cell>
          <cell r="E177" t="str">
            <v>UNIT</v>
          </cell>
          <cell r="F177" t="str">
            <v>Q'TY</v>
          </cell>
          <cell r="G177" t="str">
            <v>VOL.</v>
          </cell>
          <cell r="H177" t="str">
            <v>CONDITION</v>
          </cell>
          <cell r="I177" t="str">
            <v>CHANGE</v>
          </cell>
          <cell r="J177" t="str">
            <v>VOL.</v>
          </cell>
          <cell r="K177" t="str">
            <v>M/D</v>
          </cell>
          <cell r="L177" t="str">
            <v>BASE</v>
          </cell>
          <cell r="M177" t="str">
            <v>M/D</v>
          </cell>
          <cell r="N177" t="str">
            <v>U/P</v>
          </cell>
          <cell r="O177" t="str">
            <v>COST</v>
          </cell>
          <cell r="P177" t="str">
            <v>U/P</v>
          </cell>
          <cell r="Q177" t="str">
            <v>COST</v>
          </cell>
          <cell r="R177" t="str">
            <v>U/P</v>
          </cell>
          <cell r="S177" t="str">
            <v>COST</v>
          </cell>
          <cell r="T177" t="str">
            <v>TOTAL</v>
          </cell>
          <cell r="U177" t="str">
            <v>TOTAL</v>
          </cell>
          <cell r="X177" t="str">
            <v>OPERATOR</v>
          </cell>
          <cell r="Y177" t="str">
            <v>OPERATOR</v>
          </cell>
          <cell r="AB177" t="str">
            <v>WORKER</v>
          </cell>
          <cell r="AC177" t="str">
            <v>BRICK/</v>
          </cell>
          <cell r="AD177" t="str">
            <v>WORKER</v>
          </cell>
          <cell r="AF177" t="str">
            <v>SCAFFOLDER</v>
          </cell>
          <cell r="AG177" t="str">
            <v>WORKER</v>
          </cell>
          <cell r="AH177" t="str">
            <v>WELDER</v>
          </cell>
          <cell r="AJ177" t="str">
            <v>P. FITTER</v>
          </cell>
          <cell r="AL177" t="str">
            <v>BREAKER</v>
          </cell>
          <cell r="AM177" t="str">
            <v>TRUCK</v>
          </cell>
          <cell r="AN177" t="str">
            <v>WHEEL</v>
          </cell>
          <cell r="AO177" t="str">
            <v>CRAWLER</v>
          </cell>
          <cell r="AP177" t="str">
            <v>PILE HAMMER</v>
          </cell>
          <cell r="AQ177" t="str">
            <v>HAMMER</v>
          </cell>
          <cell r="AR177" t="str">
            <v>BORING M/C</v>
          </cell>
          <cell r="AS177" t="str">
            <v>LOADER</v>
          </cell>
          <cell r="AW177" t="str">
            <v>ROLLER</v>
          </cell>
          <cell r="AX177" t="str">
            <v>PUMP CAR</v>
          </cell>
          <cell r="AY177" t="str">
            <v>TRUCK</v>
          </cell>
          <cell r="AZ177" t="str">
            <v>MIXER TRUCK</v>
          </cell>
          <cell r="BA177" t="str">
            <v>MIXER</v>
          </cell>
          <cell r="BB177" t="str">
            <v>CUTTER</v>
          </cell>
          <cell r="BC177" t="str">
            <v>DISTRIBUTOR</v>
          </cell>
          <cell r="BD177" t="str">
            <v>FINISHER</v>
          </cell>
          <cell r="BE177" t="str">
            <v>ROLLER</v>
          </cell>
          <cell r="BF177" t="str">
            <v>COMPRESSOR</v>
          </cell>
          <cell r="BG177" t="str">
            <v>TRUCK</v>
          </cell>
          <cell r="BH177" t="str">
            <v>LIFT</v>
          </cell>
          <cell r="BI177" t="str">
            <v>BATCH PLANT</v>
          </cell>
          <cell r="BJ177" t="str">
            <v xml:space="preserve">M/C </v>
          </cell>
          <cell r="BK177" t="str">
            <v xml:space="preserve">M/C </v>
          </cell>
          <cell r="BM177" t="str">
            <v>COMPRESSOR</v>
          </cell>
        </row>
        <row r="178">
          <cell r="H178" t="str">
            <v>CHANGE</v>
          </cell>
          <cell r="AC178" t="str">
            <v>W.PROOFER</v>
          </cell>
          <cell r="AK178" t="str">
            <v>0.7 M3</v>
          </cell>
          <cell r="AL178" t="str">
            <v>0.7 M3</v>
          </cell>
          <cell r="AM178" t="str">
            <v>15 TON</v>
          </cell>
          <cell r="AN178" t="str">
            <v>25 TON</v>
          </cell>
          <cell r="AO178" t="str">
            <v>50 TON</v>
          </cell>
          <cell r="AP178" t="str">
            <v>3.2 TON</v>
          </cell>
          <cell r="AQ178" t="str">
            <v>3.2 TON</v>
          </cell>
          <cell r="AR178" t="str">
            <v>50 TON</v>
          </cell>
          <cell r="AS178" t="str">
            <v>2.4 M3</v>
          </cell>
          <cell r="AT178" t="str">
            <v>19 TON</v>
          </cell>
          <cell r="AU178" t="str">
            <v>32 TON</v>
          </cell>
          <cell r="AV178" t="str">
            <v>3.6 M</v>
          </cell>
          <cell r="AW178" t="str">
            <v>10 TON</v>
          </cell>
          <cell r="AX178" t="str">
            <v>80 M3/HR</v>
          </cell>
          <cell r="AY178" t="str">
            <v>10 M3</v>
          </cell>
          <cell r="AZ178" t="str">
            <v>6 M3</v>
          </cell>
          <cell r="BA178" t="str">
            <v>0.3 M3</v>
          </cell>
          <cell r="BB178" t="str">
            <v>D32 MM</v>
          </cell>
          <cell r="BC178" t="str">
            <v>3800 L</v>
          </cell>
          <cell r="BD178" t="str">
            <v>3 M</v>
          </cell>
          <cell r="BE178" t="str">
            <v>15 TON</v>
          </cell>
          <cell r="BF178" t="str">
            <v>250 CFM</v>
          </cell>
          <cell r="BG178" t="str">
            <v>11 TON</v>
          </cell>
          <cell r="BH178" t="str">
            <v>2.5 TON</v>
          </cell>
          <cell r="BI178" t="str">
            <v>60 M3/HR</v>
          </cell>
          <cell r="BJ178" t="str">
            <v>200 A.</v>
          </cell>
          <cell r="BL178" t="str">
            <v>115 KW</v>
          </cell>
          <cell r="BM178" t="str">
            <v>125 CFM</v>
          </cell>
          <cell r="BN178" t="str">
            <v>SET</v>
          </cell>
        </row>
        <row r="179">
          <cell r="I179">
            <v>0</v>
          </cell>
          <cell r="T179">
            <v>0</v>
          </cell>
          <cell r="U179">
            <v>0</v>
          </cell>
        </row>
        <row r="180">
          <cell r="C180">
            <v>5390</v>
          </cell>
          <cell r="D180" t="str">
            <v>WATER STOP(B=150 GAL.)</v>
          </cell>
          <cell r="E180" t="str">
            <v>M</v>
          </cell>
          <cell r="F180">
            <v>0</v>
          </cell>
          <cell r="G180">
            <v>28</v>
          </cell>
          <cell r="H180">
            <v>1.183875</v>
          </cell>
          <cell r="I180">
            <v>1</v>
          </cell>
          <cell r="J180">
            <v>33.148499999999999</v>
          </cell>
          <cell r="K180">
            <v>2</v>
          </cell>
          <cell r="L180">
            <v>0.06</v>
          </cell>
          <cell r="M180">
            <v>0</v>
          </cell>
          <cell r="N180">
            <v>8.82</v>
          </cell>
          <cell r="O180">
            <v>0</v>
          </cell>
          <cell r="P180">
            <v>1.4</v>
          </cell>
          <cell r="Q180">
            <v>0</v>
          </cell>
          <cell r="R180">
            <v>0</v>
          </cell>
          <cell r="S180">
            <v>0</v>
          </cell>
          <cell r="T180">
            <v>10.220000000000001</v>
          </cell>
          <cell r="U180">
            <v>0</v>
          </cell>
          <cell r="AE180">
            <v>1</v>
          </cell>
          <cell r="AH180">
            <v>1</v>
          </cell>
        </row>
        <row r="181">
          <cell r="C181">
            <v>5400</v>
          </cell>
          <cell r="D181" t="str">
            <v>WATER STOP(B=100 PVC)</v>
          </cell>
          <cell r="E181" t="str">
            <v>M</v>
          </cell>
          <cell r="F181">
            <v>0</v>
          </cell>
          <cell r="G181">
            <v>54</v>
          </cell>
          <cell r="H181">
            <v>1.183875</v>
          </cell>
          <cell r="I181">
            <v>1</v>
          </cell>
          <cell r="J181">
            <v>63.929250000000003</v>
          </cell>
          <cell r="K181">
            <v>2</v>
          </cell>
          <cell r="L181">
            <v>3.1E-2</v>
          </cell>
          <cell r="M181">
            <v>0</v>
          </cell>
          <cell r="N181">
            <v>9.9820000000000011</v>
          </cell>
          <cell r="O181">
            <v>0</v>
          </cell>
          <cell r="P181">
            <v>0.73</v>
          </cell>
          <cell r="Q181">
            <v>0</v>
          </cell>
          <cell r="R181">
            <v>0</v>
          </cell>
          <cell r="S181">
            <v>0</v>
          </cell>
          <cell r="T181">
            <v>10.712000000000002</v>
          </cell>
          <cell r="U181">
            <v>0</v>
          </cell>
          <cell r="AE181">
            <v>1</v>
          </cell>
          <cell r="AH181">
            <v>1</v>
          </cell>
        </row>
        <row r="182">
          <cell r="C182">
            <v>5410</v>
          </cell>
          <cell r="D182" t="str">
            <v>WATER STOP(B=150 PVC)</v>
          </cell>
          <cell r="E182" t="str">
            <v>M</v>
          </cell>
          <cell r="F182">
            <v>0</v>
          </cell>
          <cell r="G182">
            <v>50</v>
          </cell>
          <cell r="H182">
            <v>1.183875</v>
          </cell>
          <cell r="I182">
            <v>1</v>
          </cell>
          <cell r="J182">
            <v>59.193750000000001</v>
          </cell>
          <cell r="K182">
            <v>2</v>
          </cell>
          <cell r="L182">
            <v>3.4000000000000002E-2</v>
          </cell>
          <cell r="M182">
            <v>0</v>
          </cell>
          <cell r="N182">
            <v>10.978800000000001</v>
          </cell>
          <cell r="O182">
            <v>0</v>
          </cell>
          <cell r="P182">
            <v>0.79</v>
          </cell>
          <cell r="Q182">
            <v>0</v>
          </cell>
          <cell r="R182">
            <v>0.1</v>
          </cell>
          <cell r="S182">
            <v>0</v>
          </cell>
          <cell r="T182">
            <v>11.868800000000002</v>
          </cell>
          <cell r="U182">
            <v>0</v>
          </cell>
          <cell r="AE182">
            <v>1</v>
          </cell>
          <cell r="AH182">
            <v>1</v>
          </cell>
          <cell r="BK182">
            <v>0.2</v>
          </cell>
        </row>
        <row r="183">
          <cell r="C183">
            <v>5420</v>
          </cell>
          <cell r="D183" t="str">
            <v>WATER STOP(B=200 PVC)</v>
          </cell>
          <cell r="E183" t="str">
            <v>M</v>
          </cell>
          <cell r="F183">
            <v>0</v>
          </cell>
          <cell r="G183">
            <v>40</v>
          </cell>
          <cell r="H183">
            <v>1.183875</v>
          </cell>
          <cell r="I183">
            <v>1</v>
          </cell>
          <cell r="J183">
            <v>47.355000000000004</v>
          </cell>
          <cell r="K183">
            <v>2</v>
          </cell>
          <cell r="L183">
            <v>4.2000000000000003E-2</v>
          </cell>
          <cell r="M183">
            <v>0</v>
          </cell>
          <cell r="N183">
            <v>13.445600000000002</v>
          </cell>
          <cell r="O183">
            <v>0</v>
          </cell>
          <cell r="P183">
            <v>0.98</v>
          </cell>
          <cell r="Q183">
            <v>0</v>
          </cell>
          <cell r="R183">
            <v>0.13</v>
          </cell>
          <cell r="S183">
            <v>0</v>
          </cell>
          <cell r="T183">
            <v>14.555600000000004</v>
          </cell>
          <cell r="U183">
            <v>0</v>
          </cell>
          <cell r="AE183">
            <v>1</v>
          </cell>
          <cell r="AH183">
            <v>1</v>
          </cell>
          <cell r="BK183">
            <v>0.2</v>
          </cell>
        </row>
        <row r="184">
          <cell r="C184">
            <v>5430</v>
          </cell>
          <cell r="D184" t="str">
            <v>WATER STOP(B=250 PVC)</v>
          </cell>
          <cell r="E184" t="str">
            <v>M</v>
          </cell>
          <cell r="F184">
            <v>0</v>
          </cell>
          <cell r="G184">
            <v>37</v>
          </cell>
          <cell r="H184">
            <v>1.183875</v>
          </cell>
          <cell r="I184">
            <v>1</v>
          </cell>
          <cell r="J184">
            <v>43.803375000000003</v>
          </cell>
          <cell r="K184">
            <v>2</v>
          </cell>
          <cell r="L184">
            <v>4.5999999999999999E-2</v>
          </cell>
          <cell r="M184">
            <v>0</v>
          </cell>
          <cell r="N184">
            <v>16.091600000000003</v>
          </cell>
          <cell r="O184">
            <v>0</v>
          </cell>
          <cell r="P184">
            <v>1.06</v>
          </cell>
          <cell r="Q184">
            <v>0</v>
          </cell>
          <cell r="R184">
            <v>0.14000000000000001</v>
          </cell>
          <cell r="S184">
            <v>0</v>
          </cell>
          <cell r="T184">
            <v>17.291600000000003</v>
          </cell>
          <cell r="U184">
            <v>0</v>
          </cell>
          <cell r="AE184">
            <v>1</v>
          </cell>
          <cell r="AH184">
            <v>1</v>
          </cell>
          <cell r="BK184">
            <v>0.2</v>
          </cell>
        </row>
        <row r="185">
          <cell r="C185">
            <v>5440</v>
          </cell>
          <cell r="D185" t="str">
            <v>WATER STOP(B=300 PVC)</v>
          </cell>
          <cell r="E185" t="str">
            <v>M</v>
          </cell>
          <cell r="F185">
            <v>0</v>
          </cell>
          <cell r="G185">
            <v>33</v>
          </cell>
          <cell r="H185">
            <v>1.183875</v>
          </cell>
          <cell r="I185">
            <v>1</v>
          </cell>
          <cell r="J185">
            <v>39.067875000000001</v>
          </cell>
          <cell r="K185">
            <v>2</v>
          </cell>
          <cell r="L185">
            <v>5.0999999999999997E-2</v>
          </cell>
          <cell r="M185">
            <v>0</v>
          </cell>
          <cell r="N185">
            <v>22.265599999999999</v>
          </cell>
          <cell r="O185">
            <v>0</v>
          </cell>
          <cell r="P185">
            <v>1.19</v>
          </cell>
          <cell r="Q185">
            <v>0</v>
          </cell>
          <cell r="R185">
            <v>0.15</v>
          </cell>
          <cell r="S185">
            <v>0</v>
          </cell>
          <cell r="T185">
            <v>23.605599999999999</v>
          </cell>
          <cell r="U185">
            <v>0</v>
          </cell>
          <cell r="AE185">
            <v>1</v>
          </cell>
          <cell r="AH185">
            <v>1</v>
          </cell>
          <cell r="BK185">
            <v>0.2</v>
          </cell>
        </row>
        <row r="186">
          <cell r="C186">
            <v>5450</v>
          </cell>
          <cell r="D186" t="str">
            <v>WATER FILLING TEST</v>
          </cell>
          <cell r="E186" t="str">
            <v>M3</v>
          </cell>
          <cell r="F186">
            <v>0</v>
          </cell>
          <cell r="G186">
            <v>40</v>
          </cell>
          <cell r="H186">
            <v>1.183875</v>
          </cell>
          <cell r="I186">
            <v>1</v>
          </cell>
          <cell r="J186">
            <v>47.355000000000004</v>
          </cell>
          <cell r="K186">
            <v>3.7</v>
          </cell>
          <cell r="L186">
            <v>7.8E-2</v>
          </cell>
          <cell r="M186">
            <v>0</v>
          </cell>
          <cell r="N186">
            <v>0</v>
          </cell>
          <cell r="O186">
            <v>0</v>
          </cell>
          <cell r="P186">
            <v>1.46</v>
          </cell>
          <cell r="Q186">
            <v>0</v>
          </cell>
          <cell r="R186">
            <v>0.92</v>
          </cell>
          <cell r="S186">
            <v>0</v>
          </cell>
          <cell r="T186">
            <v>2.38</v>
          </cell>
          <cell r="U186">
            <v>0</v>
          </cell>
          <cell r="V186">
            <v>0.2</v>
          </cell>
          <cell r="W186">
            <v>2</v>
          </cell>
          <cell r="Z186">
            <v>0.5</v>
          </cell>
          <cell r="AC186">
            <v>1</v>
          </cell>
          <cell r="AY186">
            <v>0.5</v>
          </cell>
        </row>
        <row r="187">
          <cell r="C187">
            <v>5460</v>
          </cell>
          <cell r="D187" t="str">
            <v>WATER PROOF MORTAR</v>
          </cell>
          <cell r="E187" t="str">
            <v>M2</v>
          </cell>
          <cell r="F187">
            <v>0</v>
          </cell>
          <cell r="G187">
            <v>40</v>
          </cell>
          <cell r="H187">
            <v>1.183875</v>
          </cell>
          <cell r="I187">
            <v>1</v>
          </cell>
          <cell r="J187">
            <v>47.355000000000004</v>
          </cell>
          <cell r="K187">
            <v>5.2</v>
          </cell>
          <cell r="L187">
            <v>0.11</v>
          </cell>
          <cell r="M187">
            <v>0</v>
          </cell>
          <cell r="N187">
            <v>4.0964</v>
          </cell>
          <cell r="O187">
            <v>0</v>
          </cell>
          <cell r="P187">
            <v>2.13</v>
          </cell>
          <cell r="Q187">
            <v>0</v>
          </cell>
          <cell r="R187">
            <v>0</v>
          </cell>
          <cell r="S187">
            <v>0</v>
          </cell>
          <cell r="T187">
            <v>6.2263999999999999</v>
          </cell>
          <cell r="U187">
            <v>0</v>
          </cell>
          <cell r="V187">
            <v>0.2</v>
          </cell>
          <cell r="W187">
            <v>2</v>
          </cell>
          <cell r="AC187">
            <v>3</v>
          </cell>
        </row>
        <row r="188">
          <cell r="C188">
            <v>5470</v>
          </cell>
          <cell r="D188" t="str">
            <v>CEMENT WATER PROOFING (M/H)</v>
          </cell>
          <cell r="E188" t="str">
            <v>M2</v>
          </cell>
          <cell r="F188">
            <v>0</v>
          </cell>
          <cell r="G188">
            <v>25</v>
          </cell>
          <cell r="H188">
            <v>1.183875</v>
          </cell>
          <cell r="I188">
            <v>1</v>
          </cell>
          <cell r="J188">
            <v>29.596875000000001</v>
          </cell>
          <cell r="K188">
            <v>5.2</v>
          </cell>
          <cell r="L188">
            <v>0.17599999999999999</v>
          </cell>
          <cell r="M188">
            <v>0</v>
          </cell>
          <cell r="N188">
            <v>5.1240000000000006</v>
          </cell>
          <cell r="O188">
            <v>0</v>
          </cell>
          <cell r="P188">
            <v>3.4</v>
          </cell>
          <cell r="Q188">
            <v>0</v>
          </cell>
          <cell r="R188">
            <v>0</v>
          </cell>
          <cell r="S188">
            <v>0</v>
          </cell>
          <cell r="T188">
            <v>8.5240000000000009</v>
          </cell>
          <cell r="U188">
            <v>0</v>
          </cell>
          <cell r="V188">
            <v>0.2</v>
          </cell>
          <cell r="W188">
            <v>2</v>
          </cell>
          <cell r="AC188">
            <v>3</v>
          </cell>
        </row>
        <row r="189">
          <cell r="C189">
            <v>5480</v>
          </cell>
          <cell r="D189" t="str">
            <v>CONC OPEN DITCH (T=100MM)</v>
          </cell>
          <cell r="E189" t="str">
            <v>M2</v>
          </cell>
          <cell r="F189">
            <v>0</v>
          </cell>
          <cell r="G189">
            <v>1</v>
          </cell>
          <cell r="H189">
            <v>1</v>
          </cell>
          <cell r="I189">
            <v>1</v>
          </cell>
          <cell r="J189">
            <v>1</v>
          </cell>
          <cell r="K189">
            <v>0.1</v>
          </cell>
          <cell r="L189">
            <v>0.1</v>
          </cell>
          <cell r="M189">
            <v>0</v>
          </cell>
          <cell r="N189">
            <v>12.991999999999999</v>
          </cell>
          <cell r="O189">
            <v>0</v>
          </cell>
          <cell r="P189">
            <v>1.61</v>
          </cell>
          <cell r="Q189">
            <v>0</v>
          </cell>
          <cell r="R189">
            <v>0</v>
          </cell>
          <cell r="S189">
            <v>0</v>
          </cell>
          <cell r="T189">
            <v>14.601999999999999</v>
          </cell>
          <cell r="U189">
            <v>0</v>
          </cell>
          <cell r="W189">
            <v>0.1</v>
          </cell>
        </row>
        <row r="190">
          <cell r="C190">
            <v>5490</v>
          </cell>
          <cell r="D190" t="str">
            <v>OILY SUMP (3.5*2.5*3M DEEP)</v>
          </cell>
          <cell r="E190" t="str">
            <v>NOS</v>
          </cell>
          <cell r="F190">
            <v>0</v>
          </cell>
          <cell r="G190">
            <v>1</v>
          </cell>
          <cell r="H190">
            <v>1</v>
          </cell>
          <cell r="I190">
            <v>1</v>
          </cell>
          <cell r="J190">
            <v>1</v>
          </cell>
          <cell r="K190">
            <v>0.1</v>
          </cell>
          <cell r="L190">
            <v>0.1</v>
          </cell>
          <cell r="M190">
            <v>0</v>
          </cell>
          <cell r="N190">
            <v>2133.3333333333335</v>
          </cell>
          <cell r="O190">
            <v>0</v>
          </cell>
          <cell r="P190">
            <v>1.61</v>
          </cell>
          <cell r="Q190">
            <v>0</v>
          </cell>
          <cell r="R190">
            <v>0</v>
          </cell>
          <cell r="S190">
            <v>0</v>
          </cell>
          <cell r="T190">
            <v>2134.9433333333336</v>
          </cell>
          <cell r="U190">
            <v>0</v>
          </cell>
          <cell r="W190">
            <v>0.1</v>
          </cell>
        </row>
        <row r="191">
          <cell r="C191">
            <v>5500</v>
          </cell>
          <cell r="D191" t="str">
            <v>MANHOLE(1.9*1.9*1.9)</v>
          </cell>
          <cell r="E191" t="str">
            <v>NOS</v>
          </cell>
          <cell r="F191">
            <v>0</v>
          </cell>
          <cell r="G191">
            <v>1</v>
          </cell>
          <cell r="H191">
            <v>1</v>
          </cell>
          <cell r="I191">
            <v>1</v>
          </cell>
          <cell r="J191">
            <v>1</v>
          </cell>
          <cell r="K191">
            <v>0.1</v>
          </cell>
          <cell r="L191">
            <v>0.1</v>
          </cell>
          <cell r="M191">
            <v>0</v>
          </cell>
          <cell r="N191">
            <v>346.66666666666669</v>
          </cell>
          <cell r="O191">
            <v>0</v>
          </cell>
          <cell r="P191">
            <v>1.61</v>
          </cell>
          <cell r="Q191">
            <v>0</v>
          </cell>
          <cell r="R191">
            <v>0</v>
          </cell>
          <cell r="S191">
            <v>0</v>
          </cell>
          <cell r="T191">
            <v>348.2766666666667</v>
          </cell>
          <cell r="U191">
            <v>0</v>
          </cell>
          <cell r="W191">
            <v>0.1</v>
          </cell>
        </row>
        <row r="192">
          <cell r="C192">
            <v>5510</v>
          </cell>
          <cell r="D192" t="str">
            <v>MANHOLE (RING TYPE H=1.5M)</v>
          </cell>
          <cell r="E192" t="str">
            <v>NOS</v>
          </cell>
          <cell r="F192">
            <v>0</v>
          </cell>
          <cell r="G192">
            <v>1</v>
          </cell>
          <cell r="H192">
            <v>1</v>
          </cell>
          <cell r="I192">
            <v>1</v>
          </cell>
          <cell r="J192">
            <v>1</v>
          </cell>
          <cell r="K192">
            <v>0.1</v>
          </cell>
          <cell r="L192">
            <v>0.1</v>
          </cell>
          <cell r="M192">
            <v>0</v>
          </cell>
          <cell r="N192">
            <v>400</v>
          </cell>
          <cell r="O192">
            <v>0</v>
          </cell>
          <cell r="P192">
            <v>1.61</v>
          </cell>
          <cell r="Q192">
            <v>0</v>
          </cell>
          <cell r="R192">
            <v>0</v>
          </cell>
          <cell r="S192">
            <v>0</v>
          </cell>
          <cell r="T192">
            <v>401.61</v>
          </cell>
          <cell r="U192">
            <v>0</v>
          </cell>
          <cell r="W192">
            <v>0.1</v>
          </cell>
        </row>
        <row r="193">
          <cell r="C193">
            <v>5520</v>
          </cell>
          <cell r="D193" t="str">
            <v>VALVE PIT</v>
          </cell>
          <cell r="E193" t="str">
            <v>NOS</v>
          </cell>
          <cell r="F193">
            <v>0</v>
          </cell>
          <cell r="G193">
            <v>1</v>
          </cell>
          <cell r="H193">
            <v>1</v>
          </cell>
          <cell r="I193">
            <v>1</v>
          </cell>
          <cell r="J193">
            <v>1</v>
          </cell>
          <cell r="K193">
            <v>0.1</v>
          </cell>
          <cell r="L193">
            <v>0.1</v>
          </cell>
          <cell r="M193">
            <v>0</v>
          </cell>
          <cell r="N193">
            <v>400</v>
          </cell>
          <cell r="O193">
            <v>0</v>
          </cell>
          <cell r="P193">
            <v>1.61</v>
          </cell>
          <cell r="Q193">
            <v>0</v>
          </cell>
          <cell r="R193">
            <v>0</v>
          </cell>
          <cell r="S193">
            <v>0</v>
          </cell>
          <cell r="T193">
            <v>401.61</v>
          </cell>
          <cell r="U193">
            <v>0</v>
          </cell>
          <cell r="W193">
            <v>0.1</v>
          </cell>
        </row>
        <row r="194">
          <cell r="C194">
            <v>5530</v>
          </cell>
          <cell r="D194" t="str">
            <v>DRAIN BOX</v>
          </cell>
          <cell r="E194" t="str">
            <v>NOS</v>
          </cell>
          <cell r="F194">
            <v>0</v>
          </cell>
          <cell r="G194">
            <v>1</v>
          </cell>
          <cell r="H194">
            <v>1</v>
          </cell>
          <cell r="I194">
            <v>1</v>
          </cell>
          <cell r="J194">
            <v>1</v>
          </cell>
          <cell r="K194">
            <v>0.1</v>
          </cell>
          <cell r="L194">
            <v>0.1</v>
          </cell>
          <cell r="M194">
            <v>0</v>
          </cell>
          <cell r="N194">
            <v>400</v>
          </cell>
          <cell r="O194">
            <v>0</v>
          </cell>
          <cell r="P194">
            <v>1.61</v>
          </cell>
          <cell r="Q194">
            <v>0</v>
          </cell>
          <cell r="R194">
            <v>0</v>
          </cell>
          <cell r="S194">
            <v>0</v>
          </cell>
          <cell r="T194">
            <v>401.61</v>
          </cell>
          <cell r="U194">
            <v>0</v>
          </cell>
          <cell r="W194">
            <v>0.1</v>
          </cell>
        </row>
        <row r="195">
          <cell r="C195">
            <v>5540</v>
          </cell>
          <cell r="D195" t="str">
            <v>ANCHOR BOX (0.1x0.1x0.5 , 0.005 M3)</v>
          </cell>
          <cell r="E195" t="str">
            <v>NOS</v>
          </cell>
          <cell r="F195">
            <v>0</v>
          </cell>
          <cell r="G195">
            <v>10</v>
          </cell>
          <cell r="H195">
            <v>1.183875</v>
          </cell>
          <cell r="I195">
            <v>1</v>
          </cell>
          <cell r="J195">
            <v>11.838750000000001</v>
          </cell>
          <cell r="K195">
            <v>2.2000000000000002</v>
          </cell>
          <cell r="L195">
            <v>0.186</v>
          </cell>
          <cell r="M195">
            <v>0</v>
          </cell>
          <cell r="N195">
            <v>1.3185334678775649</v>
          </cell>
          <cell r="O195">
            <v>0</v>
          </cell>
          <cell r="P195">
            <v>4</v>
          </cell>
          <cell r="Q195">
            <v>0</v>
          </cell>
          <cell r="R195">
            <v>0</v>
          </cell>
          <cell r="S195">
            <v>0</v>
          </cell>
          <cell r="T195">
            <v>5.3185334678775646</v>
          </cell>
          <cell r="U195">
            <v>0</v>
          </cell>
          <cell r="V195">
            <v>0.2</v>
          </cell>
          <cell r="AE195">
            <v>2</v>
          </cell>
        </row>
        <row r="196">
          <cell r="C196">
            <v>5550</v>
          </cell>
          <cell r="D196" t="str">
            <v>ANCHOR BOX (0.2x0.2x0.5 , 0.02 M3)</v>
          </cell>
          <cell r="E196" t="str">
            <v>NOS</v>
          </cell>
          <cell r="F196">
            <v>0</v>
          </cell>
          <cell r="G196">
            <v>8</v>
          </cell>
          <cell r="H196">
            <v>1.183875</v>
          </cell>
          <cell r="I196">
            <v>1</v>
          </cell>
          <cell r="J196">
            <v>9.4710000000000001</v>
          </cell>
          <cell r="K196">
            <v>2.2000000000000002</v>
          </cell>
          <cell r="L196">
            <v>0.23200000000000001</v>
          </cell>
          <cell r="M196">
            <v>0</v>
          </cell>
          <cell r="N196">
            <v>2.6898082744702325</v>
          </cell>
          <cell r="O196">
            <v>0</v>
          </cell>
          <cell r="P196">
            <v>5</v>
          </cell>
          <cell r="Q196">
            <v>0</v>
          </cell>
          <cell r="R196">
            <v>0</v>
          </cell>
          <cell r="S196">
            <v>0</v>
          </cell>
          <cell r="T196">
            <v>7.6898082744702325</v>
          </cell>
          <cell r="U196">
            <v>0</v>
          </cell>
          <cell r="V196">
            <v>0.2</v>
          </cell>
          <cell r="AE196">
            <v>2</v>
          </cell>
        </row>
        <row r="197">
          <cell r="C197">
            <v>5560</v>
          </cell>
          <cell r="D197" t="str">
            <v>ANCHOR BOX (0.3x0.3x0.5 , 0.045 M3)</v>
          </cell>
          <cell r="E197" t="str">
            <v>NOS</v>
          </cell>
          <cell r="F197">
            <v>0</v>
          </cell>
          <cell r="G197">
            <v>6</v>
          </cell>
          <cell r="H197">
            <v>1.183875</v>
          </cell>
          <cell r="I197">
            <v>1</v>
          </cell>
          <cell r="J197">
            <v>7.1032500000000001</v>
          </cell>
          <cell r="K197">
            <v>2.2000000000000002</v>
          </cell>
          <cell r="L197">
            <v>0.31</v>
          </cell>
          <cell r="M197">
            <v>0</v>
          </cell>
          <cell r="N197">
            <v>4.2193070972082074</v>
          </cell>
          <cell r="O197">
            <v>0</v>
          </cell>
          <cell r="P197">
            <v>6.67</v>
          </cell>
          <cell r="Q197">
            <v>0</v>
          </cell>
          <cell r="R197">
            <v>0</v>
          </cell>
          <cell r="S197">
            <v>0</v>
          </cell>
          <cell r="T197">
            <v>10.889307097208206</v>
          </cell>
          <cell r="U197">
            <v>0</v>
          </cell>
          <cell r="V197">
            <v>0.2</v>
          </cell>
          <cell r="AE197">
            <v>2</v>
          </cell>
        </row>
        <row r="198">
          <cell r="C198">
            <v>5570</v>
          </cell>
          <cell r="D198" t="str">
            <v>ANCHOR BOX (0.4x0.4x0.5 , 0.08 M3)</v>
          </cell>
          <cell r="E198" t="str">
            <v>NOS</v>
          </cell>
          <cell r="F198">
            <v>0</v>
          </cell>
          <cell r="G198">
            <v>5</v>
          </cell>
          <cell r="H198">
            <v>1.183875</v>
          </cell>
          <cell r="I198">
            <v>1</v>
          </cell>
          <cell r="J198">
            <v>5.9193750000000005</v>
          </cell>
          <cell r="K198">
            <v>2.2000000000000002</v>
          </cell>
          <cell r="L198">
            <v>0.372</v>
          </cell>
          <cell r="M198">
            <v>0</v>
          </cell>
          <cell r="N198">
            <v>5.8542885973763887</v>
          </cell>
          <cell r="O198">
            <v>0</v>
          </cell>
          <cell r="P198">
            <v>8</v>
          </cell>
          <cell r="Q198">
            <v>0</v>
          </cell>
          <cell r="R198">
            <v>0</v>
          </cell>
          <cell r="S198">
            <v>0</v>
          </cell>
          <cell r="T198">
            <v>13.854288597376389</v>
          </cell>
          <cell r="U198">
            <v>0</v>
          </cell>
          <cell r="V198">
            <v>0.2</v>
          </cell>
          <cell r="AE198">
            <v>2</v>
          </cell>
        </row>
        <row r="199">
          <cell r="C199">
            <v>5580</v>
          </cell>
          <cell r="D199" t="str">
            <v>JUCTION BOX(.8*.8*1M)</v>
          </cell>
          <cell r="E199" t="str">
            <v>NOS</v>
          </cell>
          <cell r="F199">
            <v>0</v>
          </cell>
          <cell r="G199">
            <v>1</v>
          </cell>
          <cell r="H199">
            <v>1</v>
          </cell>
          <cell r="I199">
            <v>1</v>
          </cell>
          <cell r="J199">
            <v>1</v>
          </cell>
          <cell r="K199">
            <v>0.1</v>
          </cell>
          <cell r="L199">
            <v>0.1</v>
          </cell>
          <cell r="M199">
            <v>0</v>
          </cell>
          <cell r="N199">
            <v>160</v>
          </cell>
          <cell r="O199">
            <v>0</v>
          </cell>
          <cell r="P199">
            <v>1.61</v>
          </cell>
          <cell r="Q199">
            <v>0</v>
          </cell>
          <cell r="R199">
            <v>0</v>
          </cell>
          <cell r="S199">
            <v>0</v>
          </cell>
          <cell r="T199">
            <v>161.61000000000001</v>
          </cell>
          <cell r="U199">
            <v>0</v>
          </cell>
          <cell r="W199">
            <v>0.1</v>
          </cell>
        </row>
        <row r="200">
          <cell r="C200">
            <v>5590</v>
          </cell>
          <cell r="D200" t="str">
            <v>P/C COVER(4.25*1.33*.25)</v>
          </cell>
          <cell r="E200" t="str">
            <v>NOS</v>
          </cell>
          <cell r="F200">
            <v>0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0.01</v>
          </cell>
          <cell r="L200">
            <v>0.01</v>
          </cell>
          <cell r="M200">
            <v>0</v>
          </cell>
          <cell r="N200">
            <v>173.33333333333334</v>
          </cell>
          <cell r="O200">
            <v>0</v>
          </cell>
          <cell r="P200">
            <v>0.16</v>
          </cell>
          <cell r="Q200">
            <v>0</v>
          </cell>
          <cell r="R200">
            <v>0</v>
          </cell>
          <cell r="S200">
            <v>0</v>
          </cell>
          <cell r="T200">
            <v>173.49333333333334</v>
          </cell>
          <cell r="U200">
            <v>0</v>
          </cell>
          <cell r="W200">
            <v>0.01</v>
          </cell>
        </row>
        <row r="201">
          <cell r="C201">
            <v>5600</v>
          </cell>
          <cell r="D201" t="str">
            <v>P/C COVER(4.75*1.67*.25)</v>
          </cell>
          <cell r="E201" t="str">
            <v>NOS</v>
          </cell>
          <cell r="F201">
            <v>0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0.01</v>
          </cell>
          <cell r="L201">
            <v>0.01</v>
          </cell>
          <cell r="M201">
            <v>0</v>
          </cell>
          <cell r="N201">
            <v>173.33333333333334</v>
          </cell>
          <cell r="O201">
            <v>0</v>
          </cell>
          <cell r="P201">
            <v>0.16</v>
          </cell>
          <cell r="Q201">
            <v>0</v>
          </cell>
          <cell r="R201">
            <v>0</v>
          </cell>
          <cell r="S201">
            <v>0</v>
          </cell>
          <cell r="T201">
            <v>173.49333333333334</v>
          </cell>
          <cell r="U201">
            <v>0</v>
          </cell>
          <cell r="W201">
            <v>0.01</v>
          </cell>
        </row>
        <row r="202">
          <cell r="C202">
            <v>5610</v>
          </cell>
          <cell r="D202" t="str">
            <v>P/C PIPE RACK(EXCEPT EARTH WORK)</v>
          </cell>
          <cell r="E202" t="str">
            <v>M3</v>
          </cell>
          <cell r="F202">
            <v>0</v>
          </cell>
          <cell r="G202">
            <v>1</v>
          </cell>
          <cell r="H202">
            <v>1</v>
          </cell>
          <cell r="I202">
            <v>1</v>
          </cell>
          <cell r="J202">
            <v>1</v>
          </cell>
          <cell r="K202">
            <v>0.1</v>
          </cell>
          <cell r="L202">
            <v>0.1</v>
          </cell>
          <cell r="M202">
            <v>0</v>
          </cell>
          <cell r="N202">
            <v>512</v>
          </cell>
          <cell r="O202">
            <v>0</v>
          </cell>
          <cell r="P202">
            <v>1.61</v>
          </cell>
          <cell r="Q202">
            <v>0</v>
          </cell>
          <cell r="R202">
            <v>0</v>
          </cell>
          <cell r="S202">
            <v>0</v>
          </cell>
          <cell r="T202">
            <v>513.61</v>
          </cell>
          <cell r="U202">
            <v>0</v>
          </cell>
          <cell r="W202">
            <v>0.1</v>
          </cell>
        </row>
        <row r="203">
          <cell r="C203">
            <v>6000</v>
          </cell>
          <cell r="D203" t="str">
            <v>ASPHALT SAND  ON  FDN. ( T=30MM)</v>
          </cell>
          <cell r="E203" t="str">
            <v>M3</v>
          </cell>
          <cell r="F203">
            <v>0</v>
          </cell>
          <cell r="G203">
            <v>10</v>
          </cell>
          <cell r="H203">
            <v>1.183875</v>
          </cell>
          <cell r="I203">
            <v>1</v>
          </cell>
          <cell r="J203">
            <v>11.838750000000001</v>
          </cell>
          <cell r="K203">
            <v>4.8499999999999996</v>
          </cell>
          <cell r="L203">
            <v>0.41</v>
          </cell>
          <cell r="M203">
            <v>0</v>
          </cell>
          <cell r="N203">
            <v>54.6</v>
          </cell>
          <cell r="O203">
            <v>0</v>
          </cell>
          <cell r="P203">
            <v>7.15</v>
          </cell>
          <cell r="Q203">
            <v>0</v>
          </cell>
          <cell r="R203">
            <v>1.9</v>
          </cell>
          <cell r="S203">
            <v>0</v>
          </cell>
          <cell r="T203">
            <v>63.65</v>
          </cell>
          <cell r="U203">
            <v>0</v>
          </cell>
          <cell r="V203">
            <v>0.5</v>
          </cell>
          <cell r="W203">
            <v>4</v>
          </cell>
          <cell r="X203">
            <v>0.1</v>
          </cell>
          <cell r="Z203">
            <v>0.25</v>
          </cell>
          <cell r="AS203">
            <v>0.1</v>
          </cell>
        </row>
        <row r="204">
          <cell r="C204">
            <v>6010</v>
          </cell>
          <cell r="D204" t="str">
            <v>ASPHALT SPRAY</v>
          </cell>
          <cell r="E204" t="str">
            <v>M2</v>
          </cell>
          <cell r="F204">
            <v>0</v>
          </cell>
          <cell r="G204">
            <v>650</v>
          </cell>
          <cell r="H204">
            <v>1.183875</v>
          </cell>
          <cell r="I204">
            <v>1</v>
          </cell>
          <cell r="J204">
            <v>769.51874999999995</v>
          </cell>
          <cell r="K204">
            <v>2.8000000000000003</v>
          </cell>
          <cell r="L204">
            <v>4.0000000000000001E-3</v>
          </cell>
          <cell r="M204">
            <v>0</v>
          </cell>
          <cell r="N204">
            <v>1.8224500000000001</v>
          </cell>
          <cell r="O204">
            <v>0</v>
          </cell>
          <cell r="P204">
            <v>7.0000000000000007E-2</v>
          </cell>
          <cell r="Q204">
            <v>0</v>
          </cell>
          <cell r="R204">
            <v>0.08</v>
          </cell>
          <cell r="S204">
            <v>0</v>
          </cell>
          <cell r="T204">
            <v>1.9724500000000003</v>
          </cell>
          <cell r="U204">
            <v>0</v>
          </cell>
          <cell r="V204">
            <v>0.2</v>
          </cell>
          <cell r="W204">
            <v>2</v>
          </cell>
          <cell r="X204">
            <v>0.6</v>
          </cell>
          <cell r="BC204">
            <v>0.6</v>
          </cell>
        </row>
        <row r="205">
          <cell r="C205">
            <v>6020</v>
          </cell>
          <cell r="D205" t="str">
            <v>SLOPE COMPACTION OF DIKE</v>
          </cell>
          <cell r="E205" t="str">
            <v>M2</v>
          </cell>
          <cell r="F205">
            <v>0</v>
          </cell>
          <cell r="G205">
            <v>125</v>
          </cell>
          <cell r="H205">
            <v>1.183875</v>
          </cell>
          <cell r="I205">
            <v>1</v>
          </cell>
          <cell r="J205">
            <v>147.984375</v>
          </cell>
          <cell r="K205">
            <v>5</v>
          </cell>
          <cell r="L205">
            <v>3.4000000000000002E-2</v>
          </cell>
          <cell r="M205">
            <v>0</v>
          </cell>
          <cell r="N205">
            <v>0</v>
          </cell>
          <cell r="O205">
            <v>0</v>
          </cell>
          <cell r="P205">
            <v>0.6</v>
          </cell>
          <cell r="Q205">
            <v>0</v>
          </cell>
          <cell r="R205">
            <v>0.28999999999999998</v>
          </cell>
          <cell r="S205">
            <v>0</v>
          </cell>
          <cell r="T205">
            <v>0.8899999999999999</v>
          </cell>
          <cell r="U205">
            <v>0</v>
          </cell>
          <cell r="V205">
            <v>0.5</v>
          </cell>
          <cell r="W205">
            <v>4</v>
          </cell>
          <cell r="X205">
            <v>0.25</v>
          </cell>
          <cell r="Z205">
            <v>0.25</v>
          </cell>
          <cell r="AY205">
            <v>0.5</v>
          </cell>
        </row>
        <row r="206">
          <cell r="C206">
            <v>6030</v>
          </cell>
          <cell r="D206" t="str">
            <v>SLOPE PROT OF  ASCON(T=60MM)</v>
          </cell>
          <cell r="E206" t="str">
            <v>M2</v>
          </cell>
          <cell r="F206">
            <v>0</v>
          </cell>
          <cell r="G206">
            <v>58</v>
          </cell>
          <cell r="H206">
            <v>1.183875</v>
          </cell>
          <cell r="I206">
            <v>1</v>
          </cell>
          <cell r="J206">
            <v>68.664749999999998</v>
          </cell>
          <cell r="K206">
            <v>6</v>
          </cell>
          <cell r="L206">
            <v>8.6999999999999994E-2</v>
          </cell>
          <cell r="M206">
            <v>0</v>
          </cell>
          <cell r="N206">
            <v>2.541728</v>
          </cell>
          <cell r="O206">
            <v>0</v>
          </cell>
          <cell r="P206">
            <v>1.59</v>
          </cell>
          <cell r="Q206">
            <v>0</v>
          </cell>
          <cell r="R206">
            <v>0.82</v>
          </cell>
          <cell r="S206">
            <v>0</v>
          </cell>
          <cell r="T206">
            <v>4.9517280000000001</v>
          </cell>
          <cell r="U206">
            <v>0</v>
          </cell>
          <cell r="V206">
            <v>0.5</v>
          </cell>
          <cell r="W206">
            <v>4</v>
          </cell>
          <cell r="X206">
            <v>0.25</v>
          </cell>
          <cell r="Z206">
            <v>0.25</v>
          </cell>
          <cell r="AE206">
            <v>1</v>
          </cell>
          <cell r="AS206">
            <v>0.25</v>
          </cell>
        </row>
        <row r="207">
          <cell r="C207">
            <v>6040</v>
          </cell>
          <cell r="D207" t="str">
            <v>SLOPE PROT OF CONC(T=50MM)</v>
          </cell>
          <cell r="E207" t="str">
            <v>M2</v>
          </cell>
          <cell r="F207">
            <v>0</v>
          </cell>
          <cell r="G207">
            <v>1</v>
          </cell>
          <cell r="H207">
            <v>1</v>
          </cell>
          <cell r="I207">
            <v>1</v>
          </cell>
          <cell r="J207">
            <v>1</v>
          </cell>
          <cell r="K207">
            <v>0.05</v>
          </cell>
          <cell r="L207">
            <v>0.05</v>
          </cell>
          <cell r="M207">
            <v>0</v>
          </cell>
          <cell r="N207">
            <v>19.466666666666665</v>
          </cell>
          <cell r="O207">
            <v>0</v>
          </cell>
          <cell r="P207">
            <v>0.8</v>
          </cell>
          <cell r="Q207">
            <v>0</v>
          </cell>
          <cell r="R207">
            <v>0</v>
          </cell>
          <cell r="S207">
            <v>0</v>
          </cell>
          <cell r="T207">
            <v>20.266666666666666</v>
          </cell>
          <cell r="U207">
            <v>0</v>
          </cell>
          <cell r="W207">
            <v>0.05</v>
          </cell>
        </row>
        <row r="208">
          <cell r="C208">
            <v>6050</v>
          </cell>
          <cell r="D208" t="str">
            <v>SLOPE PROT OF CONC LINING(T=75MM)</v>
          </cell>
          <cell r="E208" t="str">
            <v>M2</v>
          </cell>
          <cell r="F208">
            <v>0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0.05</v>
          </cell>
          <cell r="L208">
            <v>0.05</v>
          </cell>
          <cell r="M208">
            <v>0</v>
          </cell>
          <cell r="N208">
            <v>11.2</v>
          </cell>
          <cell r="O208">
            <v>0</v>
          </cell>
          <cell r="P208">
            <v>0.8</v>
          </cell>
          <cell r="Q208">
            <v>0</v>
          </cell>
          <cell r="R208">
            <v>0</v>
          </cell>
          <cell r="S208">
            <v>0</v>
          </cell>
          <cell r="T208">
            <v>12</v>
          </cell>
          <cell r="U208">
            <v>0</v>
          </cell>
          <cell r="W208">
            <v>0.05</v>
          </cell>
        </row>
        <row r="209">
          <cell r="C209">
            <v>6060</v>
          </cell>
          <cell r="D209" t="str">
            <v>SLOPE PROT OF CONC LINING(T=100MM) W/MESH</v>
          </cell>
          <cell r="E209" t="str">
            <v>M2</v>
          </cell>
          <cell r="F209">
            <v>0</v>
          </cell>
          <cell r="G209">
            <v>1</v>
          </cell>
          <cell r="H209">
            <v>1</v>
          </cell>
          <cell r="I209">
            <v>1</v>
          </cell>
          <cell r="J209">
            <v>1</v>
          </cell>
          <cell r="K209">
            <v>0.05</v>
          </cell>
          <cell r="L209">
            <v>0.05</v>
          </cell>
          <cell r="M209">
            <v>0</v>
          </cell>
          <cell r="N209">
            <v>13.44</v>
          </cell>
          <cell r="O209">
            <v>0</v>
          </cell>
          <cell r="P209">
            <v>0.8</v>
          </cell>
          <cell r="Q209">
            <v>0</v>
          </cell>
          <cell r="R209">
            <v>0</v>
          </cell>
          <cell r="S209">
            <v>0</v>
          </cell>
          <cell r="T209">
            <v>14.24</v>
          </cell>
          <cell r="U209">
            <v>0</v>
          </cell>
          <cell r="W209">
            <v>0.05</v>
          </cell>
        </row>
        <row r="210">
          <cell r="C210">
            <v>6070</v>
          </cell>
          <cell r="D210" t="str">
            <v>SLOPE PROT OF GUNITE (T=50MM) W/MESH</v>
          </cell>
          <cell r="E210" t="str">
            <v>M2</v>
          </cell>
          <cell r="F210">
            <v>0</v>
          </cell>
          <cell r="G210">
            <v>1</v>
          </cell>
          <cell r="H210">
            <v>1</v>
          </cell>
          <cell r="I210">
            <v>1</v>
          </cell>
          <cell r="J210">
            <v>1</v>
          </cell>
          <cell r="K210">
            <v>0.05</v>
          </cell>
          <cell r="L210">
            <v>0.05</v>
          </cell>
          <cell r="M210">
            <v>0</v>
          </cell>
          <cell r="N210">
            <v>6.72</v>
          </cell>
          <cell r="O210">
            <v>0</v>
          </cell>
          <cell r="P210">
            <v>0.8</v>
          </cell>
          <cell r="Q210">
            <v>0</v>
          </cell>
          <cell r="R210">
            <v>4.3899999999999997</v>
          </cell>
          <cell r="S210">
            <v>0</v>
          </cell>
          <cell r="T210">
            <v>11.91</v>
          </cell>
          <cell r="U210">
            <v>0</v>
          </cell>
          <cell r="W210">
            <v>0.05</v>
          </cell>
          <cell r="BN210">
            <v>0.02</v>
          </cell>
        </row>
        <row r="211">
          <cell r="C211">
            <v>6080</v>
          </cell>
          <cell r="D211" t="str">
            <v>TANK A FILL</v>
          </cell>
          <cell r="E211" t="str">
            <v>M3</v>
          </cell>
          <cell r="F211">
            <v>0</v>
          </cell>
          <cell r="G211">
            <v>1</v>
          </cell>
          <cell r="H211">
            <v>1</v>
          </cell>
          <cell r="I211">
            <v>1</v>
          </cell>
          <cell r="J211">
            <v>1</v>
          </cell>
          <cell r="K211">
            <v>0.02</v>
          </cell>
          <cell r="L211">
            <v>0.02</v>
          </cell>
          <cell r="M211">
            <v>0</v>
          </cell>
          <cell r="N211">
            <v>13.333333333333334</v>
          </cell>
          <cell r="O211">
            <v>0</v>
          </cell>
          <cell r="P211">
            <v>0.32</v>
          </cell>
          <cell r="Q211">
            <v>0</v>
          </cell>
          <cell r="R211">
            <v>0</v>
          </cell>
          <cell r="S211">
            <v>0</v>
          </cell>
          <cell r="T211">
            <v>13.653333333333334</v>
          </cell>
          <cell r="U211">
            <v>0</v>
          </cell>
          <cell r="W211">
            <v>0.02</v>
          </cell>
        </row>
        <row r="212">
          <cell r="C212">
            <v>6090</v>
          </cell>
          <cell r="D212" t="str">
            <v>TANK B SOIL FILL</v>
          </cell>
          <cell r="E212" t="str">
            <v>M3</v>
          </cell>
          <cell r="F212">
            <v>0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0.02</v>
          </cell>
          <cell r="L212">
            <v>0.02</v>
          </cell>
          <cell r="M212">
            <v>0</v>
          </cell>
          <cell r="N212">
            <v>3.2</v>
          </cell>
          <cell r="O212">
            <v>0</v>
          </cell>
          <cell r="P212">
            <v>0.32</v>
          </cell>
          <cell r="Q212">
            <v>0</v>
          </cell>
          <cell r="R212">
            <v>0</v>
          </cell>
          <cell r="S212">
            <v>0</v>
          </cell>
          <cell r="T212">
            <v>3.52</v>
          </cell>
          <cell r="U212">
            <v>0</v>
          </cell>
          <cell r="W212">
            <v>0.02</v>
          </cell>
        </row>
        <row r="213">
          <cell r="C213">
            <v>6100</v>
          </cell>
          <cell r="D213" t="str">
            <v>TANK CRUSHED STONE FILL</v>
          </cell>
          <cell r="E213" t="str">
            <v>M3</v>
          </cell>
          <cell r="F213">
            <v>0</v>
          </cell>
          <cell r="G213">
            <v>1</v>
          </cell>
          <cell r="H213">
            <v>1</v>
          </cell>
          <cell r="I213">
            <v>1</v>
          </cell>
          <cell r="J213">
            <v>1</v>
          </cell>
          <cell r="K213">
            <v>0.02</v>
          </cell>
          <cell r="L213">
            <v>0.02</v>
          </cell>
          <cell r="M213">
            <v>0</v>
          </cell>
          <cell r="N213">
            <v>12.133333333333333</v>
          </cell>
          <cell r="O213">
            <v>0</v>
          </cell>
          <cell r="P213">
            <v>0.32</v>
          </cell>
          <cell r="Q213">
            <v>0</v>
          </cell>
          <cell r="R213">
            <v>0</v>
          </cell>
          <cell r="S213">
            <v>0</v>
          </cell>
          <cell r="T213">
            <v>12.453333333333333</v>
          </cell>
          <cell r="U213">
            <v>0</v>
          </cell>
          <cell r="W213">
            <v>0.02</v>
          </cell>
        </row>
        <row r="214">
          <cell r="C214">
            <v>6110</v>
          </cell>
          <cell r="D214" t="str">
            <v>EARTH DIKE</v>
          </cell>
          <cell r="E214" t="str">
            <v>M3</v>
          </cell>
          <cell r="F214">
            <v>0</v>
          </cell>
          <cell r="G214">
            <v>1</v>
          </cell>
          <cell r="H214">
            <v>1</v>
          </cell>
          <cell r="I214">
            <v>1</v>
          </cell>
          <cell r="J214">
            <v>1</v>
          </cell>
          <cell r="K214">
            <v>0.02</v>
          </cell>
          <cell r="L214">
            <v>0.02</v>
          </cell>
          <cell r="M214">
            <v>0</v>
          </cell>
          <cell r="N214">
            <v>6.666666666666667</v>
          </cell>
          <cell r="O214">
            <v>0</v>
          </cell>
          <cell r="P214">
            <v>0.32</v>
          </cell>
          <cell r="Q214">
            <v>0</v>
          </cell>
          <cell r="R214">
            <v>0</v>
          </cell>
          <cell r="S214">
            <v>0</v>
          </cell>
          <cell r="T214">
            <v>6.9866666666666672</v>
          </cell>
          <cell r="U214">
            <v>0</v>
          </cell>
          <cell r="W214">
            <v>0.02</v>
          </cell>
        </row>
        <row r="215">
          <cell r="G215" t="str">
            <v>BASE</v>
          </cell>
          <cell r="H215" t="str">
            <v>SITE</v>
          </cell>
          <cell r="I215" t="str">
            <v>UNIT</v>
          </cell>
          <cell r="J215" t="str">
            <v>BASE</v>
          </cell>
          <cell r="K215" t="str">
            <v>BASE</v>
          </cell>
          <cell r="L215" t="str">
            <v>UNIT M/D</v>
          </cell>
          <cell r="M215" t="str">
            <v>SUB-TOT.</v>
          </cell>
          <cell r="N215" t="str">
            <v>MAT</v>
          </cell>
          <cell r="O215" t="str">
            <v>MAT</v>
          </cell>
          <cell r="P215" t="str">
            <v>LABOUR</v>
          </cell>
          <cell r="Q215" t="str">
            <v>LABOUR</v>
          </cell>
          <cell r="R215" t="str">
            <v>EQUIP.</v>
          </cell>
          <cell r="S215" t="str">
            <v>EQUIP.</v>
          </cell>
          <cell r="T215" t="str">
            <v>UNIT</v>
          </cell>
          <cell r="V215" t="str">
            <v>FOREMAN</v>
          </cell>
          <cell r="W215" t="str">
            <v>LABOUR</v>
          </cell>
          <cell r="X215" t="str">
            <v>EQUIP.</v>
          </cell>
          <cell r="Y215" t="str">
            <v>M/C</v>
          </cell>
          <cell r="Z215" t="str">
            <v>DRIVER</v>
          </cell>
          <cell r="AA215" t="str">
            <v>PAVIOR</v>
          </cell>
          <cell r="AB215" t="str">
            <v>CONC.</v>
          </cell>
          <cell r="AC215" t="str">
            <v>PLASTER/</v>
          </cell>
          <cell r="AD215" t="str">
            <v>REBAR</v>
          </cell>
          <cell r="AE215" t="str">
            <v>CARPENTER</v>
          </cell>
          <cell r="AF215" t="str">
            <v>RIGGER/</v>
          </cell>
          <cell r="AG215" t="str">
            <v>STEEL</v>
          </cell>
          <cell r="AH215" t="str">
            <v>A/C</v>
          </cell>
          <cell r="AI215" t="str">
            <v>PAINTER</v>
          </cell>
          <cell r="AJ215" t="str">
            <v>PLUMBER/</v>
          </cell>
          <cell r="AK215" t="str">
            <v>BACKHOE</v>
          </cell>
          <cell r="AL215" t="str">
            <v>HYDRO</v>
          </cell>
          <cell r="AM215" t="str">
            <v>DUMP</v>
          </cell>
          <cell r="AN215" t="str">
            <v>CRANE</v>
          </cell>
          <cell r="AO215" t="str">
            <v>CRANE</v>
          </cell>
          <cell r="AP215" t="str">
            <v>DIESEL</v>
          </cell>
          <cell r="AQ215" t="str">
            <v>VIB.</v>
          </cell>
          <cell r="AR215" t="str">
            <v>AUGER</v>
          </cell>
          <cell r="AS215" t="str">
            <v>PAY</v>
          </cell>
          <cell r="AT215" t="str">
            <v>DOZER</v>
          </cell>
          <cell r="AU215" t="str">
            <v>DOZER</v>
          </cell>
          <cell r="AV215" t="str">
            <v>GRADER</v>
          </cell>
          <cell r="AW215" t="str">
            <v>VIB.</v>
          </cell>
          <cell r="AX215" t="str">
            <v>CONC.</v>
          </cell>
          <cell r="AY215" t="str">
            <v>WATER</v>
          </cell>
          <cell r="AZ215" t="str">
            <v>CONC</v>
          </cell>
          <cell r="BA215" t="str">
            <v>CONC.</v>
          </cell>
          <cell r="BB215" t="str">
            <v>BAR BENDER/</v>
          </cell>
          <cell r="BC215" t="str">
            <v>ASPHALT</v>
          </cell>
          <cell r="BD215" t="str">
            <v>ASPHALT</v>
          </cell>
          <cell r="BE215" t="str">
            <v>TIRE</v>
          </cell>
          <cell r="BF215" t="str">
            <v>AIR</v>
          </cell>
          <cell r="BG215" t="str">
            <v>CARGO</v>
          </cell>
          <cell r="BH215" t="str">
            <v>FORK</v>
          </cell>
          <cell r="BI215" t="str">
            <v>CONC</v>
          </cell>
          <cell r="BJ215" t="str">
            <v>WELDING</v>
          </cell>
          <cell r="BK215" t="str">
            <v>WELDING</v>
          </cell>
          <cell r="BL215" t="str">
            <v>GENERATOR</v>
          </cell>
          <cell r="BM215" t="str">
            <v>AIR</v>
          </cell>
          <cell r="BN215" t="str">
            <v>GUNNITE</v>
          </cell>
        </row>
        <row r="216">
          <cell r="C216" t="str">
            <v>CODE NO.</v>
          </cell>
          <cell r="D216" t="str">
            <v>WORK ITEM</v>
          </cell>
          <cell r="E216" t="str">
            <v>UNIT</v>
          </cell>
          <cell r="F216" t="str">
            <v>Q'TY</v>
          </cell>
          <cell r="G216" t="str">
            <v>VOL.</v>
          </cell>
          <cell r="H216" t="str">
            <v>CONDITION</v>
          </cell>
          <cell r="I216" t="str">
            <v>CHANGE</v>
          </cell>
          <cell r="J216" t="str">
            <v>VOL.</v>
          </cell>
          <cell r="K216" t="str">
            <v>M/D</v>
          </cell>
          <cell r="L216" t="str">
            <v>BASE</v>
          </cell>
          <cell r="M216" t="str">
            <v>M/D</v>
          </cell>
          <cell r="N216" t="str">
            <v>U/P</v>
          </cell>
          <cell r="O216" t="str">
            <v>COST</v>
          </cell>
          <cell r="P216" t="str">
            <v>U/P</v>
          </cell>
          <cell r="Q216" t="str">
            <v>COST</v>
          </cell>
          <cell r="R216" t="str">
            <v>U/P</v>
          </cell>
          <cell r="S216" t="str">
            <v>COST</v>
          </cell>
          <cell r="T216" t="str">
            <v>TOTAL</v>
          </cell>
          <cell r="U216" t="str">
            <v>TOTAL</v>
          </cell>
          <cell r="X216" t="str">
            <v>OPERATOR</v>
          </cell>
          <cell r="Y216" t="str">
            <v>OPERATOR</v>
          </cell>
          <cell r="AB216" t="str">
            <v>WORKER</v>
          </cell>
          <cell r="AC216" t="str">
            <v>BRICK/</v>
          </cell>
          <cell r="AD216" t="str">
            <v>WORKER</v>
          </cell>
          <cell r="AF216" t="str">
            <v>SCAFFOLDER</v>
          </cell>
          <cell r="AG216" t="str">
            <v>WORKER</v>
          </cell>
          <cell r="AH216" t="str">
            <v>WELDER</v>
          </cell>
          <cell r="AJ216" t="str">
            <v>P. FITTER</v>
          </cell>
          <cell r="AL216" t="str">
            <v>BREAKER</v>
          </cell>
          <cell r="AM216" t="str">
            <v>TRUCK</v>
          </cell>
          <cell r="AN216" t="str">
            <v>WHEEL</v>
          </cell>
          <cell r="AO216" t="str">
            <v>CRAWLER</v>
          </cell>
          <cell r="AP216" t="str">
            <v>PILE HAMMER</v>
          </cell>
          <cell r="AQ216" t="str">
            <v>HAMMER</v>
          </cell>
          <cell r="AR216" t="str">
            <v>BORING M/C</v>
          </cell>
          <cell r="AS216" t="str">
            <v>LOADER</v>
          </cell>
          <cell r="AW216" t="str">
            <v>ROLLER</v>
          </cell>
          <cell r="AX216" t="str">
            <v>PUMP CAR</v>
          </cell>
          <cell r="AY216" t="str">
            <v>TRUCK</v>
          </cell>
          <cell r="AZ216" t="str">
            <v>MIXER TRUCK</v>
          </cell>
          <cell r="BA216" t="str">
            <v>MIXER</v>
          </cell>
          <cell r="BB216" t="str">
            <v>CUTTER</v>
          </cell>
          <cell r="BC216" t="str">
            <v>DISTRIBUTOR</v>
          </cell>
          <cell r="BD216" t="str">
            <v>FINISHER</v>
          </cell>
          <cell r="BE216" t="str">
            <v>ROLLER</v>
          </cell>
          <cell r="BF216" t="str">
            <v>COMPRESSOR</v>
          </cell>
          <cell r="BG216" t="str">
            <v>TRUCK</v>
          </cell>
          <cell r="BH216" t="str">
            <v>LIFT</v>
          </cell>
          <cell r="BI216" t="str">
            <v>BATCH PLANT</v>
          </cell>
          <cell r="BJ216" t="str">
            <v xml:space="preserve">M/C </v>
          </cell>
          <cell r="BK216" t="str">
            <v xml:space="preserve">M/C </v>
          </cell>
          <cell r="BM216" t="str">
            <v>COMPRESSOR</v>
          </cell>
        </row>
        <row r="217">
          <cell r="H217" t="str">
            <v>CHANGE</v>
          </cell>
          <cell r="AC217" t="str">
            <v>W.PROOFER</v>
          </cell>
          <cell r="AK217" t="str">
            <v>0.7 M3</v>
          </cell>
          <cell r="AL217" t="str">
            <v>0.7 M3</v>
          </cell>
          <cell r="AM217" t="str">
            <v>15 TON</v>
          </cell>
          <cell r="AN217" t="str">
            <v>25 TON</v>
          </cell>
          <cell r="AO217" t="str">
            <v>50 TON</v>
          </cell>
          <cell r="AP217" t="str">
            <v>3.2 TON</v>
          </cell>
          <cell r="AQ217" t="str">
            <v>3.2 TON</v>
          </cell>
          <cell r="AR217" t="str">
            <v>50 TON</v>
          </cell>
          <cell r="AS217" t="str">
            <v>2.4 M3</v>
          </cell>
          <cell r="AT217" t="str">
            <v>19 TON</v>
          </cell>
          <cell r="AU217" t="str">
            <v>32 TON</v>
          </cell>
          <cell r="AV217" t="str">
            <v>3.6 M</v>
          </cell>
          <cell r="AW217" t="str">
            <v>10 TON</v>
          </cell>
          <cell r="AX217" t="str">
            <v>80 M3/HR</v>
          </cell>
          <cell r="AY217" t="str">
            <v>10 M3</v>
          </cell>
          <cell r="AZ217" t="str">
            <v>6 M3</v>
          </cell>
          <cell r="BA217" t="str">
            <v>0.3 M3</v>
          </cell>
          <cell r="BB217" t="str">
            <v>D32 MM</v>
          </cell>
          <cell r="BC217" t="str">
            <v>3800 L</v>
          </cell>
          <cell r="BD217" t="str">
            <v>3 M</v>
          </cell>
          <cell r="BE217" t="str">
            <v>15 TON</v>
          </cell>
          <cell r="BF217" t="str">
            <v>250 CFM</v>
          </cell>
          <cell r="BG217" t="str">
            <v>11 TON</v>
          </cell>
          <cell r="BH217" t="str">
            <v>2.5 TON</v>
          </cell>
          <cell r="BI217" t="str">
            <v>60 M3/HR</v>
          </cell>
          <cell r="BJ217" t="str">
            <v>200 A.</v>
          </cell>
          <cell r="BL217" t="str">
            <v>115 KW</v>
          </cell>
          <cell r="BM217" t="str">
            <v>125 CFM</v>
          </cell>
          <cell r="BN217" t="str">
            <v>SET</v>
          </cell>
        </row>
        <row r="218">
          <cell r="I218">
            <v>0</v>
          </cell>
          <cell r="T218">
            <v>0</v>
          </cell>
          <cell r="U218">
            <v>0</v>
          </cell>
        </row>
        <row r="219">
          <cell r="C219">
            <v>7000</v>
          </cell>
          <cell r="D219" t="str">
            <v>ANCHOR BOLT (D &lt;= 20)</v>
          </cell>
          <cell r="E219" t="str">
            <v>NOS</v>
          </cell>
          <cell r="F219">
            <v>0</v>
          </cell>
          <cell r="G219">
            <v>23</v>
          </cell>
          <cell r="H219">
            <v>1.183875</v>
          </cell>
          <cell r="I219">
            <v>1</v>
          </cell>
          <cell r="J219">
            <v>27.229125</v>
          </cell>
          <cell r="K219">
            <v>3.25</v>
          </cell>
          <cell r="L219">
            <v>0.11899999999999999</v>
          </cell>
          <cell r="M219">
            <v>0</v>
          </cell>
          <cell r="N219">
            <v>20.564880000000002</v>
          </cell>
          <cell r="O219">
            <v>0</v>
          </cell>
          <cell r="P219">
            <v>2.69</v>
          </cell>
          <cell r="Q219">
            <v>0</v>
          </cell>
          <cell r="R219">
            <v>0.11</v>
          </cell>
          <cell r="S219">
            <v>0</v>
          </cell>
          <cell r="T219">
            <v>23.364880000000003</v>
          </cell>
          <cell r="U219">
            <v>0</v>
          </cell>
          <cell r="V219">
            <v>0.25</v>
          </cell>
          <cell r="W219">
            <v>1</v>
          </cell>
          <cell r="AH219">
            <v>2</v>
          </cell>
          <cell r="BJ219">
            <v>0.02</v>
          </cell>
          <cell r="BL219">
            <v>0.02</v>
          </cell>
        </row>
        <row r="220">
          <cell r="C220">
            <v>7010</v>
          </cell>
          <cell r="D220" t="str">
            <v>ANCHOR BOLT (D &gt; 20)</v>
          </cell>
          <cell r="E220" t="str">
            <v>NOS</v>
          </cell>
          <cell r="F220">
            <v>0</v>
          </cell>
          <cell r="G220">
            <v>20</v>
          </cell>
          <cell r="H220">
            <v>1.183875</v>
          </cell>
          <cell r="I220">
            <v>1</v>
          </cell>
          <cell r="J220">
            <v>23.677500000000002</v>
          </cell>
          <cell r="K220">
            <v>3.25</v>
          </cell>
          <cell r="L220">
            <v>0.13700000000000001</v>
          </cell>
          <cell r="M220">
            <v>0</v>
          </cell>
          <cell r="N220">
            <v>24.2788</v>
          </cell>
          <cell r="O220">
            <v>0</v>
          </cell>
          <cell r="P220">
            <v>3.09</v>
          </cell>
          <cell r="Q220">
            <v>0</v>
          </cell>
          <cell r="R220">
            <v>0.12</v>
          </cell>
          <cell r="S220">
            <v>0</v>
          </cell>
          <cell r="T220">
            <v>27.488800000000001</v>
          </cell>
          <cell r="U220">
            <v>0</v>
          </cell>
          <cell r="V220">
            <v>0.25</v>
          </cell>
          <cell r="W220">
            <v>1</v>
          </cell>
          <cell r="AH220">
            <v>2</v>
          </cell>
          <cell r="BJ220">
            <v>0.02</v>
          </cell>
          <cell r="BL220">
            <v>0.02</v>
          </cell>
        </row>
        <row r="221">
          <cell r="C221">
            <v>7020</v>
          </cell>
          <cell r="D221" t="str">
            <v>ANCHOR BOLT (D=12 L=280 .3KG)</v>
          </cell>
          <cell r="E221" t="str">
            <v>NOS</v>
          </cell>
          <cell r="F221">
            <v>0</v>
          </cell>
          <cell r="G221">
            <v>25</v>
          </cell>
          <cell r="H221">
            <v>1.183875</v>
          </cell>
          <cell r="I221">
            <v>1</v>
          </cell>
          <cell r="J221">
            <v>29.596875000000001</v>
          </cell>
          <cell r="K221">
            <v>3.25</v>
          </cell>
          <cell r="L221">
            <v>0.11</v>
          </cell>
          <cell r="M221">
            <v>0</v>
          </cell>
          <cell r="N221">
            <v>2.0327999999999999</v>
          </cell>
          <cell r="O221">
            <v>0</v>
          </cell>
          <cell r="P221">
            <v>2.4700000000000002</v>
          </cell>
          <cell r="Q221">
            <v>0</v>
          </cell>
          <cell r="R221">
            <v>0.1</v>
          </cell>
          <cell r="S221">
            <v>0</v>
          </cell>
          <cell r="T221">
            <v>4.6028000000000002</v>
          </cell>
          <cell r="U221">
            <v>0</v>
          </cell>
          <cell r="V221">
            <v>0.25</v>
          </cell>
          <cell r="W221">
            <v>1</v>
          </cell>
          <cell r="AH221">
            <v>2</v>
          </cell>
          <cell r="BJ221">
            <v>0.02</v>
          </cell>
          <cell r="BL221">
            <v>0.02</v>
          </cell>
        </row>
        <row r="222">
          <cell r="C222">
            <v>7030</v>
          </cell>
          <cell r="D222" t="str">
            <v>ANCHOR BOLT (D=12 L=380 .41KG)</v>
          </cell>
          <cell r="E222" t="str">
            <v>NOS</v>
          </cell>
          <cell r="F222">
            <v>0</v>
          </cell>
          <cell r="G222">
            <v>25</v>
          </cell>
          <cell r="H222">
            <v>1.183875</v>
          </cell>
          <cell r="I222">
            <v>1</v>
          </cell>
          <cell r="J222">
            <v>29.596875000000001</v>
          </cell>
          <cell r="K222">
            <v>3.25</v>
          </cell>
          <cell r="L222">
            <v>0.11</v>
          </cell>
          <cell r="M222">
            <v>0</v>
          </cell>
          <cell r="N222">
            <v>2.7781599999999997</v>
          </cell>
          <cell r="O222">
            <v>0</v>
          </cell>
          <cell r="P222">
            <v>2.4700000000000002</v>
          </cell>
          <cell r="Q222">
            <v>0</v>
          </cell>
          <cell r="R222">
            <v>0.1</v>
          </cell>
          <cell r="S222">
            <v>0</v>
          </cell>
          <cell r="T222">
            <v>5.34816</v>
          </cell>
          <cell r="U222">
            <v>0</v>
          </cell>
          <cell r="V222">
            <v>0.25</v>
          </cell>
          <cell r="W222">
            <v>1</v>
          </cell>
          <cell r="AH222">
            <v>2</v>
          </cell>
          <cell r="BJ222">
            <v>0.02</v>
          </cell>
          <cell r="BL222">
            <v>0.02</v>
          </cell>
        </row>
        <row r="223">
          <cell r="C223">
            <v>7040</v>
          </cell>
          <cell r="D223" t="str">
            <v>ANCHOR BOLT (D=16 L=355 .67KG)</v>
          </cell>
          <cell r="E223" t="str">
            <v>NOS</v>
          </cell>
          <cell r="F223">
            <v>0</v>
          </cell>
          <cell r="G223">
            <v>23</v>
          </cell>
          <cell r="H223">
            <v>1.183875</v>
          </cell>
          <cell r="I223">
            <v>1</v>
          </cell>
          <cell r="J223">
            <v>27.229125</v>
          </cell>
          <cell r="K223">
            <v>3.25</v>
          </cell>
          <cell r="L223">
            <v>0.11899999999999999</v>
          </cell>
          <cell r="M223">
            <v>0</v>
          </cell>
          <cell r="N223">
            <v>4.5399200000000004</v>
          </cell>
          <cell r="O223">
            <v>0</v>
          </cell>
          <cell r="P223">
            <v>2.69</v>
          </cell>
          <cell r="Q223">
            <v>0</v>
          </cell>
          <cell r="R223">
            <v>0.11</v>
          </cell>
          <cell r="S223">
            <v>0</v>
          </cell>
          <cell r="T223">
            <v>7.3399200000000002</v>
          </cell>
          <cell r="U223">
            <v>0</v>
          </cell>
          <cell r="V223">
            <v>0.25</v>
          </cell>
          <cell r="W223">
            <v>1</v>
          </cell>
          <cell r="AH223">
            <v>2</v>
          </cell>
          <cell r="BJ223">
            <v>0.02</v>
          </cell>
          <cell r="BL223">
            <v>0.02</v>
          </cell>
        </row>
        <row r="224">
          <cell r="C224">
            <v>7050</v>
          </cell>
          <cell r="D224" t="str">
            <v>ANCHOR BOLT (D=16 L=510 .96KG)</v>
          </cell>
          <cell r="E224" t="str">
            <v>NOS</v>
          </cell>
          <cell r="F224">
            <v>0</v>
          </cell>
          <cell r="G224">
            <v>23</v>
          </cell>
          <cell r="H224">
            <v>1.183875</v>
          </cell>
          <cell r="I224">
            <v>1</v>
          </cell>
          <cell r="J224">
            <v>27.229125</v>
          </cell>
          <cell r="K224">
            <v>3.25</v>
          </cell>
          <cell r="L224">
            <v>0.11899999999999999</v>
          </cell>
          <cell r="M224">
            <v>0</v>
          </cell>
          <cell r="N224">
            <v>6.5049599999999996</v>
          </cell>
          <cell r="O224">
            <v>0</v>
          </cell>
          <cell r="P224">
            <v>2.69</v>
          </cell>
          <cell r="Q224">
            <v>0</v>
          </cell>
          <cell r="R224">
            <v>0.11</v>
          </cell>
          <cell r="S224">
            <v>0</v>
          </cell>
          <cell r="T224">
            <v>9.3049599999999995</v>
          </cell>
          <cell r="U224">
            <v>0</v>
          </cell>
          <cell r="V224">
            <v>0.25</v>
          </cell>
          <cell r="W224">
            <v>1</v>
          </cell>
          <cell r="AH224">
            <v>2</v>
          </cell>
          <cell r="BJ224">
            <v>0.02</v>
          </cell>
          <cell r="BL224">
            <v>0.02</v>
          </cell>
        </row>
        <row r="225">
          <cell r="C225">
            <v>7060</v>
          </cell>
          <cell r="D225" t="str">
            <v>ANCHOR BOLT (D=19 L=405 1.08KG)</v>
          </cell>
          <cell r="E225" t="str">
            <v>NOS</v>
          </cell>
          <cell r="F225">
            <v>0</v>
          </cell>
          <cell r="G225">
            <v>20</v>
          </cell>
          <cell r="H225">
            <v>1.183875</v>
          </cell>
          <cell r="I225">
            <v>1</v>
          </cell>
          <cell r="J225">
            <v>23.677500000000002</v>
          </cell>
          <cell r="K225">
            <v>3.25</v>
          </cell>
          <cell r="L225">
            <v>0.13700000000000001</v>
          </cell>
          <cell r="M225">
            <v>0</v>
          </cell>
          <cell r="N225">
            <v>7.318080000000001</v>
          </cell>
          <cell r="O225">
            <v>0</v>
          </cell>
          <cell r="P225">
            <v>3.09</v>
          </cell>
          <cell r="Q225">
            <v>0</v>
          </cell>
          <cell r="R225">
            <v>0.12</v>
          </cell>
          <cell r="S225">
            <v>0</v>
          </cell>
          <cell r="T225">
            <v>10.528080000000001</v>
          </cell>
          <cell r="U225">
            <v>0</v>
          </cell>
          <cell r="V225">
            <v>0.25</v>
          </cell>
          <cell r="W225">
            <v>1</v>
          </cell>
          <cell r="AH225">
            <v>2</v>
          </cell>
          <cell r="BJ225">
            <v>0.02</v>
          </cell>
          <cell r="BL225">
            <v>0.02</v>
          </cell>
        </row>
        <row r="226">
          <cell r="C226">
            <v>7070</v>
          </cell>
          <cell r="D226" t="str">
            <v>ANCHOR BOLT (D=19 L=760 1.94KG)</v>
          </cell>
          <cell r="E226" t="str">
            <v>NOS</v>
          </cell>
          <cell r="F226">
            <v>0</v>
          </cell>
          <cell r="G226">
            <v>20</v>
          </cell>
          <cell r="H226">
            <v>1.183875</v>
          </cell>
          <cell r="I226">
            <v>1</v>
          </cell>
          <cell r="J226">
            <v>23.677500000000002</v>
          </cell>
          <cell r="K226">
            <v>3.25</v>
          </cell>
          <cell r="L226">
            <v>0.13700000000000001</v>
          </cell>
          <cell r="M226">
            <v>0</v>
          </cell>
          <cell r="N226">
            <v>13.145440000000001</v>
          </cell>
          <cell r="O226">
            <v>0</v>
          </cell>
          <cell r="P226">
            <v>3.09</v>
          </cell>
          <cell r="Q226">
            <v>0</v>
          </cell>
          <cell r="R226">
            <v>0.12</v>
          </cell>
          <cell r="S226">
            <v>0</v>
          </cell>
          <cell r="T226">
            <v>16.355440000000002</v>
          </cell>
          <cell r="U226">
            <v>0</v>
          </cell>
          <cell r="V226">
            <v>0.25</v>
          </cell>
          <cell r="W226">
            <v>1</v>
          </cell>
          <cell r="AH226">
            <v>2</v>
          </cell>
          <cell r="BJ226">
            <v>0.02</v>
          </cell>
          <cell r="BL226">
            <v>0.02</v>
          </cell>
        </row>
        <row r="227">
          <cell r="C227">
            <v>7080</v>
          </cell>
          <cell r="D227" t="str">
            <v>ANCHOR BOLT (D=25 L=510 2.27KG)</v>
          </cell>
          <cell r="E227" t="str">
            <v>NOS</v>
          </cell>
          <cell r="F227">
            <v>0</v>
          </cell>
          <cell r="G227">
            <v>18</v>
          </cell>
          <cell r="H227">
            <v>1.183875</v>
          </cell>
          <cell r="I227">
            <v>1</v>
          </cell>
          <cell r="J227">
            <v>21.309750000000001</v>
          </cell>
          <cell r="K227">
            <v>3.25</v>
          </cell>
          <cell r="L227">
            <v>0.153</v>
          </cell>
          <cell r="M227">
            <v>0</v>
          </cell>
          <cell r="N227">
            <v>15.38152</v>
          </cell>
          <cell r="O227">
            <v>0</v>
          </cell>
          <cell r="P227">
            <v>3.44</v>
          </cell>
          <cell r="Q227">
            <v>0</v>
          </cell>
          <cell r="R227">
            <v>0.14000000000000001</v>
          </cell>
          <cell r="S227">
            <v>0</v>
          </cell>
          <cell r="T227">
            <v>18.96152</v>
          </cell>
          <cell r="U227">
            <v>0</v>
          </cell>
          <cell r="V227">
            <v>0.25</v>
          </cell>
          <cell r="W227">
            <v>1</v>
          </cell>
          <cell r="AH227">
            <v>2</v>
          </cell>
          <cell r="BJ227">
            <v>0.02</v>
          </cell>
          <cell r="BL227">
            <v>0.02</v>
          </cell>
        </row>
        <row r="228">
          <cell r="C228">
            <v>7090</v>
          </cell>
          <cell r="D228" t="str">
            <v>ANCHOR BOLT (D=25 L=915 4.06KG)</v>
          </cell>
          <cell r="E228" t="str">
            <v>NOS</v>
          </cell>
          <cell r="F228">
            <v>0</v>
          </cell>
          <cell r="G228">
            <v>18</v>
          </cell>
          <cell r="H228">
            <v>1.183875</v>
          </cell>
          <cell r="I228">
            <v>1</v>
          </cell>
          <cell r="J228">
            <v>21.309750000000001</v>
          </cell>
          <cell r="K228">
            <v>3.25</v>
          </cell>
          <cell r="L228">
            <v>0.153</v>
          </cell>
          <cell r="M228">
            <v>0</v>
          </cell>
          <cell r="N228">
            <v>27.510559999999998</v>
          </cell>
          <cell r="O228">
            <v>0</v>
          </cell>
          <cell r="P228">
            <v>3.44</v>
          </cell>
          <cell r="Q228">
            <v>0</v>
          </cell>
          <cell r="R228">
            <v>0.14000000000000001</v>
          </cell>
          <cell r="S228">
            <v>0</v>
          </cell>
          <cell r="T228">
            <v>31.09056</v>
          </cell>
          <cell r="U228">
            <v>0</v>
          </cell>
          <cell r="V228">
            <v>0.25</v>
          </cell>
          <cell r="W228">
            <v>1</v>
          </cell>
          <cell r="AH228">
            <v>2</v>
          </cell>
          <cell r="BJ228">
            <v>0.02</v>
          </cell>
          <cell r="BL228">
            <v>0.02</v>
          </cell>
        </row>
        <row r="229">
          <cell r="C229">
            <v>7100</v>
          </cell>
          <cell r="D229" t="str">
            <v>ANCHOR BOLT (D=32 L=635 4.6KG)</v>
          </cell>
          <cell r="E229" t="str">
            <v>NOS</v>
          </cell>
          <cell r="F229">
            <v>0</v>
          </cell>
          <cell r="G229">
            <v>15</v>
          </cell>
          <cell r="H229">
            <v>1.183875</v>
          </cell>
          <cell r="I229">
            <v>1</v>
          </cell>
          <cell r="J229">
            <v>17.758125</v>
          </cell>
          <cell r="K229">
            <v>3.25</v>
          </cell>
          <cell r="L229">
            <v>0.183</v>
          </cell>
          <cell r="M229">
            <v>0</v>
          </cell>
          <cell r="N229">
            <v>31.169599999999999</v>
          </cell>
          <cell r="O229">
            <v>0</v>
          </cell>
          <cell r="P229">
            <v>4.12</v>
          </cell>
          <cell r="Q229">
            <v>0</v>
          </cell>
          <cell r="R229">
            <v>0.16</v>
          </cell>
          <cell r="S229">
            <v>0</v>
          </cell>
          <cell r="T229">
            <v>35.449599999999997</v>
          </cell>
          <cell r="U229">
            <v>0</v>
          </cell>
          <cell r="V229">
            <v>0.25</v>
          </cell>
          <cell r="W229">
            <v>1</v>
          </cell>
          <cell r="AH229">
            <v>2</v>
          </cell>
          <cell r="BJ229">
            <v>0.02</v>
          </cell>
          <cell r="BL229">
            <v>0.02</v>
          </cell>
        </row>
        <row r="230">
          <cell r="C230">
            <v>7110</v>
          </cell>
          <cell r="D230" t="str">
            <v>ANCHOR BOLT (D=32 L=990 6.89KG)</v>
          </cell>
          <cell r="E230" t="str">
            <v>NOS</v>
          </cell>
          <cell r="F230">
            <v>0</v>
          </cell>
          <cell r="G230">
            <v>15</v>
          </cell>
          <cell r="H230">
            <v>1.183875</v>
          </cell>
          <cell r="I230">
            <v>1</v>
          </cell>
          <cell r="J230">
            <v>17.758125</v>
          </cell>
          <cell r="K230">
            <v>3.25</v>
          </cell>
          <cell r="L230">
            <v>0.183</v>
          </cell>
          <cell r="M230">
            <v>0</v>
          </cell>
          <cell r="N230">
            <v>46.686639999999997</v>
          </cell>
          <cell r="O230">
            <v>0</v>
          </cell>
          <cell r="P230">
            <v>4.12</v>
          </cell>
          <cell r="Q230">
            <v>0</v>
          </cell>
          <cell r="R230">
            <v>0.16</v>
          </cell>
          <cell r="S230">
            <v>0</v>
          </cell>
          <cell r="T230">
            <v>50.966639999999991</v>
          </cell>
          <cell r="U230">
            <v>0</v>
          </cell>
          <cell r="V230">
            <v>0.25</v>
          </cell>
          <cell r="W230">
            <v>1</v>
          </cell>
          <cell r="AH230">
            <v>2</v>
          </cell>
          <cell r="BJ230">
            <v>0.02</v>
          </cell>
          <cell r="BL230">
            <v>0.02</v>
          </cell>
        </row>
        <row r="231">
          <cell r="C231">
            <v>7120</v>
          </cell>
          <cell r="D231" t="str">
            <v>ANCHOR BOLT (D=38 L=735 7.2KG)</v>
          </cell>
          <cell r="E231" t="str">
            <v>NOS</v>
          </cell>
          <cell r="F231">
            <v>0</v>
          </cell>
          <cell r="G231">
            <v>12</v>
          </cell>
          <cell r="H231">
            <v>1.183875</v>
          </cell>
          <cell r="I231">
            <v>1</v>
          </cell>
          <cell r="J231">
            <v>14.2065</v>
          </cell>
          <cell r="K231">
            <v>3.25</v>
          </cell>
          <cell r="L231">
            <v>0.22900000000000001</v>
          </cell>
          <cell r="M231">
            <v>0</v>
          </cell>
          <cell r="N231">
            <v>48.787200000000006</v>
          </cell>
          <cell r="O231">
            <v>0</v>
          </cell>
          <cell r="P231">
            <v>5.15</v>
          </cell>
          <cell r="Q231">
            <v>0</v>
          </cell>
          <cell r="R231">
            <v>0.21</v>
          </cell>
          <cell r="S231">
            <v>0</v>
          </cell>
          <cell r="T231">
            <v>54.147200000000005</v>
          </cell>
          <cell r="U231">
            <v>0</v>
          </cell>
          <cell r="V231">
            <v>0.25</v>
          </cell>
          <cell r="W231">
            <v>1</v>
          </cell>
          <cell r="AH231">
            <v>2</v>
          </cell>
          <cell r="BJ231">
            <v>0.02</v>
          </cell>
          <cell r="BL231">
            <v>0.02</v>
          </cell>
        </row>
        <row r="232">
          <cell r="C232">
            <v>7130</v>
          </cell>
          <cell r="D232" t="str">
            <v>ANCHOR BOLT (D=38 L=1220 11.95KG)</v>
          </cell>
          <cell r="E232" t="str">
            <v>NOS</v>
          </cell>
          <cell r="F232">
            <v>0</v>
          </cell>
          <cell r="G232">
            <v>12</v>
          </cell>
          <cell r="H232">
            <v>1.183875</v>
          </cell>
          <cell r="I232">
            <v>1</v>
          </cell>
          <cell r="J232">
            <v>14.2065</v>
          </cell>
          <cell r="K232">
            <v>3.25</v>
          </cell>
          <cell r="L232">
            <v>0.22900000000000001</v>
          </cell>
          <cell r="M232">
            <v>0</v>
          </cell>
          <cell r="N232">
            <v>80.973199999999991</v>
          </cell>
          <cell r="O232">
            <v>0</v>
          </cell>
          <cell r="P232">
            <v>5.15</v>
          </cell>
          <cell r="Q232">
            <v>0</v>
          </cell>
          <cell r="R232">
            <v>0.21</v>
          </cell>
          <cell r="S232">
            <v>0</v>
          </cell>
          <cell r="T232">
            <v>86.333199999999991</v>
          </cell>
          <cell r="U232">
            <v>0</v>
          </cell>
          <cell r="V232">
            <v>0.25</v>
          </cell>
          <cell r="W232">
            <v>1</v>
          </cell>
          <cell r="AH232">
            <v>2</v>
          </cell>
          <cell r="BJ232">
            <v>0.02</v>
          </cell>
          <cell r="BL232">
            <v>0.02</v>
          </cell>
        </row>
        <row r="233">
          <cell r="C233">
            <v>7140</v>
          </cell>
          <cell r="D233" t="str">
            <v>ANCHOR BOLT (D=46 L=1320 18.94KG)</v>
          </cell>
          <cell r="E233" t="str">
            <v>NOS</v>
          </cell>
          <cell r="F233">
            <v>0</v>
          </cell>
          <cell r="G233">
            <v>10</v>
          </cell>
          <cell r="H233">
            <v>1.183875</v>
          </cell>
          <cell r="I233">
            <v>1</v>
          </cell>
          <cell r="J233">
            <v>11.838750000000001</v>
          </cell>
          <cell r="K233">
            <v>3.25</v>
          </cell>
          <cell r="L233">
            <v>0.27500000000000002</v>
          </cell>
          <cell r="M233">
            <v>0</v>
          </cell>
          <cell r="N233">
            <v>128.33744000000002</v>
          </cell>
          <cell r="O233">
            <v>0</v>
          </cell>
          <cell r="P233">
            <v>6.18</v>
          </cell>
          <cell r="Q233">
            <v>0</v>
          </cell>
          <cell r="R233">
            <v>0.25</v>
          </cell>
          <cell r="S233">
            <v>0</v>
          </cell>
          <cell r="T233">
            <v>134.76744000000002</v>
          </cell>
          <cell r="U233">
            <v>0</v>
          </cell>
          <cell r="V233">
            <v>0.25</v>
          </cell>
          <cell r="W233">
            <v>1</v>
          </cell>
          <cell r="AH233">
            <v>2</v>
          </cell>
          <cell r="BJ233">
            <v>0.02</v>
          </cell>
          <cell r="BL233">
            <v>0.02</v>
          </cell>
        </row>
        <row r="234">
          <cell r="C234">
            <v>7150</v>
          </cell>
          <cell r="D234" t="str">
            <v>ANCHOR BOLT (D=50 L=1525 25.85KG)</v>
          </cell>
          <cell r="E234" t="str">
            <v>NOS</v>
          </cell>
          <cell r="F234">
            <v>0</v>
          </cell>
          <cell r="G234">
            <v>8</v>
          </cell>
          <cell r="H234">
            <v>1.183875</v>
          </cell>
          <cell r="I234">
            <v>1</v>
          </cell>
          <cell r="J234">
            <v>9.4710000000000001</v>
          </cell>
          <cell r="K234">
            <v>3.25</v>
          </cell>
          <cell r="L234">
            <v>0.34300000000000003</v>
          </cell>
          <cell r="M234">
            <v>0</v>
          </cell>
          <cell r="N234">
            <v>175.15960000000001</v>
          </cell>
          <cell r="O234">
            <v>0</v>
          </cell>
          <cell r="P234">
            <v>7.73</v>
          </cell>
          <cell r="Q234">
            <v>0</v>
          </cell>
          <cell r="R234">
            <v>0.31</v>
          </cell>
          <cell r="S234">
            <v>0</v>
          </cell>
          <cell r="T234">
            <v>183.1996</v>
          </cell>
          <cell r="U234">
            <v>0</v>
          </cell>
          <cell r="V234">
            <v>0.25</v>
          </cell>
          <cell r="W234">
            <v>1</v>
          </cell>
          <cell r="AH234">
            <v>2</v>
          </cell>
          <cell r="BJ234">
            <v>0.02</v>
          </cell>
          <cell r="BL234">
            <v>0.02</v>
          </cell>
        </row>
        <row r="235">
          <cell r="C235">
            <v>7160</v>
          </cell>
          <cell r="D235" t="str">
            <v>ANCHOR BOLT (D=56 L=1650 35.08KG)</v>
          </cell>
          <cell r="E235" t="str">
            <v>NOS</v>
          </cell>
          <cell r="F235">
            <v>0</v>
          </cell>
          <cell r="G235">
            <v>7</v>
          </cell>
          <cell r="H235">
            <v>1.183875</v>
          </cell>
          <cell r="I235">
            <v>1</v>
          </cell>
          <cell r="J235">
            <v>8.2871249999999996</v>
          </cell>
          <cell r="K235">
            <v>3.25</v>
          </cell>
          <cell r="L235">
            <v>0.39200000000000002</v>
          </cell>
          <cell r="M235">
            <v>0</v>
          </cell>
          <cell r="N235">
            <v>237.70208</v>
          </cell>
          <cell r="O235">
            <v>0</v>
          </cell>
          <cell r="P235">
            <v>8.83</v>
          </cell>
          <cell r="Q235">
            <v>0</v>
          </cell>
          <cell r="R235">
            <v>0.35</v>
          </cell>
          <cell r="S235">
            <v>0</v>
          </cell>
          <cell r="T235">
            <v>246.88208</v>
          </cell>
          <cell r="U235">
            <v>0</v>
          </cell>
          <cell r="V235">
            <v>0.25</v>
          </cell>
          <cell r="W235">
            <v>1</v>
          </cell>
          <cell r="AH235">
            <v>2</v>
          </cell>
          <cell r="BJ235">
            <v>0.02</v>
          </cell>
          <cell r="BL235">
            <v>0.02</v>
          </cell>
        </row>
        <row r="236">
          <cell r="C236">
            <v>7170</v>
          </cell>
          <cell r="D236" t="str">
            <v>ANCHOR BOLT (D=64 L=1755 48.73KG)</v>
          </cell>
          <cell r="E236" t="str">
            <v>NOS</v>
          </cell>
          <cell r="F236">
            <v>0</v>
          </cell>
          <cell r="G236">
            <v>6</v>
          </cell>
          <cell r="H236">
            <v>1.183875</v>
          </cell>
          <cell r="I236">
            <v>1</v>
          </cell>
          <cell r="J236">
            <v>7.1032500000000001</v>
          </cell>
          <cell r="K236">
            <v>3.25</v>
          </cell>
          <cell r="L236">
            <v>0.45800000000000002</v>
          </cell>
          <cell r="M236">
            <v>0</v>
          </cell>
          <cell r="N236">
            <v>330.19448</v>
          </cell>
          <cell r="O236">
            <v>0</v>
          </cell>
          <cell r="P236">
            <v>10.31</v>
          </cell>
          <cell r="Q236">
            <v>0</v>
          </cell>
          <cell r="R236">
            <v>0.41</v>
          </cell>
          <cell r="S236">
            <v>0</v>
          </cell>
          <cell r="T236">
            <v>340.91448000000003</v>
          </cell>
          <cell r="U236">
            <v>0</v>
          </cell>
          <cell r="V236">
            <v>0.25</v>
          </cell>
          <cell r="W236">
            <v>1</v>
          </cell>
          <cell r="AH236">
            <v>2</v>
          </cell>
          <cell r="BJ236">
            <v>0.02</v>
          </cell>
          <cell r="BL236">
            <v>0.02</v>
          </cell>
        </row>
        <row r="237">
          <cell r="C237">
            <v>7180</v>
          </cell>
          <cell r="D237" t="str">
            <v>ANCHOR BOLT (D=70 L=1855 61.62KG)</v>
          </cell>
          <cell r="E237" t="str">
            <v>NOS</v>
          </cell>
          <cell r="F237">
            <v>0</v>
          </cell>
          <cell r="G237">
            <v>6</v>
          </cell>
          <cell r="H237">
            <v>1.183875</v>
          </cell>
          <cell r="I237">
            <v>1</v>
          </cell>
          <cell r="J237">
            <v>7.1032500000000001</v>
          </cell>
          <cell r="K237">
            <v>3.25</v>
          </cell>
          <cell r="L237">
            <v>0.45800000000000002</v>
          </cell>
          <cell r="M237">
            <v>0</v>
          </cell>
          <cell r="N237">
            <v>417.53712000000002</v>
          </cell>
          <cell r="O237">
            <v>0</v>
          </cell>
          <cell r="P237">
            <v>10.31</v>
          </cell>
          <cell r="Q237">
            <v>0</v>
          </cell>
          <cell r="R237">
            <v>0.41</v>
          </cell>
          <cell r="S237">
            <v>0</v>
          </cell>
          <cell r="T237">
            <v>428.25712000000004</v>
          </cell>
          <cell r="U237">
            <v>0</v>
          </cell>
          <cell r="V237">
            <v>0.25</v>
          </cell>
          <cell r="W237">
            <v>1</v>
          </cell>
          <cell r="AH237">
            <v>2</v>
          </cell>
          <cell r="BJ237">
            <v>0.02</v>
          </cell>
          <cell r="BL237">
            <v>0.02</v>
          </cell>
        </row>
        <row r="238">
          <cell r="C238">
            <v>7190</v>
          </cell>
          <cell r="D238" t="str">
            <v>ANCHOR BOLT (D=75 L=1955 74.55KG)</v>
          </cell>
          <cell r="E238" t="str">
            <v>NOS</v>
          </cell>
          <cell r="F238">
            <v>0</v>
          </cell>
          <cell r="G238">
            <v>5</v>
          </cell>
          <cell r="H238">
            <v>1.183875</v>
          </cell>
          <cell r="I238">
            <v>1</v>
          </cell>
          <cell r="J238">
            <v>5.9193750000000005</v>
          </cell>
          <cell r="K238">
            <v>3.25</v>
          </cell>
          <cell r="L238">
            <v>0.54900000000000004</v>
          </cell>
          <cell r="M238">
            <v>0</v>
          </cell>
          <cell r="N238">
            <v>505.1508</v>
          </cell>
          <cell r="O238">
            <v>0</v>
          </cell>
          <cell r="P238">
            <v>12.37</v>
          </cell>
          <cell r="Q238">
            <v>0</v>
          </cell>
          <cell r="R238">
            <v>0.49</v>
          </cell>
          <cell r="S238">
            <v>0</v>
          </cell>
          <cell r="T238">
            <v>518.01080000000002</v>
          </cell>
          <cell r="U238">
            <v>0</v>
          </cell>
          <cell r="V238">
            <v>0.25</v>
          </cell>
          <cell r="W238">
            <v>1</v>
          </cell>
          <cell r="AH238">
            <v>2</v>
          </cell>
          <cell r="BJ238">
            <v>0.02</v>
          </cell>
          <cell r="BL238">
            <v>0.02</v>
          </cell>
        </row>
        <row r="239">
          <cell r="C239">
            <v>7191</v>
          </cell>
          <cell r="D239" t="str">
            <v>ANCHOR BOLT (SUPPLY BY OWNER)</v>
          </cell>
          <cell r="E239" t="str">
            <v>TON</v>
          </cell>
          <cell r="F239">
            <v>0</v>
          </cell>
          <cell r="G239">
            <v>0.03</v>
          </cell>
          <cell r="H239">
            <v>1.183875</v>
          </cell>
          <cell r="I239">
            <v>1</v>
          </cell>
          <cell r="J239">
            <v>3.5516249999999999E-2</v>
          </cell>
          <cell r="K239">
            <v>3.25</v>
          </cell>
          <cell r="L239">
            <v>91.507000000000005</v>
          </cell>
          <cell r="M239">
            <v>0</v>
          </cell>
          <cell r="N239">
            <v>448.00000000000006</v>
          </cell>
          <cell r="O239">
            <v>0</v>
          </cell>
          <cell r="P239">
            <v>2061.2399999999998</v>
          </cell>
          <cell r="Q239">
            <v>0</v>
          </cell>
          <cell r="R239">
            <v>82.2</v>
          </cell>
          <cell r="S239">
            <v>0</v>
          </cell>
          <cell r="T239">
            <v>2591.4399999999996</v>
          </cell>
          <cell r="U239">
            <v>0</v>
          </cell>
          <cell r="V239">
            <v>0.25</v>
          </cell>
          <cell r="W239">
            <v>1</v>
          </cell>
          <cell r="AH239">
            <v>2</v>
          </cell>
          <cell r="BJ239">
            <v>0.02</v>
          </cell>
          <cell r="BL239">
            <v>0.02</v>
          </cell>
        </row>
        <row r="240">
          <cell r="C240">
            <v>7192</v>
          </cell>
          <cell r="D240" t="str">
            <v>ANCHOR BOLT (SUPPLY BY S/W)</v>
          </cell>
          <cell r="E240" t="str">
            <v>TON</v>
          </cell>
          <cell r="F240">
            <v>0</v>
          </cell>
          <cell r="G240">
            <v>0.03</v>
          </cell>
          <cell r="H240">
            <v>1.183875</v>
          </cell>
          <cell r="I240">
            <v>1</v>
          </cell>
          <cell r="J240">
            <v>3.5516249999999999E-2</v>
          </cell>
          <cell r="K240">
            <v>3.25</v>
          </cell>
          <cell r="L240">
            <v>91.507000000000005</v>
          </cell>
          <cell r="M240">
            <v>0</v>
          </cell>
          <cell r="N240">
            <v>6792.8</v>
          </cell>
          <cell r="O240">
            <v>0</v>
          </cell>
          <cell r="P240">
            <v>2061.2399999999998</v>
          </cell>
          <cell r="Q240">
            <v>0</v>
          </cell>
          <cell r="R240">
            <v>82.2</v>
          </cell>
          <cell r="S240">
            <v>0</v>
          </cell>
          <cell r="T240">
            <v>8936.2400000000016</v>
          </cell>
          <cell r="U240">
            <v>0</v>
          </cell>
          <cell r="V240">
            <v>0.25</v>
          </cell>
          <cell r="W240">
            <v>1</v>
          </cell>
          <cell r="AH240">
            <v>2</v>
          </cell>
          <cell r="BJ240">
            <v>0.02</v>
          </cell>
          <cell r="BL240">
            <v>0.02</v>
          </cell>
        </row>
        <row r="241">
          <cell r="C241">
            <v>7200</v>
          </cell>
          <cell r="D241" t="str">
            <v>WINDING PIPE DIAM.=100 (L=500 , 0.004 M3)</v>
          </cell>
          <cell r="E241" t="str">
            <v>NOS</v>
          </cell>
          <cell r="F241">
            <v>0</v>
          </cell>
          <cell r="G241">
            <v>40</v>
          </cell>
          <cell r="H241">
            <v>1.183875</v>
          </cell>
          <cell r="I241">
            <v>1</v>
          </cell>
          <cell r="J241">
            <v>47.355000000000004</v>
          </cell>
          <cell r="K241">
            <v>3.25</v>
          </cell>
          <cell r="L241">
            <v>6.9000000000000006E-2</v>
          </cell>
          <cell r="M241">
            <v>0</v>
          </cell>
          <cell r="N241">
            <v>7.9856000000000007</v>
          </cell>
          <cell r="O241">
            <v>0</v>
          </cell>
          <cell r="P241">
            <v>1.55</v>
          </cell>
          <cell r="Q241">
            <v>0</v>
          </cell>
          <cell r="R241">
            <v>0.06</v>
          </cell>
          <cell r="S241">
            <v>0</v>
          </cell>
          <cell r="T241">
            <v>9.595600000000001</v>
          </cell>
          <cell r="U241">
            <v>0</v>
          </cell>
          <cell r="V241">
            <v>0.25</v>
          </cell>
          <cell r="W241">
            <v>1</v>
          </cell>
          <cell r="AH241">
            <v>2</v>
          </cell>
          <cell r="BJ241">
            <v>0.02</v>
          </cell>
          <cell r="BL241">
            <v>0.02</v>
          </cell>
        </row>
        <row r="242">
          <cell r="C242">
            <v>7210</v>
          </cell>
          <cell r="D242" t="str">
            <v>WINDING PIPE DIAM.=200 (L=500 , 0.016 M3)</v>
          </cell>
          <cell r="E242" t="str">
            <v>NOS</v>
          </cell>
          <cell r="F242">
            <v>0</v>
          </cell>
          <cell r="G242">
            <v>32</v>
          </cell>
          <cell r="H242">
            <v>1.183875</v>
          </cell>
          <cell r="I242">
            <v>1</v>
          </cell>
          <cell r="J242">
            <v>37.884</v>
          </cell>
          <cell r="K242">
            <v>3.25</v>
          </cell>
          <cell r="L242">
            <v>8.5999999999999993E-2</v>
          </cell>
          <cell r="M242">
            <v>0</v>
          </cell>
          <cell r="N242">
            <v>13.5296</v>
          </cell>
          <cell r="O242">
            <v>0</v>
          </cell>
          <cell r="P242">
            <v>1.93</v>
          </cell>
          <cell r="Q242">
            <v>0</v>
          </cell>
          <cell r="R242">
            <v>0.08</v>
          </cell>
          <cell r="S242">
            <v>0</v>
          </cell>
          <cell r="T242">
            <v>15.5396</v>
          </cell>
          <cell r="U242">
            <v>0</v>
          </cell>
          <cell r="V242">
            <v>0.25</v>
          </cell>
          <cell r="W242">
            <v>1</v>
          </cell>
          <cell r="AH242">
            <v>2</v>
          </cell>
          <cell r="BJ242">
            <v>0.02</v>
          </cell>
          <cell r="BL242">
            <v>0.02</v>
          </cell>
        </row>
        <row r="243">
          <cell r="C243">
            <v>7220</v>
          </cell>
          <cell r="D243" t="str">
            <v>WINDING PIPE DIAM.=300 (L=500 , 0.036 M3)</v>
          </cell>
          <cell r="E243" t="str">
            <v>NOS</v>
          </cell>
          <cell r="F243">
            <v>0</v>
          </cell>
          <cell r="G243">
            <v>28</v>
          </cell>
          <cell r="H243">
            <v>1.183875</v>
          </cell>
          <cell r="I243">
            <v>1</v>
          </cell>
          <cell r="J243">
            <v>33.148499999999999</v>
          </cell>
          <cell r="K243">
            <v>3.25</v>
          </cell>
          <cell r="L243">
            <v>9.8000000000000004E-2</v>
          </cell>
          <cell r="M243">
            <v>0</v>
          </cell>
          <cell r="N243">
            <v>20.249600000000001</v>
          </cell>
          <cell r="O243">
            <v>0</v>
          </cell>
          <cell r="P243">
            <v>2.21</v>
          </cell>
          <cell r="Q243">
            <v>0</v>
          </cell>
          <cell r="R243">
            <v>0.09</v>
          </cell>
          <cell r="S243">
            <v>0</v>
          </cell>
          <cell r="T243">
            <v>22.549600000000002</v>
          </cell>
          <cell r="U243">
            <v>0</v>
          </cell>
          <cell r="V243">
            <v>0.25</v>
          </cell>
          <cell r="W243">
            <v>1</v>
          </cell>
          <cell r="AH243">
            <v>2</v>
          </cell>
          <cell r="BJ243">
            <v>0.02</v>
          </cell>
          <cell r="BL243">
            <v>0.02</v>
          </cell>
        </row>
        <row r="244">
          <cell r="C244">
            <v>7230</v>
          </cell>
          <cell r="D244" t="str">
            <v>WINDING PIPE DIAM.=400 (L=500 , 0.063 M3)</v>
          </cell>
          <cell r="E244" t="str">
            <v>NOS</v>
          </cell>
          <cell r="F244">
            <v>0</v>
          </cell>
          <cell r="G244">
            <v>25</v>
          </cell>
          <cell r="H244">
            <v>1.183875</v>
          </cell>
          <cell r="I244">
            <v>1</v>
          </cell>
          <cell r="J244">
            <v>29.596875000000001</v>
          </cell>
          <cell r="K244">
            <v>3.25</v>
          </cell>
          <cell r="L244">
            <v>0.11</v>
          </cell>
          <cell r="M244">
            <v>0</v>
          </cell>
          <cell r="N244">
            <v>28.504000000000001</v>
          </cell>
          <cell r="O244">
            <v>0</v>
          </cell>
          <cell r="P244">
            <v>2.4700000000000002</v>
          </cell>
          <cell r="Q244">
            <v>0</v>
          </cell>
          <cell r="R244">
            <v>0.1</v>
          </cell>
          <cell r="S244">
            <v>0</v>
          </cell>
          <cell r="T244">
            <v>31.074000000000002</v>
          </cell>
          <cell r="U244">
            <v>0</v>
          </cell>
          <cell r="V244">
            <v>0.25</v>
          </cell>
          <cell r="W244">
            <v>1</v>
          </cell>
          <cell r="AH244">
            <v>2</v>
          </cell>
          <cell r="BJ244">
            <v>0.02</v>
          </cell>
          <cell r="BL244">
            <v>0.02</v>
          </cell>
        </row>
        <row r="245">
          <cell r="C245">
            <v>7240</v>
          </cell>
          <cell r="D245" t="str">
            <v>HOLE IN ANCHOR (D&lt;20MM)</v>
          </cell>
          <cell r="E245" t="str">
            <v>NOS</v>
          </cell>
          <cell r="F245">
            <v>0</v>
          </cell>
          <cell r="G245">
            <v>20</v>
          </cell>
          <cell r="H245">
            <v>1.183875</v>
          </cell>
          <cell r="I245">
            <v>1</v>
          </cell>
          <cell r="J245">
            <v>23.677500000000002</v>
          </cell>
          <cell r="K245">
            <v>2.25</v>
          </cell>
          <cell r="L245">
            <v>9.5000000000000001E-2</v>
          </cell>
          <cell r="M245">
            <v>0</v>
          </cell>
          <cell r="N245">
            <v>1.0290000000000001</v>
          </cell>
          <cell r="O245">
            <v>0</v>
          </cell>
          <cell r="P245">
            <v>2.02</v>
          </cell>
          <cell r="Q245">
            <v>0</v>
          </cell>
          <cell r="R245">
            <v>0</v>
          </cell>
          <cell r="S245">
            <v>0</v>
          </cell>
          <cell r="T245">
            <v>3.0490000000000004</v>
          </cell>
          <cell r="U245">
            <v>0</v>
          </cell>
          <cell r="V245">
            <v>0.25</v>
          </cell>
          <cell r="W245">
            <v>1</v>
          </cell>
          <cell r="AH245">
            <v>1</v>
          </cell>
        </row>
        <row r="246">
          <cell r="C246">
            <v>7250</v>
          </cell>
          <cell r="D246" t="str">
            <v>HOLE IN ANCHOR (D&gt;20MM)</v>
          </cell>
          <cell r="E246" t="str">
            <v>NOS</v>
          </cell>
          <cell r="F246">
            <v>0</v>
          </cell>
          <cell r="G246">
            <v>15</v>
          </cell>
          <cell r="H246">
            <v>1.183875</v>
          </cell>
          <cell r="I246">
            <v>1</v>
          </cell>
          <cell r="J246">
            <v>17.758125</v>
          </cell>
          <cell r="K246">
            <v>2.25</v>
          </cell>
          <cell r="L246">
            <v>0.127</v>
          </cell>
          <cell r="M246">
            <v>0</v>
          </cell>
          <cell r="N246">
            <v>2.0580000000000003</v>
          </cell>
          <cell r="O246">
            <v>0</v>
          </cell>
          <cell r="P246">
            <v>2.69</v>
          </cell>
          <cell r="Q246">
            <v>0</v>
          </cell>
          <cell r="R246">
            <v>0</v>
          </cell>
          <cell r="S246">
            <v>0</v>
          </cell>
          <cell r="T246">
            <v>4.7480000000000002</v>
          </cell>
          <cell r="U246">
            <v>0</v>
          </cell>
          <cell r="V246">
            <v>0.25</v>
          </cell>
          <cell r="W246">
            <v>1</v>
          </cell>
          <cell r="AH246">
            <v>1</v>
          </cell>
        </row>
        <row r="247">
          <cell r="C247">
            <v>7260</v>
          </cell>
          <cell r="D247" t="str">
            <v>CHEMICAL ANCHOR (D &lt; 20MM)</v>
          </cell>
          <cell r="E247" t="str">
            <v>NOS</v>
          </cell>
          <cell r="F247">
            <v>0</v>
          </cell>
          <cell r="G247">
            <v>20</v>
          </cell>
          <cell r="H247">
            <v>1.183875</v>
          </cell>
          <cell r="I247">
            <v>1</v>
          </cell>
          <cell r="J247">
            <v>23.677500000000002</v>
          </cell>
          <cell r="K247">
            <v>2.25</v>
          </cell>
          <cell r="L247">
            <v>9.5000000000000001E-2</v>
          </cell>
          <cell r="M247">
            <v>0</v>
          </cell>
          <cell r="N247">
            <v>10.290000000000001</v>
          </cell>
          <cell r="O247">
            <v>0</v>
          </cell>
          <cell r="P247">
            <v>2.02</v>
          </cell>
          <cell r="Q247">
            <v>0</v>
          </cell>
          <cell r="R247">
            <v>0</v>
          </cell>
          <cell r="S247">
            <v>0</v>
          </cell>
          <cell r="T247">
            <v>12.31</v>
          </cell>
          <cell r="U247">
            <v>0</v>
          </cell>
          <cell r="V247">
            <v>0.25</v>
          </cell>
          <cell r="W247">
            <v>1</v>
          </cell>
          <cell r="AH247">
            <v>1</v>
          </cell>
        </row>
        <row r="248">
          <cell r="C248">
            <v>7270</v>
          </cell>
          <cell r="D248" t="str">
            <v>CHEMICAL ANCHOR (D &gt; 20MM)</v>
          </cell>
          <cell r="E248" t="str">
            <v>NOS</v>
          </cell>
          <cell r="F248">
            <v>0</v>
          </cell>
          <cell r="G248">
            <v>18</v>
          </cell>
          <cell r="H248">
            <v>1.183875</v>
          </cell>
          <cell r="I248">
            <v>1</v>
          </cell>
          <cell r="J248">
            <v>21.309750000000001</v>
          </cell>
          <cell r="K248">
            <v>2.25</v>
          </cell>
          <cell r="L248">
            <v>0.106</v>
          </cell>
          <cell r="M248">
            <v>0</v>
          </cell>
          <cell r="N248">
            <v>11.760000000000002</v>
          </cell>
          <cell r="O248">
            <v>0</v>
          </cell>
          <cell r="P248">
            <v>2.2400000000000002</v>
          </cell>
          <cell r="Q248">
            <v>0</v>
          </cell>
          <cell r="R248">
            <v>0</v>
          </cell>
          <cell r="S248">
            <v>0</v>
          </cell>
          <cell r="T248">
            <v>14.000000000000002</v>
          </cell>
          <cell r="U248">
            <v>0</v>
          </cell>
          <cell r="V248">
            <v>0.25</v>
          </cell>
          <cell r="W248">
            <v>1</v>
          </cell>
          <cell r="AH248">
            <v>1</v>
          </cell>
        </row>
        <row r="249">
          <cell r="C249">
            <v>7280</v>
          </cell>
          <cell r="D249" t="str">
            <v>STRUCTURAL STEEL(GAL. ELECTION)PIPE RACK</v>
          </cell>
          <cell r="E249" t="str">
            <v>TON</v>
          </cell>
          <cell r="F249">
            <v>0</v>
          </cell>
          <cell r="G249">
            <v>3.3</v>
          </cell>
          <cell r="H249">
            <v>1.183875</v>
          </cell>
          <cell r="I249">
            <v>1</v>
          </cell>
          <cell r="J249">
            <v>3.9067874999999996</v>
          </cell>
          <cell r="K249">
            <v>8.35</v>
          </cell>
          <cell r="L249">
            <v>2.137</v>
          </cell>
          <cell r="M249">
            <v>0</v>
          </cell>
          <cell r="N249">
            <v>2318.4</v>
          </cell>
          <cell r="O249">
            <v>0</v>
          </cell>
          <cell r="P249">
            <v>47.06</v>
          </cell>
          <cell r="Q249">
            <v>0</v>
          </cell>
          <cell r="R249">
            <v>42.5</v>
          </cell>
          <cell r="S249">
            <v>0</v>
          </cell>
          <cell r="T249">
            <v>2407.96</v>
          </cell>
          <cell r="U249">
            <v>0</v>
          </cell>
          <cell r="V249">
            <v>1</v>
          </cell>
          <cell r="W249">
            <v>2</v>
          </cell>
          <cell r="X249">
            <v>0.2</v>
          </cell>
          <cell r="Z249">
            <v>0.15</v>
          </cell>
          <cell r="AF249">
            <v>1</v>
          </cell>
          <cell r="AG249">
            <v>1</v>
          </cell>
          <cell r="AH249">
            <v>3</v>
          </cell>
          <cell r="AO249">
            <v>0.2</v>
          </cell>
          <cell r="BG249">
            <v>0.1</v>
          </cell>
          <cell r="BH249">
            <v>0.05</v>
          </cell>
          <cell r="BJ249">
            <v>0.2</v>
          </cell>
          <cell r="BK249">
            <v>1</v>
          </cell>
          <cell r="BL249">
            <v>0.2</v>
          </cell>
        </row>
        <row r="250">
          <cell r="C250">
            <v>7282</v>
          </cell>
          <cell r="D250" t="str">
            <v>STRUCTURAL STEEL(GAL. ELECTION)EQUIP.</v>
          </cell>
          <cell r="E250" t="str">
            <v>TON</v>
          </cell>
          <cell r="F250">
            <v>0</v>
          </cell>
          <cell r="G250">
            <v>2.4</v>
          </cell>
          <cell r="H250">
            <v>1.183875</v>
          </cell>
          <cell r="I250">
            <v>1</v>
          </cell>
          <cell r="J250">
            <v>2.8412999999999999</v>
          </cell>
          <cell r="K250">
            <v>8.35</v>
          </cell>
          <cell r="L250">
            <v>2.9390000000000001</v>
          </cell>
          <cell r="M250">
            <v>0</v>
          </cell>
          <cell r="N250">
            <v>2262.4</v>
          </cell>
          <cell r="O250">
            <v>0</v>
          </cell>
          <cell r="P250">
            <v>64.709999999999994</v>
          </cell>
          <cell r="Q250">
            <v>0</v>
          </cell>
          <cell r="R250">
            <v>58.43</v>
          </cell>
          <cell r="S250">
            <v>0</v>
          </cell>
          <cell r="T250">
            <v>2385.54</v>
          </cell>
          <cell r="U250">
            <v>0</v>
          </cell>
          <cell r="V250">
            <v>1</v>
          </cell>
          <cell r="W250">
            <v>2</v>
          </cell>
          <cell r="X250">
            <v>0.2</v>
          </cell>
          <cell r="Z250">
            <v>0.15</v>
          </cell>
          <cell r="AF250">
            <v>1</v>
          </cell>
          <cell r="AG250">
            <v>1</v>
          </cell>
          <cell r="AH250">
            <v>3</v>
          </cell>
          <cell r="AO250">
            <v>0.2</v>
          </cell>
          <cell r="BG250">
            <v>0.1</v>
          </cell>
          <cell r="BH250">
            <v>0.05</v>
          </cell>
          <cell r="BJ250">
            <v>0.2</v>
          </cell>
          <cell r="BK250">
            <v>1</v>
          </cell>
          <cell r="BL250">
            <v>0.2</v>
          </cell>
        </row>
        <row r="251">
          <cell r="C251">
            <v>7284</v>
          </cell>
          <cell r="D251" t="str">
            <v>STRUCTURAL STEEL(PAINT ELECTION)BUILDING</v>
          </cell>
          <cell r="E251" t="str">
            <v>TON</v>
          </cell>
          <cell r="F251">
            <v>0</v>
          </cell>
          <cell r="G251">
            <v>2</v>
          </cell>
          <cell r="H251">
            <v>1.183875</v>
          </cell>
          <cell r="I251">
            <v>1</v>
          </cell>
          <cell r="J251">
            <v>2.36775</v>
          </cell>
          <cell r="K251">
            <v>8.35</v>
          </cell>
          <cell r="L251">
            <v>3.5270000000000001</v>
          </cell>
          <cell r="M251">
            <v>0</v>
          </cell>
          <cell r="N251">
            <v>1282.4000000000001</v>
          </cell>
          <cell r="O251">
            <v>0</v>
          </cell>
          <cell r="P251">
            <v>77.650000000000006</v>
          </cell>
          <cell r="Q251">
            <v>0</v>
          </cell>
          <cell r="R251">
            <v>70.12</v>
          </cell>
          <cell r="S251">
            <v>0</v>
          </cell>
          <cell r="T251">
            <v>1430.17</v>
          </cell>
          <cell r="U251">
            <v>0</v>
          </cell>
          <cell r="V251">
            <v>1</v>
          </cell>
          <cell r="W251">
            <v>2</v>
          </cell>
          <cell r="X251">
            <v>0.2</v>
          </cell>
          <cell r="Z251">
            <v>0.15</v>
          </cell>
          <cell r="AF251">
            <v>1</v>
          </cell>
          <cell r="AG251">
            <v>1</v>
          </cell>
          <cell r="AH251">
            <v>3</v>
          </cell>
          <cell r="AO251">
            <v>0.2</v>
          </cell>
          <cell r="BG251">
            <v>0.1</v>
          </cell>
          <cell r="BH251">
            <v>0.05</v>
          </cell>
          <cell r="BJ251">
            <v>0.2</v>
          </cell>
          <cell r="BK251">
            <v>1</v>
          </cell>
          <cell r="BL251">
            <v>0.2</v>
          </cell>
        </row>
        <row r="252">
          <cell r="C252">
            <v>7286</v>
          </cell>
          <cell r="D252" t="str">
            <v>STRUCTURAL STEEL  FABR'T EXPT.PAINT</v>
          </cell>
          <cell r="E252" t="str">
            <v>TON</v>
          </cell>
          <cell r="F252">
            <v>0</v>
          </cell>
          <cell r="G252">
            <v>1</v>
          </cell>
          <cell r="H252">
            <v>1.183875</v>
          </cell>
          <cell r="I252">
            <v>1</v>
          </cell>
          <cell r="J252">
            <v>1.183875</v>
          </cell>
          <cell r="K252">
            <v>8.35</v>
          </cell>
          <cell r="L252">
            <v>7.0529999999999999</v>
          </cell>
          <cell r="M252">
            <v>0</v>
          </cell>
          <cell r="N252">
            <v>754.5440000000001</v>
          </cell>
          <cell r="O252">
            <v>0</v>
          </cell>
          <cell r="P252">
            <v>155.29</v>
          </cell>
          <cell r="Q252">
            <v>0</v>
          </cell>
          <cell r="R252">
            <v>140.24</v>
          </cell>
          <cell r="S252">
            <v>0</v>
          </cell>
          <cell r="T252">
            <v>1050.0740000000001</v>
          </cell>
          <cell r="U252">
            <v>0</v>
          </cell>
          <cell r="V252">
            <v>1</v>
          </cell>
          <cell r="W252">
            <v>2</v>
          </cell>
          <cell r="X252">
            <v>0.2</v>
          </cell>
          <cell r="Z252">
            <v>0.15</v>
          </cell>
          <cell r="AF252">
            <v>1</v>
          </cell>
          <cell r="AG252">
            <v>1</v>
          </cell>
          <cell r="AH252">
            <v>3</v>
          </cell>
          <cell r="AO252">
            <v>0.2</v>
          </cell>
          <cell r="BG252">
            <v>0.1</v>
          </cell>
          <cell r="BH252">
            <v>0.05</v>
          </cell>
          <cell r="BJ252">
            <v>0.2</v>
          </cell>
          <cell r="BK252">
            <v>1</v>
          </cell>
          <cell r="BL252">
            <v>0.2</v>
          </cell>
        </row>
        <row r="253">
          <cell r="C253">
            <v>7290</v>
          </cell>
          <cell r="D253" t="str">
            <v>EMBEDDED STEEL</v>
          </cell>
          <cell r="E253" t="str">
            <v>TON</v>
          </cell>
          <cell r="F253">
            <v>0</v>
          </cell>
          <cell r="G253">
            <v>0.32</v>
          </cell>
          <cell r="H253">
            <v>1.183875</v>
          </cell>
          <cell r="I253">
            <v>1</v>
          </cell>
          <cell r="J253">
            <v>0.37884000000000001</v>
          </cell>
          <cell r="K253">
            <v>5.5</v>
          </cell>
          <cell r="L253">
            <v>14.518000000000001</v>
          </cell>
          <cell r="M253">
            <v>0</v>
          </cell>
          <cell r="N253">
            <v>739.19999999999993</v>
          </cell>
          <cell r="O253">
            <v>0</v>
          </cell>
          <cell r="P253">
            <v>308.27</v>
          </cell>
          <cell r="Q253">
            <v>0</v>
          </cell>
          <cell r="R253">
            <v>18.04</v>
          </cell>
          <cell r="S253">
            <v>0</v>
          </cell>
          <cell r="T253">
            <v>1065.5099999999998</v>
          </cell>
          <cell r="U253">
            <v>0</v>
          </cell>
          <cell r="V253">
            <v>0.5</v>
          </cell>
          <cell r="W253">
            <v>2</v>
          </cell>
          <cell r="AG253">
            <v>1</v>
          </cell>
          <cell r="AH253">
            <v>2</v>
          </cell>
          <cell r="BJ253">
            <v>0.02</v>
          </cell>
          <cell r="BK253">
            <v>0.05</v>
          </cell>
          <cell r="BL253">
            <v>0.03</v>
          </cell>
        </row>
        <row r="254">
          <cell r="C254">
            <v>7300</v>
          </cell>
          <cell r="D254" t="str">
            <v>CHECKERED PLATE COVER (4.5t)</v>
          </cell>
          <cell r="E254" t="str">
            <v>M2</v>
          </cell>
          <cell r="F254">
            <v>0</v>
          </cell>
          <cell r="G254">
            <v>6.5</v>
          </cell>
          <cell r="H254">
            <v>1.183875</v>
          </cell>
          <cell r="I254">
            <v>1</v>
          </cell>
          <cell r="J254">
            <v>7.6951875000000003</v>
          </cell>
          <cell r="K254">
            <v>3.2</v>
          </cell>
          <cell r="L254">
            <v>0.41599999999999998</v>
          </cell>
          <cell r="M254">
            <v>0</v>
          </cell>
          <cell r="N254">
            <v>29.120000000000005</v>
          </cell>
          <cell r="O254">
            <v>0</v>
          </cell>
          <cell r="P254">
            <v>9.35</v>
          </cell>
          <cell r="Q254">
            <v>0</v>
          </cell>
          <cell r="R254">
            <v>1.1499999999999999</v>
          </cell>
          <cell r="S254">
            <v>0</v>
          </cell>
          <cell r="T254">
            <v>39.620000000000005</v>
          </cell>
          <cell r="U254">
            <v>0</v>
          </cell>
          <cell r="V254">
            <v>0.2</v>
          </cell>
          <cell r="W254">
            <v>1</v>
          </cell>
          <cell r="AH254">
            <v>2</v>
          </cell>
          <cell r="BJ254">
            <v>0.05</v>
          </cell>
          <cell r="BK254">
            <v>0.2</v>
          </cell>
          <cell r="BL254">
            <v>0.02</v>
          </cell>
        </row>
        <row r="255">
          <cell r="C255">
            <v>7310</v>
          </cell>
          <cell r="D255" t="str">
            <v>CHECKERED PLATE COVER (T=6)</v>
          </cell>
          <cell r="E255" t="str">
            <v>M2</v>
          </cell>
          <cell r="F255">
            <v>0</v>
          </cell>
          <cell r="G255">
            <v>5.8</v>
          </cell>
          <cell r="H255">
            <v>1.183875</v>
          </cell>
          <cell r="I255">
            <v>1</v>
          </cell>
          <cell r="J255">
            <v>6.8664749999999994</v>
          </cell>
          <cell r="K255">
            <v>3.2</v>
          </cell>
          <cell r="L255">
            <v>0.46600000000000003</v>
          </cell>
          <cell r="M255">
            <v>0</v>
          </cell>
          <cell r="N255">
            <v>36.96</v>
          </cell>
          <cell r="O255">
            <v>0</v>
          </cell>
          <cell r="P255">
            <v>10.48</v>
          </cell>
          <cell r="Q255">
            <v>0</v>
          </cell>
          <cell r="R255">
            <v>1.32</v>
          </cell>
          <cell r="S255">
            <v>0</v>
          </cell>
          <cell r="T255">
            <v>48.76</v>
          </cell>
          <cell r="U255">
            <v>0</v>
          </cell>
          <cell r="V255">
            <v>0.2</v>
          </cell>
          <cell r="W255">
            <v>1</v>
          </cell>
          <cell r="AH255">
            <v>2</v>
          </cell>
          <cell r="BJ255">
            <v>0.05</v>
          </cell>
          <cell r="BK255">
            <v>0.2</v>
          </cell>
          <cell r="BL255">
            <v>0.02</v>
          </cell>
        </row>
        <row r="256">
          <cell r="C256">
            <v>7320</v>
          </cell>
          <cell r="D256" t="str">
            <v>CHECKERED PLATE COVER (T=6)</v>
          </cell>
          <cell r="E256" t="str">
            <v>TON</v>
          </cell>
          <cell r="F256">
            <v>0</v>
          </cell>
          <cell r="G256">
            <v>0.32</v>
          </cell>
          <cell r="H256">
            <v>1.183875</v>
          </cell>
          <cell r="I256">
            <v>1</v>
          </cell>
          <cell r="J256">
            <v>0.37884000000000001</v>
          </cell>
          <cell r="K256">
            <v>3.2</v>
          </cell>
          <cell r="L256">
            <v>8.4469999999999992</v>
          </cell>
          <cell r="M256">
            <v>0</v>
          </cell>
          <cell r="N256">
            <v>784</v>
          </cell>
          <cell r="O256">
            <v>0</v>
          </cell>
          <cell r="P256">
            <v>189.89</v>
          </cell>
          <cell r="Q256">
            <v>0</v>
          </cell>
          <cell r="R256">
            <v>97.79</v>
          </cell>
          <cell r="S256">
            <v>0</v>
          </cell>
          <cell r="T256">
            <v>1071.68</v>
          </cell>
          <cell r="U256">
            <v>0</v>
          </cell>
          <cell r="V256">
            <v>0.2</v>
          </cell>
          <cell r="W256">
            <v>1</v>
          </cell>
          <cell r="AH256">
            <v>2</v>
          </cell>
          <cell r="BJ256">
            <v>0.2</v>
          </cell>
          <cell r="BK256">
            <v>1</v>
          </cell>
          <cell r="BL256">
            <v>0.05</v>
          </cell>
        </row>
        <row r="257">
          <cell r="C257">
            <v>7330</v>
          </cell>
          <cell r="D257" t="str">
            <v>I-32 GRATING COVER</v>
          </cell>
          <cell r="E257" t="str">
            <v>M2</v>
          </cell>
          <cell r="F257">
            <v>0</v>
          </cell>
          <cell r="G257">
            <v>28</v>
          </cell>
          <cell r="H257">
            <v>1.183875</v>
          </cell>
          <cell r="I257">
            <v>1</v>
          </cell>
          <cell r="J257">
            <v>33.148499999999999</v>
          </cell>
          <cell r="K257">
            <v>3.2</v>
          </cell>
          <cell r="L257">
            <v>9.7000000000000003E-2</v>
          </cell>
          <cell r="M257">
            <v>0</v>
          </cell>
          <cell r="N257">
            <v>80.472000000000008</v>
          </cell>
          <cell r="O257">
            <v>0</v>
          </cell>
          <cell r="P257">
            <v>2.17</v>
          </cell>
          <cell r="Q257">
            <v>0</v>
          </cell>
          <cell r="R257">
            <v>0.27</v>
          </cell>
          <cell r="S257">
            <v>0</v>
          </cell>
          <cell r="T257">
            <v>82.912000000000006</v>
          </cell>
          <cell r="U257">
            <v>0</v>
          </cell>
          <cell r="V257">
            <v>0.2</v>
          </cell>
          <cell r="W257">
            <v>1</v>
          </cell>
          <cell r="AH257">
            <v>2</v>
          </cell>
          <cell r="BJ257">
            <v>0.01</v>
          </cell>
          <cell r="BK257">
            <v>0.2</v>
          </cell>
          <cell r="BL257">
            <v>0.02</v>
          </cell>
        </row>
        <row r="258">
          <cell r="C258">
            <v>7340</v>
          </cell>
          <cell r="D258" t="str">
            <v>I-32 GRATING COVER</v>
          </cell>
          <cell r="E258" t="str">
            <v>TON</v>
          </cell>
          <cell r="F258">
            <v>0</v>
          </cell>
          <cell r="G258">
            <v>1.25</v>
          </cell>
          <cell r="H258">
            <v>1.183875</v>
          </cell>
          <cell r="I258">
            <v>1</v>
          </cell>
          <cell r="J258">
            <v>1.4798437500000001</v>
          </cell>
          <cell r="K258">
            <v>3.2</v>
          </cell>
          <cell r="L258">
            <v>2.1619999999999999</v>
          </cell>
          <cell r="M258">
            <v>0</v>
          </cell>
          <cell r="N258">
            <v>1924.4400000000003</v>
          </cell>
          <cell r="O258">
            <v>0</v>
          </cell>
          <cell r="P258">
            <v>48.61</v>
          </cell>
          <cell r="Q258">
            <v>0</v>
          </cell>
          <cell r="R258">
            <v>25.23</v>
          </cell>
          <cell r="S258">
            <v>0</v>
          </cell>
          <cell r="T258">
            <v>1998.2800000000002</v>
          </cell>
          <cell r="U258">
            <v>0</v>
          </cell>
          <cell r="V258">
            <v>0.2</v>
          </cell>
          <cell r="W258">
            <v>1</v>
          </cell>
          <cell r="AH258">
            <v>2</v>
          </cell>
          <cell r="BJ258">
            <v>0.1</v>
          </cell>
          <cell r="BK258">
            <v>1</v>
          </cell>
          <cell r="BL258">
            <v>0.05</v>
          </cell>
        </row>
        <row r="259">
          <cell r="C259">
            <v>7350</v>
          </cell>
          <cell r="D259" t="str">
            <v>I-38 GRATING COVER</v>
          </cell>
          <cell r="E259" t="str">
            <v>M2</v>
          </cell>
          <cell r="F259">
            <v>0</v>
          </cell>
          <cell r="G259">
            <v>25</v>
          </cell>
          <cell r="H259">
            <v>1.183875</v>
          </cell>
          <cell r="I259">
            <v>1</v>
          </cell>
          <cell r="J259">
            <v>29.596875000000001</v>
          </cell>
          <cell r="K259">
            <v>3.2</v>
          </cell>
          <cell r="L259">
            <v>0.108</v>
          </cell>
          <cell r="M259">
            <v>0</v>
          </cell>
          <cell r="N259">
            <v>87.360672000000008</v>
          </cell>
          <cell r="O259">
            <v>0</v>
          </cell>
          <cell r="P259">
            <v>2.4300000000000002</v>
          </cell>
          <cell r="Q259">
            <v>0</v>
          </cell>
          <cell r="R259">
            <v>0.3</v>
          </cell>
          <cell r="S259">
            <v>0</v>
          </cell>
          <cell r="T259">
            <v>90.090672000000012</v>
          </cell>
          <cell r="U259">
            <v>0</v>
          </cell>
          <cell r="V259">
            <v>0.2</v>
          </cell>
          <cell r="W259">
            <v>1</v>
          </cell>
          <cell r="AH259">
            <v>2</v>
          </cell>
          <cell r="BJ259">
            <v>0.01</v>
          </cell>
          <cell r="BK259">
            <v>0.2</v>
          </cell>
          <cell r="BL259">
            <v>0.02</v>
          </cell>
        </row>
        <row r="260">
          <cell r="C260">
            <v>7355</v>
          </cell>
          <cell r="D260" t="str">
            <v>STAIR(B=1200MM  83KG/M)</v>
          </cell>
          <cell r="E260" t="str">
            <v>M</v>
          </cell>
          <cell r="F260">
            <v>0</v>
          </cell>
          <cell r="G260">
            <v>2.2000000000000002</v>
          </cell>
          <cell r="H260">
            <v>1.183875</v>
          </cell>
          <cell r="I260">
            <v>1</v>
          </cell>
          <cell r="J260">
            <v>2.6045250000000002</v>
          </cell>
          <cell r="K260">
            <v>3.2</v>
          </cell>
          <cell r="L260">
            <v>1.2290000000000001</v>
          </cell>
          <cell r="M260">
            <v>0</v>
          </cell>
          <cell r="N260">
            <v>44.049599999999998</v>
          </cell>
          <cell r="O260">
            <v>0</v>
          </cell>
          <cell r="P260">
            <v>27.62</v>
          </cell>
          <cell r="Q260">
            <v>0</v>
          </cell>
          <cell r="R260">
            <v>3.38</v>
          </cell>
          <cell r="S260">
            <v>0</v>
          </cell>
          <cell r="T260">
            <v>75.049599999999998</v>
          </cell>
          <cell r="U260">
            <v>0</v>
          </cell>
          <cell r="V260">
            <v>0.2</v>
          </cell>
          <cell r="W260">
            <v>1</v>
          </cell>
          <cell r="AH260">
            <v>2</v>
          </cell>
          <cell r="BJ260">
            <v>0.01</v>
          </cell>
          <cell r="BK260">
            <v>0.2</v>
          </cell>
          <cell r="BL260">
            <v>0.02</v>
          </cell>
        </row>
        <row r="261">
          <cell r="C261">
            <v>7356</v>
          </cell>
          <cell r="D261" t="str">
            <v>STAIR(B=1200MM) MAT.SUB CON</v>
          </cell>
          <cell r="E261" t="str">
            <v>TON</v>
          </cell>
          <cell r="F261">
            <v>0</v>
          </cell>
          <cell r="G261">
            <v>0.8</v>
          </cell>
          <cell r="H261">
            <v>1.183875</v>
          </cell>
          <cell r="I261">
            <v>1</v>
          </cell>
          <cell r="J261">
            <v>0.94710000000000005</v>
          </cell>
          <cell r="K261">
            <v>3.2</v>
          </cell>
          <cell r="L261">
            <v>3.379</v>
          </cell>
          <cell r="M261">
            <v>0</v>
          </cell>
          <cell r="N261">
            <v>1484</v>
          </cell>
          <cell r="O261">
            <v>0</v>
          </cell>
          <cell r="P261">
            <v>75.959999999999994</v>
          </cell>
          <cell r="Q261">
            <v>0</v>
          </cell>
          <cell r="R261">
            <v>9.3000000000000007</v>
          </cell>
          <cell r="S261">
            <v>0</v>
          </cell>
          <cell r="T261">
            <v>1569.26</v>
          </cell>
          <cell r="U261">
            <v>0</v>
          </cell>
          <cell r="V261">
            <v>0.2</v>
          </cell>
          <cell r="W261">
            <v>1</v>
          </cell>
          <cell r="AH261">
            <v>2</v>
          </cell>
          <cell r="BJ261">
            <v>0.01</v>
          </cell>
          <cell r="BK261">
            <v>0.2</v>
          </cell>
          <cell r="BL261">
            <v>0.02</v>
          </cell>
        </row>
        <row r="262">
          <cell r="C262">
            <v>7360</v>
          </cell>
          <cell r="D262" t="str">
            <v>HAND RAIL(14.4KG/M)</v>
          </cell>
          <cell r="E262" t="str">
            <v>M</v>
          </cell>
          <cell r="F262">
            <v>0</v>
          </cell>
          <cell r="G262">
            <v>3.2</v>
          </cell>
          <cell r="H262">
            <v>1.183875</v>
          </cell>
          <cell r="I262">
            <v>1</v>
          </cell>
          <cell r="J262">
            <v>3.7884000000000002</v>
          </cell>
          <cell r="K262">
            <v>3.2</v>
          </cell>
          <cell r="L262">
            <v>0.84499999999999997</v>
          </cell>
          <cell r="M262">
            <v>0</v>
          </cell>
          <cell r="N262">
            <v>6.756120000000001</v>
          </cell>
          <cell r="O262">
            <v>0</v>
          </cell>
          <cell r="P262">
            <v>18.989999999999998</v>
          </cell>
          <cell r="Q262">
            <v>0</v>
          </cell>
          <cell r="R262">
            <v>1.2</v>
          </cell>
          <cell r="S262">
            <v>0</v>
          </cell>
          <cell r="T262">
            <v>26.946119999999997</v>
          </cell>
          <cell r="U262">
            <v>0</v>
          </cell>
          <cell r="V262">
            <v>0.2</v>
          </cell>
          <cell r="W262">
            <v>1</v>
          </cell>
          <cell r="AH262">
            <v>2</v>
          </cell>
          <cell r="BJ262">
            <v>0.03</v>
          </cell>
          <cell r="BK262">
            <v>0.1</v>
          </cell>
          <cell r="BL262">
            <v>0.01</v>
          </cell>
        </row>
        <row r="263">
          <cell r="C263">
            <v>7370</v>
          </cell>
          <cell r="D263" t="str">
            <v>HAND RAIL</v>
          </cell>
          <cell r="E263" t="str">
            <v>TON</v>
          </cell>
          <cell r="F263">
            <v>0</v>
          </cell>
          <cell r="G263">
            <v>0.17</v>
          </cell>
          <cell r="H263">
            <v>1.183875</v>
          </cell>
          <cell r="I263">
            <v>1</v>
          </cell>
          <cell r="J263">
            <v>0.20125875000000001</v>
          </cell>
          <cell r="K263">
            <v>3.2</v>
          </cell>
          <cell r="L263">
            <v>15.9</v>
          </cell>
          <cell r="M263">
            <v>0</v>
          </cell>
          <cell r="N263">
            <v>2282</v>
          </cell>
          <cell r="O263">
            <v>0</v>
          </cell>
          <cell r="P263">
            <v>357.44</v>
          </cell>
          <cell r="Q263">
            <v>0</v>
          </cell>
          <cell r="R263">
            <v>132.34</v>
          </cell>
          <cell r="S263">
            <v>0</v>
          </cell>
          <cell r="T263">
            <v>2771.78</v>
          </cell>
          <cell r="U263">
            <v>0</v>
          </cell>
          <cell r="V263">
            <v>0.2</v>
          </cell>
          <cell r="W263">
            <v>1</v>
          </cell>
          <cell r="AH263">
            <v>2</v>
          </cell>
          <cell r="BJ263">
            <v>3.5000000000000003E-2</v>
          </cell>
          <cell r="BK263">
            <v>0.7</v>
          </cell>
          <cell r="BL263">
            <v>0.04</v>
          </cell>
        </row>
        <row r="264">
          <cell r="C264">
            <v>7380</v>
          </cell>
          <cell r="D264" t="str">
            <v>GUARD RAIL ON CULVERT</v>
          </cell>
          <cell r="E264" t="str">
            <v>M</v>
          </cell>
          <cell r="F264">
            <v>0</v>
          </cell>
          <cell r="G264">
            <v>15</v>
          </cell>
          <cell r="H264">
            <v>1.183875</v>
          </cell>
          <cell r="I264">
            <v>1</v>
          </cell>
          <cell r="J264">
            <v>17.758125</v>
          </cell>
          <cell r="K264">
            <v>2</v>
          </cell>
          <cell r="L264">
            <v>0.113</v>
          </cell>
          <cell r="M264">
            <v>0</v>
          </cell>
          <cell r="N264">
            <v>26.532800000000002</v>
          </cell>
          <cell r="O264">
            <v>0</v>
          </cell>
          <cell r="P264">
            <v>2.86</v>
          </cell>
          <cell r="Q264">
            <v>0</v>
          </cell>
          <cell r="R264">
            <v>0.76</v>
          </cell>
          <cell r="S264">
            <v>0</v>
          </cell>
          <cell r="T264">
            <v>30.152800000000003</v>
          </cell>
          <cell r="U264">
            <v>0</v>
          </cell>
          <cell r="AH264">
            <v>2</v>
          </cell>
          <cell r="BJ264">
            <v>0.1</v>
          </cell>
          <cell r="BK264">
            <v>0.2</v>
          </cell>
          <cell r="BL264">
            <v>0.05</v>
          </cell>
        </row>
        <row r="265">
          <cell r="C265">
            <v>7390</v>
          </cell>
          <cell r="D265" t="str">
            <v xml:space="preserve">GUARD RAIL </v>
          </cell>
          <cell r="E265" t="str">
            <v>M</v>
          </cell>
          <cell r="F265">
            <v>0</v>
          </cell>
          <cell r="G265">
            <v>15</v>
          </cell>
          <cell r="H265">
            <v>1.183875</v>
          </cell>
          <cell r="I265">
            <v>1</v>
          </cell>
          <cell r="J265">
            <v>17.758125</v>
          </cell>
          <cell r="K265">
            <v>2</v>
          </cell>
          <cell r="L265">
            <v>0.113</v>
          </cell>
          <cell r="M265">
            <v>0</v>
          </cell>
          <cell r="N265">
            <v>26.532800000000002</v>
          </cell>
          <cell r="O265">
            <v>0</v>
          </cell>
          <cell r="P265">
            <v>2.86</v>
          </cell>
          <cell r="Q265">
            <v>0</v>
          </cell>
          <cell r="R265">
            <v>0.76</v>
          </cell>
          <cell r="S265">
            <v>0</v>
          </cell>
          <cell r="T265">
            <v>30.152800000000003</v>
          </cell>
          <cell r="U265">
            <v>0</v>
          </cell>
          <cell r="AH265">
            <v>2</v>
          </cell>
          <cell r="BJ265">
            <v>0.1</v>
          </cell>
          <cell r="BK265">
            <v>0.2</v>
          </cell>
          <cell r="BL265">
            <v>0.05</v>
          </cell>
        </row>
        <row r="266">
          <cell r="C266">
            <v>7400</v>
          </cell>
          <cell r="D266" t="str">
            <v>LADDER (H&lt;3 M)</v>
          </cell>
          <cell r="E266" t="str">
            <v>M</v>
          </cell>
          <cell r="F266">
            <v>0</v>
          </cell>
          <cell r="G266">
            <v>2.2000000000000002</v>
          </cell>
          <cell r="H266">
            <v>1.183875</v>
          </cell>
          <cell r="I266">
            <v>1</v>
          </cell>
          <cell r="J266">
            <v>2.6045250000000002</v>
          </cell>
          <cell r="K266">
            <v>3.2</v>
          </cell>
          <cell r="L266">
            <v>1.2290000000000001</v>
          </cell>
          <cell r="M266">
            <v>0</v>
          </cell>
          <cell r="N266">
            <v>15.232000000000001</v>
          </cell>
          <cell r="O266">
            <v>0</v>
          </cell>
          <cell r="P266">
            <v>27.62</v>
          </cell>
          <cell r="Q266">
            <v>0</v>
          </cell>
          <cell r="R266">
            <v>3.11</v>
          </cell>
          <cell r="S266">
            <v>0</v>
          </cell>
          <cell r="T266">
            <v>45.962000000000003</v>
          </cell>
          <cell r="U266">
            <v>0</v>
          </cell>
          <cell r="V266">
            <v>0.2</v>
          </cell>
          <cell r="W266">
            <v>1</v>
          </cell>
          <cell r="AH266">
            <v>2</v>
          </cell>
          <cell r="BJ266">
            <v>0.01</v>
          </cell>
          <cell r="BK266">
            <v>0.2</v>
          </cell>
          <cell r="BL266">
            <v>1.4999999999999999E-2</v>
          </cell>
        </row>
        <row r="267">
          <cell r="C267">
            <v>7410</v>
          </cell>
          <cell r="D267" t="str">
            <v>LADDER (H&lt;3 M)</v>
          </cell>
          <cell r="E267" t="str">
            <v>TON</v>
          </cell>
          <cell r="F267">
            <v>0</v>
          </cell>
          <cell r="G267">
            <v>0.17</v>
          </cell>
          <cell r="H267">
            <v>1.183875</v>
          </cell>
          <cell r="I267">
            <v>1</v>
          </cell>
          <cell r="J267">
            <v>0.20125875000000001</v>
          </cell>
          <cell r="K267">
            <v>3.2</v>
          </cell>
          <cell r="L267">
            <v>15.9</v>
          </cell>
          <cell r="M267">
            <v>0</v>
          </cell>
          <cell r="N267">
            <v>772.8</v>
          </cell>
          <cell r="O267">
            <v>0</v>
          </cell>
          <cell r="P267">
            <v>357.44</v>
          </cell>
          <cell r="Q267">
            <v>0</v>
          </cell>
          <cell r="R267">
            <v>53.29</v>
          </cell>
          <cell r="S267">
            <v>0</v>
          </cell>
          <cell r="T267">
            <v>1183.53</v>
          </cell>
          <cell r="U267">
            <v>0</v>
          </cell>
          <cell r="V267">
            <v>0.2</v>
          </cell>
          <cell r="W267">
            <v>1</v>
          </cell>
          <cell r="AH267">
            <v>2</v>
          </cell>
          <cell r="BJ267">
            <v>7.0000000000000007E-2</v>
          </cell>
          <cell r="BK267">
            <v>0.3</v>
          </cell>
          <cell r="BL267">
            <v>0.01</v>
          </cell>
        </row>
        <row r="268">
          <cell r="C268">
            <v>7420</v>
          </cell>
          <cell r="D268" t="str">
            <v>LADDER (H&lt;3 M) GAL</v>
          </cell>
          <cell r="E268" t="str">
            <v>TON</v>
          </cell>
          <cell r="F268">
            <v>0</v>
          </cell>
          <cell r="G268">
            <v>0.17</v>
          </cell>
          <cell r="H268">
            <v>1.183875</v>
          </cell>
          <cell r="I268">
            <v>1</v>
          </cell>
          <cell r="J268">
            <v>0.20125875000000001</v>
          </cell>
          <cell r="K268">
            <v>3.2</v>
          </cell>
          <cell r="L268">
            <v>15.9</v>
          </cell>
          <cell r="M268">
            <v>0</v>
          </cell>
          <cell r="N268">
            <v>772.8</v>
          </cell>
          <cell r="O268">
            <v>0</v>
          </cell>
          <cell r="P268">
            <v>357.44</v>
          </cell>
          <cell r="Q268">
            <v>0</v>
          </cell>
          <cell r="R268">
            <v>53.29</v>
          </cell>
          <cell r="S268">
            <v>0</v>
          </cell>
          <cell r="T268">
            <v>1183.53</v>
          </cell>
          <cell r="U268">
            <v>0</v>
          </cell>
          <cell r="V268">
            <v>0.2</v>
          </cell>
          <cell r="W268">
            <v>1</v>
          </cell>
          <cell r="AH268">
            <v>2</v>
          </cell>
          <cell r="BJ268">
            <v>7.0000000000000007E-2</v>
          </cell>
          <cell r="BK268">
            <v>0.3</v>
          </cell>
          <cell r="BL268">
            <v>0.01</v>
          </cell>
        </row>
        <row r="269">
          <cell r="C269">
            <v>7430</v>
          </cell>
          <cell r="D269" t="str">
            <v>STEP IRON (ROUND BAR ,  DIA.=19)</v>
          </cell>
          <cell r="E269" t="str">
            <v>M</v>
          </cell>
          <cell r="F269">
            <v>0</v>
          </cell>
          <cell r="G269">
            <v>25</v>
          </cell>
          <cell r="H269">
            <v>1.183875</v>
          </cell>
          <cell r="I269">
            <v>1</v>
          </cell>
          <cell r="J269">
            <v>29.596875000000001</v>
          </cell>
          <cell r="K269">
            <v>3.2</v>
          </cell>
          <cell r="L269">
            <v>0.108</v>
          </cell>
          <cell r="M269">
            <v>0</v>
          </cell>
          <cell r="N269">
            <v>2.2400000000000002</v>
          </cell>
          <cell r="O269">
            <v>0</v>
          </cell>
          <cell r="P269">
            <v>2.4300000000000002</v>
          </cell>
          <cell r="Q269">
            <v>0</v>
          </cell>
          <cell r="R269">
            <v>0.4</v>
          </cell>
          <cell r="S269">
            <v>0</v>
          </cell>
          <cell r="T269">
            <v>5.07</v>
          </cell>
          <cell r="U269">
            <v>0</v>
          </cell>
          <cell r="V269">
            <v>0.2</v>
          </cell>
          <cell r="W269">
            <v>1</v>
          </cell>
          <cell r="AH269">
            <v>2</v>
          </cell>
          <cell r="BK269">
            <v>0.4</v>
          </cell>
        </row>
        <row r="270">
          <cell r="C270">
            <v>7440</v>
          </cell>
          <cell r="D270" t="str">
            <v>CAST IRON MANHOLE COVER (LIGHT , D=600)</v>
          </cell>
          <cell r="E270" t="str">
            <v>NOS</v>
          </cell>
          <cell r="F270">
            <v>0</v>
          </cell>
          <cell r="G270">
            <v>10</v>
          </cell>
          <cell r="H270">
            <v>1.183875</v>
          </cell>
          <cell r="I270">
            <v>1</v>
          </cell>
          <cell r="J270">
            <v>11.838750000000001</v>
          </cell>
          <cell r="K270">
            <v>3.2</v>
          </cell>
          <cell r="L270">
            <v>0.27</v>
          </cell>
          <cell r="M270">
            <v>0</v>
          </cell>
          <cell r="N270">
            <v>77.817599999999999</v>
          </cell>
          <cell r="O270">
            <v>0</v>
          </cell>
          <cell r="P270">
            <v>6.08</v>
          </cell>
          <cell r="Q270">
            <v>0</v>
          </cell>
          <cell r="R270">
            <v>0.02</v>
          </cell>
          <cell r="S270">
            <v>0</v>
          </cell>
          <cell r="T270">
            <v>83.917599999999993</v>
          </cell>
          <cell r="U270">
            <v>0</v>
          </cell>
          <cell r="V270">
            <v>0.2</v>
          </cell>
          <cell r="W270">
            <v>1</v>
          </cell>
          <cell r="AH270">
            <v>2</v>
          </cell>
          <cell r="BJ270">
            <v>0.05</v>
          </cell>
        </row>
        <row r="271">
          <cell r="C271">
            <v>7450</v>
          </cell>
          <cell r="D271" t="str">
            <v>CAST IRON MANHOLE COVER (HEAVY , D=600)</v>
          </cell>
          <cell r="E271" t="str">
            <v>NOS</v>
          </cell>
          <cell r="F271">
            <v>0</v>
          </cell>
          <cell r="G271">
            <v>9</v>
          </cell>
          <cell r="H271">
            <v>1.183875</v>
          </cell>
          <cell r="I271">
            <v>1</v>
          </cell>
          <cell r="J271">
            <v>10.654875000000001</v>
          </cell>
          <cell r="K271">
            <v>3.2</v>
          </cell>
          <cell r="L271">
            <v>0.3</v>
          </cell>
          <cell r="M271">
            <v>0</v>
          </cell>
          <cell r="N271">
            <v>224.81760000000003</v>
          </cell>
          <cell r="O271">
            <v>0</v>
          </cell>
          <cell r="P271">
            <v>6.75</v>
          </cell>
          <cell r="Q271">
            <v>0</v>
          </cell>
          <cell r="R271">
            <v>0.03</v>
          </cell>
          <cell r="S271">
            <v>0</v>
          </cell>
          <cell r="T271">
            <v>231.59760000000003</v>
          </cell>
          <cell r="U271">
            <v>0</v>
          </cell>
          <cell r="V271">
            <v>0.2</v>
          </cell>
          <cell r="W271">
            <v>1</v>
          </cell>
          <cell r="AH271">
            <v>2</v>
          </cell>
          <cell r="BJ271">
            <v>0.05</v>
          </cell>
        </row>
        <row r="272">
          <cell r="C272">
            <v>7460</v>
          </cell>
          <cell r="D272" t="str">
            <v>C. BASIN COVER(560*560MM)LIGHT</v>
          </cell>
          <cell r="E272" t="str">
            <v>NOS</v>
          </cell>
          <cell r="F272">
            <v>0</v>
          </cell>
          <cell r="G272">
            <v>20</v>
          </cell>
          <cell r="H272">
            <v>1.183875</v>
          </cell>
          <cell r="I272">
            <v>1</v>
          </cell>
          <cell r="J272">
            <v>23.677500000000002</v>
          </cell>
          <cell r="K272">
            <v>3.2</v>
          </cell>
          <cell r="L272">
            <v>0.13500000000000001</v>
          </cell>
          <cell r="M272">
            <v>0</v>
          </cell>
          <cell r="N272">
            <v>24.192000000000004</v>
          </cell>
          <cell r="O272">
            <v>0</v>
          </cell>
          <cell r="P272">
            <v>3.04</v>
          </cell>
          <cell r="Q272">
            <v>0</v>
          </cell>
          <cell r="R272">
            <v>0</v>
          </cell>
          <cell r="S272">
            <v>0</v>
          </cell>
          <cell r="T272">
            <v>27.232000000000003</v>
          </cell>
          <cell r="U272">
            <v>0</v>
          </cell>
          <cell r="V272">
            <v>0.2</v>
          </cell>
          <cell r="W272">
            <v>1</v>
          </cell>
          <cell r="AH272">
            <v>2</v>
          </cell>
          <cell r="BJ272">
            <v>0.02</v>
          </cell>
        </row>
        <row r="273">
          <cell r="C273">
            <v>7470</v>
          </cell>
          <cell r="D273" t="str">
            <v>C. BASIN COVER(560*560MM)HEAVY</v>
          </cell>
          <cell r="E273" t="str">
            <v>NOS</v>
          </cell>
          <cell r="F273">
            <v>0</v>
          </cell>
          <cell r="G273">
            <v>18</v>
          </cell>
          <cell r="H273">
            <v>1.183875</v>
          </cell>
          <cell r="I273">
            <v>1</v>
          </cell>
          <cell r="J273">
            <v>21.309750000000001</v>
          </cell>
          <cell r="K273">
            <v>3.2</v>
          </cell>
          <cell r="L273">
            <v>0.15</v>
          </cell>
          <cell r="M273">
            <v>0</v>
          </cell>
          <cell r="N273">
            <v>501.23315200000002</v>
          </cell>
          <cell r="O273">
            <v>0</v>
          </cell>
          <cell r="P273">
            <v>3.38</v>
          </cell>
          <cell r="Q273">
            <v>0</v>
          </cell>
          <cell r="R273">
            <v>0.01</v>
          </cell>
          <cell r="S273">
            <v>0</v>
          </cell>
          <cell r="T273">
            <v>504.623152</v>
          </cell>
          <cell r="U273">
            <v>0</v>
          </cell>
          <cell r="V273">
            <v>0.2</v>
          </cell>
          <cell r="W273">
            <v>1</v>
          </cell>
          <cell r="AH273">
            <v>2</v>
          </cell>
          <cell r="BJ273">
            <v>0.02</v>
          </cell>
        </row>
        <row r="274">
          <cell r="C274">
            <v>7480</v>
          </cell>
          <cell r="D274" t="str">
            <v>FUNNEL (8"x6")</v>
          </cell>
          <cell r="E274" t="str">
            <v>NOS</v>
          </cell>
          <cell r="F274">
            <v>0</v>
          </cell>
          <cell r="G274">
            <v>5</v>
          </cell>
          <cell r="H274">
            <v>1.183875</v>
          </cell>
          <cell r="I274">
            <v>1</v>
          </cell>
          <cell r="J274">
            <v>5.9193750000000005</v>
          </cell>
          <cell r="K274">
            <v>3.2</v>
          </cell>
          <cell r="L274">
            <v>0.54100000000000004</v>
          </cell>
          <cell r="M274">
            <v>0</v>
          </cell>
          <cell r="N274">
            <v>116.80200000000001</v>
          </cell>
          <cell r="O274">
            <v>0</v>
          </cell>
          <cell r="P274">
            <v>12.15</v>
          </cell>
          <cell r="Q274">
            <v>0</v>
          </cell>
          <cell r="R274">
            <v>0.05</v>
          </cell>
          <cell r="S274">
            <v>0</v>
          </cell>
          <cell r="T274">
            <v>129.00200000000001</v>
          </cell>
          <cell r="U274">
            <v>0</v>
          </cell>
          <cell r="V274">
            <v>0.2</v>
          </cell>
          <cell r="W274">
            <v>1</v>
          </cell>
          <cell r="AH274">
            <v>2</v>
          </cell>
          <cell r="BJ274">
            <v>0.05</v>
          </cell>
        </row>
        <row r="275">
          <cell r="C275">
            <v>7490</v>
          </cell>
          <cell r="D275" t="str">
            <v>FUNNEL (4"x6")</v>
          </cell>
          <cell r="E275" t="str">
            <v>NOS</v>
          </cell>
          <cell r="F275">
            <v>0</v>
          </cell>
          <cell r="G275">
            <v>6</v>
          </cell>
          <cell r="H275">
            <v>1.183875</v>
          </cell>
          <cell r="I275">
            <v>1</v>
          </cell>
          <cell r="J275">
            <v>7.1032500000000001</v>
          </cell>
          <cell r="K275">
            <v>3.2</v>
          </cell>
          <cell r="L275">
            <v>0.45</v>
          </cell>
          <cell r="M275">
            <v>0</v>
          </cell>
          <cell r="N275">
            <v>43.26</v>
          </cell>
          <cell r="O275">
            <v>0</v>
          </cell>
          <cell r="P275">
            <v>10.130000000000001</v>
          </cell>
          <cell r="Q275">
            <v>0</v>
          </cell>
          <cell r="R275">
            <v>0.04</v>
          </cell>
          <cell r="S275">
            <v>0</v>
          </cell>
          <cell r="T275">
            <v>53.43</v>
          </cell>
          <cell r="U275">
            <v>0</v>
          </cell>
          <cell r="V275">
            <v>0.2</v>
          </cell>
          <cell r="W275">
            <v>1</v>
          </cell>
          <cell r="AH275">
            <v>2</v>
          </cell>
          <cell r="BJ275">
            <v>0.05</v>
          </cell>
        </row>
        <row r="276">
          <cell r="C276">
            <v>7500</v>
          </cell>
          <cell r="D276" t="str">
            <v>CLEAN OUT (D=6")</v>
          </cell>
          <cell r="E276" t="str">
            <v>NOS</v>
          </cell>
          <cell r="F276">
            <v>0</v>
          </cell>
          <cell r="G276">
            <v>6</v>
          </cell>
          <cell r="H276">
            <v>1.183875</v>
          </cell>
          <cell r="I276">
            <v>1</v>
          </cell>
          <cell r="J276">
            <v>7.1032500000000001</v>
          </cell>
          <cell r="K276">
            <v>3.2</v>
          </cell>
          <cell r="L276">
            <v>0.45</v>
          </cell>
          <cell r="M276">
            <v>0</v>
          </cell>
          <cell r="N276">
            <v>276.86400000000003</v>
          </cell>
          <cell r="O276">
            <v>0</v>
          </cell>
          <cell r="P276">
            <v>10.130000000000001</v>
          </cell>
          <cell r="Q276">
            <v>0</v>
          </cell>
          <cell r="R276">
            <v>0.04</v>
          </cell>
          <cell r="S276">
            <v>0</v>
          </cell>
          <cell r="T276">
            <v>287.03400000000005</v>
          </cell>
          <cell r="U276">
            <v>0</v>
          </cell>
          <cell r="V276">
            <v>0.2</v>
          </cell>
          <cell r="W276">
            <v>1</v>
          </cell>
          <cell r="AH276">
            <v>2</v>
          </cell>
          <cell r="BJ276">
            <v>0.05</v>
          </cell>
        </row>
        <row r="277">
          <cell r="C277">
            <v>7510</v>
          </cell>
          <cell r="D277" t="str">
            <v>CLEAN OUT(4")</v>
          </cell>
          <cell r="E277" t="str">
            <v>NOS</v>
          </cell>
          <cell r="F277">
            <v>0</v>
          </cell>
          <cell r="G277">
            <v>8</v>
          </cell>
          <cell r="H277">
            <v>1.183875</v>
          </cell>
          <cell r="I277">
            <v>1</v>
          </cell>
          <cell r="J277">
            <v>9.4710000000000001</v>
          </cell>
          <cell r="K277">
            <v>3.2</v>
          </cell>
          <cell r="L277">
            <v>0.33800000000000002</v>
          </cell>
          <cell r="M277">
            <v>0</v>
          </cell>
          <cell r="N277">
            <v>227.83600000000001</v>
          </cell>
          <cell r="O277">
            <v>0</v>
          </cell>
          <cell r="P277">
            <v>7.6</v>
          </cell>
          <cell r="Q277">
            <v>0</v>
          </cell>
          <cell r="R277">
            <v>0.03</v>
          </cell>
          <cell r="S277">
            <v>0</v>
          </cell>
          <cell r="T277">
            <v>235.46600000000001</v>
          </cell>
          <cell r="U277">
            <v>0</v>
          </cell>
          <cell r="V277">
            <v>0.2</v>
          </cell>
          <cell r="W277">
            <v>1</v>
          </cell>
          <cell r="AH277">
            <v>2</v>
          </cell>
          <cell r="BJ277">
            <v>0.05</v>
          </cell>
        </row>
        <row r="278">
          <cell r="C278">
            <v>7520</v>
          </cell>
          <cell r="D278" t="str">
            <v>STRAINER</v>
          </cell>
          <cell r="E278" t="str">
            <v>NOS</v>
          </cell>
          <cell r="F278">
            <v>0</v>
          </cell>
          <cell r="G278">
            <v>6</v>
          </cell>
          <cell r="H278">
            <v>1.183875</v>
          </cell>
          <cell r="I278">
            <v>1</v>
          </cell>
          <cell r="J278">
            <v>7.1032500000000001</v>
          </cell>
          <cell r="K278">
            <v>3.2</v>
          </cell>
          <cell r="L278">
            <v>0.45</v>
          </cell>
          <cell r="M278">
            <v>0</v>
          </cell>
          <cell r="N278">
            <v>43.26</v>
          </cell>
          <cell r="O278">
            <v>0</v>
          </cell>
          <cell r="P278">
            <v>10.130000000000001</v>
          </cell>
          <cell r="Q278">
            <v>0</v>
          </cell>
          <cell r="R278">
            <v>0.04</v>
          </cell>
          <cell r="S278">
            <v>0</v>
          </cell>
          <cell r="T278">
            <v>53.43</v>
          </cell>
          <cell r="U278">
            <v>0</v>
          </cell>
          <cell r="V278">
            <v>0.2</v>
          </cell>
          <cell r="W278">
            <v>1</v>
          </cell>
          <cell r="AH278">
            <v>2</v>
          </cell>
          <cell r="BJ278">
            <v>0.05</v>
          </cell>
        </row>
        <row r="279">
          <cell r="G279" t="str">
            <v>BASE</v>
          </cell>
          <cell r="H279" t="str">
            <v>SITE</v>
          </cell>
          <cell r="I279" t="str">
            <v>UNIT</v>
          </cell>
          <cell r="J279" t="str">
            <v>BASE</v>
          </cell>
          <cell r="K279" t="str">
            <v>BASE</v>
          </cell>
          <cell r="L279" t="str">
            <v>UNIT M/D</v>
          </cell>
          <cell r="M279" t="str">
            <v>SUB-TOT.</v>
          </cell>
          <cell r="N279" t="str">
            <v>MAT</v>
          </cell>
          <cell r="O279" t="str">
            <v>MAT</v>
          </cell>
          <cell r="P279" t="str">
            <v>LABOUR</v>
          </cell>
          <cell r="Q279" t="str">
            <v>LABOUR</v>
          </cell>
          <cell r="R279" t="str">
            <v>EQUIP.</v>
          </cell>
          <cell r="S279" t="str">
            <v>EQUIP.</v>
          </cell>
          <cell r="T279" t="str">
            <v>UNIT</v>
          </cell>
          <cell r="V279" t="str">
            <v>FOREMAN</v>
          </cell>
          <cell r="W279" t="str">
            <v>LABOUR</v>
          </cell>
          <cell r="X279" t="str">
            <v>EQUIP.</v>
          </cell>
          <cell r="Y279" t="str">
            <v>M/C</v>
          </cell>
          <cell r="Z279" t="str">
            <v>DRIVER</v>
          </cell>
          <cell r="AA279" t="str">
            <v>PAVIOR</v>
          </cell>
          <cell r="AB279" t="str">
            <v>CONC.</v>
          </cell>
          <cell r="AC279" t="str">
            <v>PLASTER/</v>
          </cell>
          <cell r="AD279" t="str">
            <v>REBAR</v>
          </cell>
          <cell r="AE279" t="str">
            <v>CARPENTER</v>
          </cell>
          <cell r="AF279" t="str">
            <v>RIGGER/</v>
          </cell>
          <cell r="AG279" t="str">
            <v>STEEL</v>
          </cell>
          <cell r="AH279" t="str">
            <v>A/C</v>
          </cell>
          <cell r="AI279" t="str">
            <v>PAINTER</v>
          </cell>
          <cell r="AJ279" t="str">
            <v>PLUMBER/</v>
          </cell>
          <cell r="AK279" t="str">
            <v>BACKHOE</v>
          </cell>
          <cell r="AL279" t="str">
            <v>HYDRO</v>
          </cell>
          <cell r="AM279" t="str">
            <v>DUMP</v>
          </cell>
          <cell r="AN279" t="str">
            <v>CRANE</v>
          </cell>
          <cell r="AO279" t="str">
            <v>CRANE</v>
          </cell>
          <cell r="AP279" t="str">
            <v>DIESEL</v>
          </cell>
          <cell r="AQ279" t="str">
            <v>VIB.</v>
          </cell>
          <cell r="AR279" t="str">
            <v>AUGER</v>
          </cell>
          <cell r="AS279" t="str">
            <v>PAY</v>
          </cell>
          <cell r="AT279" t="str">
            <v>DOZER</v>
          </cell>
          <cell r="AU279" t="str">
            <v>DOZER</v>
          </cell>
          <cell r="AV279" t="str">
            <v>GRADER</v>
          </cell>
          <cell r="AW279" t="str">
            <v>VIB.</v>
          </cell>
          <cell r="AX279" t="str">
            <v>CONC.</v>
          </cell>
          <cell r="AY279" t="str">
            <v>WATER</v>
          </cell>
          <cell r="AZ279" t="str">
            <v>CONC</v>
          </cell>
          <cell r="BA279" t="str">
            <v>CONC.</v>
          </cell>
          <cell r="BB279" t="str">
            <v>BAR BENDER/</v>
          </cell>
          <cell r="BC279" t="str">
            <v>ASPHALT</v>
          </cell>
          <cell r="BD279" t="str">
            <v>ASPHALT</v>
          </cell>
          <cell r="BE279" t="str">
            <v>TIRE</v>
          </cell>
          <cell r="BF279" t="str">
            <v>AIR</v>
          </cell>
          <cell r="BG279" t="str">
            <v>CARGO</v>
          </cell>
          <cell r="BH279" t="str">
            <v>FORK</v>
          </cell>
          <cell r="BI279" t="str">
            <v>CONC</v>
          </cell>
          <cell r="BJ279" t="str">
            <v>WELDING</v>
          </cell>
          <cell r="BK279" t="str">
            <v>WELDING</v>
          </cell>
          <cell r="BL279" t="str">
            <v>GENERATOR</v>
          </cell>
          <cell r="BM279" t="str">
            <v>AIR</v>
          </cell>
          <cell r="BN279" t="str">
            <v>GUNNITE</v>
          </cell>
        </row>
        <row r="280">
          <cell r="C280" t="str">
            <v>CODE NO.</v>
          </cell>
          <cell r="D280" t="str">
            <v>WORK ITEM</v>
          </cell>
          <cell r="E280" t="str">
            <v>UNIT</v>
          </cell>
          <cell r="F280" t="str">
            <v>Q'TY</v>
          </cell>
          <cell r="G280" t="str">
            <v>VOL.</v>
          </cell>
          <cell r="H280" t="str">
            <v>CONDITION</v>
          </cell>
          <cell r="I280" t="str">
            <v>CHANGE</v>
          </cell>
          <cell r="J280" t="str">
            <v>VOL.</v>
          </cell>
          <cell r="K280" t="str">
            <v>M/D</v>
          </cell>
          <cell r="L280" t="str">
            <v>BASE</v>
          </cell>
          <cell r="M280" t="str">
            <v>M/D</v>
          </cell>
          <cell r="N280" t="str">
            <v>U/P</v>
          </cell>
          <cell r="O280" t="str">
            <v>COST</v>
          </cell>
          <cell r="P280" t="str">
            <v>U/P</v>
          </cell>
          <cell r="Q280" t="str">
            <v>COST</v>
          </cell>
          <cell r="R280" t="str">
            <v>U/P</v>
          </cell>
          <cell r="S280" t="str">
            <v>COST</v>
          </cell>
          <cell r="T280" t="str">
            <v>TOTAL</v>
          </cell>
          <cell r="U280" t="str">
            <v>TOTAL</v>
          </cell>
          <cell r="X280" t="str">
            <v>OPERATOR</v>
          </cell>
          <cell r="Y280" t="str">
            <v>OPERATOR</v>
          </cell>
          <cell r="AB280" t="str">
            <v>WORKER</v>
          </cell>
          <cell r="AC280" t="str">
            <v>BRICK/</v>
          </cell>
          <cell r="AD280" t="str">
            <v>WORKER</v>
          </cell>
          <cell r="AF280" t="str">
            <v>SCAFFOLDER</v>
          </cell>
          <cell r="AG280" t="str">
            <v>WORKER</v>
          </cell>
          <cell r="AH280" t="str">
            <v>WELDER</v>
          </cell>
          <cell r="AJ280" t="str">
            <v>P. FITTER</v>
          </cell>
          <cell r="AL280" t="str">
            <v>BREAKER</v>
          </cell>
          <cell r="AM280" t="str">
            <v>TRUCK</v>
          </cell>
          <cell r="AN280" t="str">
            <v>WHEEL</v>
          </cell>
          <cell r="AO280" t="str">
            <v>CRAWLER</v>
          </cell>
          <cell r="AP280" t="str">
            <v>PILE HAMMER</v>
          </cell>
          <cell r="AQ280" t="str">
            <v>HAMMER</v>
          </cell>
          <cell r="AR280" t="str">
            <v>BORING M/C</v>
          </cell>
          <cell r="AS280" t="str">
            <v>LOADER</v>
          </cell>
          <cell r="AW280" t="str">
            <v>ROLLER</v>
          </cell>
          <cell r="AX280" t="str">
            <v>PUMP CAR</v>
          </cell>
          <cell r="AY280" t="str">
            <v>TRUCK</v>
          </cell>
          <cell r="AZ280" t="str">
            <v>MIXER TRUCK</v>
          </cell>
          <cell r="BA280" t="str">
            <v>MIXER</v>
          </cell>
          <cell r="BB280" t="str">
            <v>CUTTER</v>
          </cell>
          <cell r="BC280" t="str">
            <v>DISTRIBUTOR</v>
          </cell>
          <cell r="BD280" t="str">
            <v>FINISHER</v>
          </cell>
          <cell r="BE280" t="str">
            <v>ROLLER</v>
          </cell>
          <cell r="BF280" t="str">
            <v>COMPRESSOR</v>
          </cell>
          <cell r="BG280" t="str">
            <v>TRUCK</v>
          </cell>
          <cell r="BH280" t="str">
            <v>LIFT</v>
          </cell>
          <cell r="BI280" t="str">
            <v>BATCH PLANT</v>
          </cell>
          <cell r="BJ280" t="str">
            <v xml:space="preserve">M/C </v>
          </cell>
          <cell r="BK280" t="str">
            <v xml:space="preserve">M/C </v>
          </cell>
          <cell r="BM280" t="str">
            <v>COMPRESSOR</v>
          </cell>
        </row>
        <row r="281">
          <cell r="H281" t="str">
            <v>CHANGE</v>
          </cell>
          <cell r="AC281" t="str">
            <v>W.PROOFER</v>
          </cell>
          <cell r="AK281" t="str">
            <v>0.7 M3</v>
          </cell>
          <cell r="AL281" t="str">
            <v>0.7 M3</v>
          </cell>
          <cell r="AM281" t="str">
            <v>15 TON</v>
          </cell>
          <cell r="AN281" t="str">
            <v>25 TON</v>
          </cell>
          <cell r="AO281" t="str">
            <v>50 TON</v>
          </cell>
          <cell r="AP281" t="str">
            <v>3.2 TON</v>
          </cell>
          <cell r="AQ281" t="str">
            <v>3.2 TON</v>
          </cell>
          <cell r="AR281" t="str">
            <v>50 TON</v>
          </cell>
          <cell r="AS281" t="str">
            <v>2.4 M3</v>
          </cell>
          <cell r="AT281" t="str">
            <v>19 TON</v>
          </cell>
          <cell r="AU281" t="str">
            <v>32 TON</v>
          </cell>
          <cell r="AV281" t="str">
            <v>3.6 M</v>
          </cell>
          <cell r="AW281" t="str">
            <v>10 TON</v>
          </cell>
          <cell r="AX281" t="str">
            <v>80 M3/HR</v>
          </cell>
          <cell r="AY281" t="str">
            <v>10 M3</v>
          </cell>
          <cell r="AZ281" t="str">
            <v>6 M3</v>
          </cell>
          <cell r="BA281" t="str">
            <v>0.3 M3</v>
          </cell>
          <cell r="BB281" t="str">
            <v>D32 MM</v>
          </cell>
          <cell r="BC281" t="str">
            <v>3800 L</v>
          </cell>
          <cell r="BD281" t="str">
            <v>3 M</v>
          </cell>
          <cell r="BE281" t="str">
            <v>15 TON</v>
          </cell>
          <cell r="BF281" t="str">
            <v>250 CFM</v>
          </cell>
          <cell r="BG281" t="str">
            <v>11 TON</v>
          </cell>
          <cell r="BH281" t="str">
            <v>2.5 TON</v>
          </cell>
          <cell r="BI281" t="str">
            <v>60 M3/HR</v>
          </cell>
          <cell r="BJ281" t="str">
            <v>200 A.</v>
          </cell>
          <cell r="BL281" t="str">
            <v>115 KW</v>
          </cell>
          <cell r="BM281" t="str">
            <v>125 CFM</v>
          </cell>
          <cell r="BN281" t="str">
            <v>SET</v>
          </cell>
        </row>
        <row r="282">
          <cell r="I282">
            <v>0</v>
          </cell>
          <cell r="T282">
            <v>0</v>
          </cell>
          <cell r="U282">
            <v>0</v>
          </cell>
        </row>
        <row r="283">
          <cell r="C283">
            <v>8000</v>
          </cell>
          <cell r="D283" t="str">
            <v>SUB GRADE COMPACTION OF LARGE AREA</v>
          </cell>
          <cell r="E283" t="str">
            <v>M2</v>
          </cell>
          <cell r="F283">
            <v>0</v>
          </cell>
          <cell r="G283">
            <v>1600</v>
          </cell>
          <cell r="H283">
            <v>1.183875</v>
          </cell>
          <cell r="I283">
            <v>1</v>
          </cell>
          <cell r="J283">
            <v>1894.2</v>
          </cell>
          <cell r="K283">
            <v>6</v>
          </cell>
          <cell r="L283">
            <v>3.0000000000000001E-3</v>
          </cell>
          <cell r="M283">
            <v>0</v>
          </cell>
          <cell r="N283">
            <v>0</v>
          </cell>
          <cell r="O283">
            <v>0</v>
          </cell>
          <cell r="P283">
            <v>0.06</v>
          </cell>
          <cell r="Q283">
            <v>0</v>
          </cell>
          <cell r="R283">
            <v>0.21</v>
          </cell>
          <cell r="S283">
            <v>0</v>
          </cell>
          <cell r="T283">
            <v>0.27</v>
          </cell>
          <cell r="U283">
            <v>0</v>
          </cell>
          <cell r="V283">
            <v>0.5</v>
          </cell>
          <cell r="W283">
            <v>3</v>
          </cell>
          <cell r="X283">
            <v>0.5</v>
          </cell>
          <cell r="Z283">
            <v>2</v>
          </cell>
          <cell r="AV283">
            <v>0.5</v>
          </cell>
          <cell r="AW283">
            <v>1</v>
          </cell>
          <cell r="AY283">
            <v>1</v>
          </cell>
        </row>
        <row r="284">
          <cell r="C284">
            <v>8010</v>
          </cell>
          <cell r="D284" t="str">
            <v>SUB GRADE COURSE (T=200,CRUSHED STONE)</v>
          </cell>
          <cell r="E284" t="str">
            <v>M3</v>
          </cell>
          <cell r="F284">
            <v>0</v>
          </cell>
          <cell r="G284">
            <v>200</v>
          </cell>
          <cell r="H284">
            <v>1.183875</v>
          </cell>
          <cell r="I284">
            <v>1</v>
          </cell>
          <cell r="J284">
            <v>236.77500000000001</v>
          </cell>
          <cell r="K284">
            <v>11.25</v>
          </cell>
          <cell r="L284">
            <v>4.8000000000000001E-2</v>
          </cell>
          <cell r="M284">
            <v>0</v>
          </cell>
          <cell r="N284">
            <v>14.000000000000002</v>
          </cell>
          <cell r="O284">
            <v>0</v>
          </cell>
          <cell r="P284">
            <v>0.91</v>
          </cell>
          <cell r="Q284">
            <v>0</v>
          </cell>
          <cell r="R284">
            <v>2.06</v>
          </cell>
          <cell r="S284">
            <v>0</v>
          </cell>
          <cell r="T284">
            <v>16.970000000000002</v>
          </cell>
          <cell r="U284">
            <v>0</v>
          </cell>
          <cell r="V284">
            <v>0.25</v>
          </cell>
          <cell r="W284">
            <v>5</v>
          </cell>
          <cell r="X284">
            <v>1</v>
          </cell>
          <cell r="Z284">
            <v>2</v>
          </cell>
          <cell r="AA284">
            <v>3</v>
          </cell>
          <cell r="AS284">
            <v>0.5</v>
          </cell>
          <cell r="AV284">
            <v>1</v>
          </cell>
          <cell r="AW284">
            <v>0.5</v>
          </cell>
          <cell r="AY284">
            <v>1</v>
          </cell>
        </row>
        <row r="285">
          <cell r="C285">
            <v>8020</v>
          </cell>
          <cell r="D285" t="str">
            <v>SUB GRADE COURSE (T=200,WHITE MAR'L)</v>
          </cell>
          <cell r="E285" t="str">
            <v>M3</v>
          </cell>
          <cell r="F285">
            <v>0</v>
          </cell>
          <cell r="G285">
            <v>230</v>
          </cell>
          <cell r="H285">
            <v>1.183875</v>
          </cell>
          <cell r="I285">
            <v>1</v>
          </cell>
          <cell r="J285">
            <v>272.29124999999999</v>
          </cell>
          <cell r="K285">
            <v>11.25</v>
          </cell>
          <cell r="L285">
            <v>4.1000000000000002E-2</v>
          </cell>
          <cell r="M285">
            <v>0</v>
          </cell>
          <cell r="N285">
            <v>10.5</v>
          </cell>
          <cell r="O285">
            <v>0</v>
          </cell>
          <cell r="P285">
            <v>0.79</v>
          </cell>
          <cell r="Q285">
            <v>0</v>
          </cell>
          <cell r="R285">
            <v>1.79</v>
          </cell>
          <cell r="S285">
            <v>0</v>
          </cell>
          <cell r="T285">
            <v>13.079999999999998</v>
          </cell>
          <cell r="U285">
            <v>0</v>
          </cell>
          <cell r="V285">
            <v>0.25</v>
          </cell>
          <cell r="W285">
            <v>5</v>
          </cell>
          <cell r="X285">
            <v>1</v>
          </cell>
          <cell r="Z285">
            <v>2</v>
          </cell>
          <cell r="AA285">
            <v>3</v>
          </cell>
          <cell r="AS285">
            <v>0.5</v>
          </cell>
          <cell r="AV285">
            <v>1</v>
          </cell>
          <cell r="AW285">
            <v>0.5</v>
          </cell>
          <cell r="AY285">
            <v>1</v>
          </cell>
        </row>
        <row r="286">
          <cell r="C286">
            <v>8030</v>
          </cell>
          <cell r="D286" t="str">
            <v>SUB GRADE COURSE  SUBCON.</v>
          </cell>
          <cell r="E286" t="str">
            <v>M3</v>
          </cell>
          <cell r="F286">
            <v>0</v>
          </cell>
          <cell r="G286">
            <v>1</v>
          </cell>
          <cell r="H286">
            <v>1</v>
          </cell>
          <cell r="I286">
            <v>1</v>
          </cell>
          <cell r="J286">
            <v>1</v>
          </cell>
          <cell r="K286">
            <v>5.0000000000000001E-3</v>
          </cell>
          <cell r="L286">
            <v>5.0000000000000001E-3</v>
          </cell>
          <cell r="M286">
            <v>0</v>
          </cell>
          <cell r="N286">
            <v>9.3333333333333339</v>
          </cell>
          <cell r="O286">
            <v>0</v>
          </cell>
          <cell r="P286">
            <v>0.08</v>
          </cell>
          <cell r="Q286">
            <v>0</v>
          </cell>
          <cell r="R286">
            <v>0</v>
          </cell>
          <cell r="S286">
            <v>0</v>
          </cell>
          <cell r="T286">
            <v>9.413333333333334</v>
          </cell>
          <cell r="U286">
            <v>0</v>
          </cell>
          <cell r="W286">
            <v>5.0000000000000001E-3</v>
          </cell>
        </row>
        <row r="287">
          <cell r="C287">
            <v>8040</v>
          </cell>
          <cell r="D287" t="str">
            <v>BASE COURSE (T=100MM)</v>
          </cell>
          <cell r="E287" t="str">
            <v>M3</v>
          </cell>
          <cell r="F287">
            <v>0</v>
          </cell>
          <cell r="G287">
            <v>160</v>
          </cell>
          <cell r="H287">
            <v>1.183875</v>
          </cell>
          <cell r="I287">
            <v>1</v>
          </cell>
          <cell r="J287">
            <v>189.42000000000002</v>
          </cell>
          <cell r="K287">
            <v>11.25</v>
          </cell>
          <cell r="L287">
            <v>5.8999999999999997E-2</v>
          </cell>
          <cell r="M287">
            <v>0</v>
          </cell>
          <cell r="N287">
            <v>14.000000000000002</v>
          </cell>
          <cell r="O287">
            <v>0</v>
          </cell>
          <cell r="P287">
            <v>1.1399999999999999</v>
          </cell>
          <cell r="Q287">
            <v>0</v>
          </cell>
          <cell r="R287">
            <v>2.57</v>
          </cell>
          <cell r="S287">
            <v>0</v>
          </cell>
          <cell r="T287">
            <v>17.71</v>
          </cell>
          <cell r="U287">
            <v>0</v>
          </cell>
          <cell r="V287">
            <v>0.25</v>
          </cell>
          <cell r="W287">
            <v>5</v>
          </cell>
          <cell r="X287">
            <v>1</v>
          </cell>
          <cell r="Z287">
            <v>2</v>
          </cell>
          <cell r="AA287">
            <v>3</v>
          </cell>
          <cell r="AS287">
            <v>0.5</v>
          </cell>
          <cell r="AV287">
            <v>1</v>
          </cell>
          <cell r="AW287">
            <v>0.5</v>
          </cell>
          <cell r="AY287">
            <v>1</v>
          </cell>
        </row>
        <row r="288">
          <cell r="C288">
            <v>8050</v>
          </cell>
          <cell r="D288" t="str">
            <v>ROAD SHULDER(T=100MM)</v>
          </cell>
          <cell r="E288" t="str">
            <v>M3</v>
          </cell>
          <cell r="F288">
            <v>0</v>
          </cell>
          <cell r="G288">
            <v>150</v>
          </cell>
          <cell r="H288">
            <v>1.183875</v>
          </cell>
          <cell r="I288">
            <v>1</v>
          </cell>
          <cell r="J288">
            <v>177.58125000000001</v>
          </cell>
          <cell r="K288">
            <v>11.25</v>
          </cell>
          <cell r="L288">
            <v>6.3E-2</v>
          </cell>
          <cell r="M288">
            <v>0</v>
          </cell>
          <cell r="N288">
            <v>14.000000000000002</v>
          </cell>
          <cell r="O288">
            <v>0</v>
          </cell>
          <cell r="P288">
            <v>1.22</v>
          </cell>
          <cell r="Q288">
            <v>0</v>
          </cell>
          <cell r="R288">
            <v>2.74</v>
          </cell>
          <cell r="S288">
            <v>0</v>
          </cell>
          <cell r="T288">
            <v>17.96</v>
          </cell>
          <cell r="U288">
            <v>0</v>
          </cell>
          <cell r="V288">
            <v>0.25</v>
          </cell>
          <cell r="W288">
            <v>5</v>
          </cell>
          <cell r="X288">
            <v>1</v>
          </cell>
          <cell r="Z288">
            <v>2</v>
          </cell>
          <cell r="AA288">
            <v>3</v>
          </cell>
          <cell r="AS288">
            <v>0.5</v>
          </cell>
          <cell r="AV288">
            <v>1</v>
          </cell>
          <cell r="AW288">
            <v>0.5</v>
          </cell>
          <cell r="AY288">
            <v>1</v>
          </cell>
        </row>
        <row r="289">
          <cell r="C289">
            <v>8055</v>
          </cell>
          <cell r="D289" t="str">
            <v>BASE COURSE (T=100MM)SUBCON.</v>
          </cell>
          <cell r="E289" t="str">
            <v>M3</v>
          </cell>
          <cell r="F289">
            <v>0</v>
          </cell>
          <cell r="G289">
            <v>1</v>
          </cell>
          <cell r="H289">
            <v>1</v>
          </cell>
          <cell r="I289">
            <v>1</v>
          </cell>
          <cell r="J289">
            <v>1</v>
          </cell>
          <cell r="K289">
            <v>8.0000000000000002E-3</v>
          </cell>
          <cell r="L289">
            <v>8.0000000000000002E-3</v>
          </cell>
          <cell r="M289">
            <v>0</v>
          </cell>
          <cell r="N289">
            <v>7.4666666666666668</v>
          </cell>
          <cell r="O289">
            <v>0</v>
          </cell>
          <cell r="P289">
            <v>0.13</v>
          </cell>
          <cell r="Q289">
            <v>0</v>
          </cell>
          <cell r="R289">
            <v>0</v>
          </cell>
          <cell r="S289">
            <v>0</v>
          </cell>
          <cell r="T289">
            <v>7.5966666666666667</v>
          </cell>
          <cell r="U289">
            <v>0</v>
          </cell>
          <cell r="W289">
            <v>8.0000000000000002E-3</v>
          </cell>
        </row>
        <row r="290">
          <cell r="C290">
            <v>8060</v>
          </cell>
          <cell r="D290" t="str">
            <v>PRIME COAT (2KG)</v>
          </cell>
          <cell r="E290" t="str">
            <v>M2</v>
          </cell>
          <cell r="F290">
            <v>0</v>
          </cell>
          <cell r="G290">
            <v>1250</v>
          </cell>
          <cell r="H290">
            <v>1.183875</v>
          </cell>
          <cell r="I290">
            <v>1</v>
          </cell>
          <cell r="J290">
            <v>1479.84375</v>
          </cell>
          <cell r="K290">
            <v>5.5</v>
          </cell>
          <cell r="L290">
            <v>4.0000000000000001E-3</v>
          </cell>
          <cell r="M290">
            <v>0</v>
          </cell>
          <cell r="N290">
            <v>1.0371666666666668</v>
          </cell>
          <cell r="O290">
            <v>0</v>
          </cell>
          <cell r="P290">
            <v>7.0000000000000007E-2</v>
          </cell>
          <cell r="Q290">
            <v>0</v>
          </cell>
          <cell r="R290">
            <v>7.0000000000000007E-2</v>
          </cell>
          <cell r="S290">
            <v>0</v>
          </cell>
          <cell r="T290">
            <v>1.1771666666666669</v>
          </cell>
          <cell r="U290">
            <v>0</v>
          </cell>
          <cell r="V290">
            <v>0.5</v>
          </cell>
          <cell r="W290">
            <v>2</v>
          </cell>
          <cell r="Z290">
            <v>1</v>
          </cell>
          <cell r="AA290">
            <v>2</v>
          </cell>
          <cell r="BC290">
            <v>1</v>
          </cell>
        </row>
        <row r="291">
          <cell r="C291">
            <v>8070</v>
          </cell>
          <cell r="D291" t="str">
            <v>A/C BINDER COURSE (T=70MM)</v>
          </cell>
          <cell r="E291" t="str">
            <v>M3</v>
          </cell>
          <cell r="F291">
            <v>0</v>
          </cell>
          <cell r="G291">
            <v>125</v>
          </cell>
          <cell r="H291">
            <v>1.183875</v>
          </cell>
          <cell r="I291">
            <v>1</v>
          </cell>
          <cell r="J291">
            <v>147.984375</v>
          </cell>
          <cell r="K291">
            <v>16</v>
          </cell>
          <cell r="L291">
            <v>0.108</v>
          </cell>
          <cell r="M291">
            <v>0</v>
          </cell>
          <cell r="N291">
            <v>46.569600000000001</v>
          </cell>
          <cell r="O291">
            <v>0</v>
          </cell>
          <cell r="P291">
            <v>2.2599999999999998</v>
          </cell>
          <cell r="Q291">
            <v>0</v>
          </cell>
          <cell r="R291">
            <v>7.86</v>
          </cell>
          <cell r="S291">
            <v>0</v>
          </cell>
          <cell r="T291">
            <v>56.689599999999999</v>
          </cell>
          <cell r="U291">
            <v>0</v>
          </cell>
          <cell r="V291">
            <v>0.5</v>
          </cell>
          <cell r="W291">
            <v>2</v>
          </cell>
          <cell r="X291">
            <v>2</v>
          </cell>
          <cell r="Z291">
            <v>4.5</v>
          </cell>
          <cell r="AA291">
            <v>7</v>
          </cell>
          <cell r="AM291">
            <v>3</v>
          </cell>
          <cell r="AW291">
            <v>1</v>
          </cell>
          <cell r="AY291">
            <v>0.5</v>
          </cell>
          <cell r="BD291">
            <v>1</v>
          </cell>
          <cell r="BE291">
            <v>1</v>
          </cell>
        </row>
        <row r="292">
          <cell r="C292">
            <v>8080</v>
          </cell>
          <cell r="D292" t="str">
            <v>TACK COAT (1.5KG)</v>
          </cell>
          <cell r="E292" t="str">
            <v>M2</v>
          </cell>
          <cell r="F292">
            <v>0</v>
          </cell>
          <cell r="G292">
            <v>1600</v>
          </cell>
          <cell r="H292">
            <v>1.183875</v>
          </cell>
          <cell r="I292">
            <v>1</v>
          </cell>
          <cell r="J292">
            <v>1894.2</v>
          </cell>
          <cell r="K292">
            <v>5.5</v>
          </cell>
          <cell r="L292">
            <v>3.0000000000000001E-3</v>
          </cell>
          <cell r="M292">
            <v>0</v>
          </cell>
          <cell r="N292">
            <v>0.78034444444444451</v>
          </cell>
          <cell r="O292">
            <v>0</v>
          </cell>
          <cell r="P292">
            <v>0.06</v>
          </cell>
          <cell r="Q292">
            <v>0</v>
          </cell>
          <cell r="R292">
            <v>0.06</v>
          </cell>
          <cell r="S292">
            <v>0</v>
          </cell>
          <cell r="T292">
            <v>0.90034444444444461</v>
          </cell>
          <cell r="U292">
            <v>0</v>
          </cell>
          <cell r="V292">
            <v>0.5</v>
          </cell>
          <cell r="W292">
            <v>2</v>
          </cell>
          <cell r="Z292">
            <v>1</v>
          </cell>
          <cell r="AA292">
            <v>2</v>
          </cell>
          <cell r="BC292">
            <v>1</v>
          </cell>
        </row>
        <row r="293">
          <cell r="C293">
            <v>8090</v>
          </cell>
          <cell r="D293" t="str">
            <v>A/C WEARING COURSE (T=30MM)</v>
          </cell>
          <cell r="E293" t="str">
            <v>M3</v>
          </cell>
          <cell r="F293">
            <v>0</v>
          </cell>
          <cell r="G293">
            <v>65</v>
          </cell>
          <cell r="H293">
            <v>1.183875</v>
          </cell>
          <cell r="I293">
            <v>1</v>
          </cell>
          <cell r="J293">
            <v>76.951875000000001</v>
          </cell>
          <cell r="K293">
            <v>16</v>
          </cell>
          <cell r="L293">
            <v>0.20799999999999999</v>
          </cell>
          <cell r="M293">
            <v>0</v>
          </cell>
          <cell r="N293">
            <v>46.569600000000001</v>
          </cell>
          <cell r="O293">
            <v>0</v>
          </cell>
          <cell r="P293">
            <v>4.3499999999999996</v>
          </cell>
          <cell r="Q293">
            <v>0</v>
          </cell>
          <cell r="R293">
            <v>15.12</v>
          </cell>
          <cell r="S293">
            <v>0</v>
          </cell>
          <cell r="T293">
            <v>66.039600000000007</v>
          </cell>
          <cell r="U293">
            <v>0</v>
          </cell>
          <cell r="V293">
            <v>0.5</v>
          </cell>
          <cell r="W293">
            <v>2</v>
          </cell>
          <cell r="X293">
            <v>2</v>
          </cell>
          <cell r="Z293">
            <v>4.5</v>
          </cell>
          <cell r="AA293">
            <v>7</v>
          </cell>
          <cell r="AM293">
            <v>3</v>
          </cell>
          <cell r="AW293">
            <v>1</v>
          </cell>
          <cell r="AY293">
            <v>0.5</v>
          </cell>
          <cell r="BD293">
            <v>1</v>
          </cell>
          <cell r="BE293">
            <v>1</v>
          </cell>
        </row>
        <row r="294">
          <cell r="C294">
            <v>8100</v>
          </cell>
          <cell r="D294" t="str">
            <v>ASPHALT PAVING     SUBCON.</v>
          </cell>
          <cell r="E294" t="str">
            <v>M3</v>
          </cell>
          <cell r="F294">
            <v>0</v>
          </cell>
          <cell r="G294">
            <v>1</v>
          </cell>
          <cell r="H294">
            <v>1</v>
          </cell>
          <cell r="I294">
            <v>1</v>
          </cell>
          <cell r="J294">
            <v>1</v>
          </cell>
          <cell r="K294">
            <v>4.0000000000000001E-3</v>
          </cell>
          <cell r="L294">
            <v>4.0000000000000001E-3</v>
          </cell>
          <cell r="M294">
            <v>0</v>
          </cell>
          <cell r="N294">
            <v>50.93333333333333</v>
          </cell>
          <cell r="O294">
            <v>0</v>
          </cell>
          <cell r="P294">
            <v>0.06</v>
          </cell>
          <cell r="Q294">
            <v>0</v>
          </cell>
          <cell r="R294">
            <v>0</v>
          </cell>
          <cell r="S294">
            <v>0</v>
          </cell>
          <cell r="T294">
            <v>50.993333333333332</v>
          </cell>
          <cell r="U294">
            <v>0</v>
          </cell>
          <cell r="W294">
            <v>4.0000000000000001E-3</v>
          </cell>
        </row>
        <row r="295">
          <cell r="C295">
            <v>8110</v>
          </cell>
          <cell r="D295" t="str">
            <v>LINE MARKING OF A/C ROAD</v>
          </cell>
          <cell r="E295" t="str">
            <v>M2</v>
          </cell>
          <cell r="F295">
            <v>0</v>
          </cell>
          <cell r="G295">
            <v>20</v>
          </cell>
          <cell r="H295">
            <v>1.183875</v>
          </cell>
          <cell r="I295">
            <v>1</v>
          </cell>
          <cell r="J295">
            <v>23.677500000000002</v>
          </cell>
          <cell r="K295">
            <v>2</v>
          </cell>
          <cell r="L295">
            <v>8.4000000000000005E-2</v>
          </cell>
          <cell r="M295">
            <v>0</v>
          </cell>
          <cell r="N295">
            <v>1.9998222222222224</v>
          </cell>
          <cell r="O295">
            <v>0</v>
          </cell>
          <cell r="P295">
            <v>1.57</v>
          </cell>
          <cell r="Q295">
            <v>0</v>
          </cell>
          <cell r="R295">
            <v>0</v>
          </cell>
          <cell r="S295">
            <v>0</v>
          </cell>
          <cell r="T295">
            <v>3.5698222222222222</v>
          </cell>
          <cell r="U295">
            <v>0</v>
          </cell>
          <cell r="W295">
            <v>1</v>
          </cell>
          <cell r="AI295">
            <v>1</v>
          </cell>
        </row>
        <row r="296">
          <cell r="C296">
            <v>8120</v>
          </cell>
          <cell r="D296" t="str">
            <v>LINE MARKING  B=120MM DASH</v>
          </cell>
          <cell r="E296" t="str">
            <v>M</v>
          </cell>
          <cell r="F296">
            <v>0</v>
          </cell>
          <cell r="G296">
            <v>20</v>
          </cell>
          <cell r="H296">
            <v>1.183875</v>
          </cell>
          <cell r="I296">
            <v>1</v>
          </cell>
          <cell r="J296">
            <v>23.677500000000002</v>
          </cell>
          <cell r="K296">
            <v>2</v>
          </cell>
          <cell r="L296">
            <v>8.4000000000000005E-2</v>
          </cell>
          <cell r="M296">
            <v>0</v>
          </cell>
          <cell r="N296">
            <v>0.37582222222222228</v>
          </cell>
          <cell r="O296">
            <v>0</v>
          </cell>
          <cell r="P296">
            <v>1.57</v>
          </cell>
          <cell r="Q296">
            <v>0</v>
          </cell>
          <cell r="R296">
            <v>0</v>
          </cell>
          <cell r="S296">
            <v>0</v>
          </cell>
          <cell r="T296">
            <v>1.9458222222222223</v>
          </cell>
          <cell r="U296">
            <v>0</v>
          </cell>
          <cell r="W296">
            <v>1</v>
          </cell>
          <cell r="AI296">
            <v>1</v>
          </cell>
        </row>
        <row r="297">
          <cell r="C297">
            <v>8130</v>
          </cell>
          <cell r="D297" t="str">
            <v>LINE MARKING  B=120MM SOLID</v>
          </cell>
          <cell r="E297" t="str">
            <v>M</v>
          </cell>
          <cell r="F297">
            <v>0</v>
          </cell>
          <cell r="G297">
            <v>20</v>
          </cell>
          <cell r="H297">
            <v>1.183875</v>
          </cell>
          <cell r="I297">
            <v>1</v>
          </cell>
          <cell r="J297">
            <v>23.677500000000002</v>
          </cell>
          <cell r="K297">
            <v>2</v>
          </cell>
          <cell r="L297">
            <v>8.4000000000000005E-2</v>
          </cell>
          <cell r="M297">
            <v>0</v>
          </cell>
          <cell r="N297">
            <v>0.19911111111111113</v>
          </cell>
          <cell r="O297">
            <v>0</v>
          </cell>
          <cell r="P297">
            <v>1.57</v>
          </cell>
          <cell r="Q297">
            <v>0</v>
          </cell>
          <cell r="R297">
            <v>0</v>
          </cell>
          <cell r="S297">
            <v>0</v>
          </cell>
          <cell r="T297">
            <v>1.7691111111111111</v>
          </cell>
          <cell r="U297">
            <v>0</v>
          </cell>
          <cell r="W297">
            <v>1</v>
          </cell>
          <cell r="AI297">
            <v>1</v>
          </cell>
        </row>
        <row r="298">
          <cell r="C298">
            <v>8140</v>
          </cell>
          <cell r="D298" t="str">
            <v>LINE MARKING  B=200MM SOLID</v>
          </cell>
          <cell r="E298" t="str">
            <v>M</v>
          </cell>
          <cell r="F298">
            <v>0</v>
          </cell>
          <cell r="G298">
            <v>20</v>
          </cell>
          <cell r="H298">
            <v>1.183875</v>
          </cell>
          <cell r="I298">
            <v>1</v>
          </cell>
          <cell r="J298">
            <v>23.677500000000002</v>
          </cell>
          <cell r="K298">
            <v>2</v>
          </cell>
          <cell r="L298">
            <v>8.4000000000000005E-2</v>
          </cell>
          <cell r="M298">
            <v>0</v>
          </cell>
          <cell r="N298">
            <v>0.43928888888888895</v>
          </cell>
          <cell r="O298">
            <v>0</v>
          </cell>
          <cell r="P298">
            <v>1.57</v>
          </cell>
          <cell r="Q298">
            <v>0</v>
          </cell>
          <cell r="R298">
            <v>0</v>
          </cell>
          <cell r="S298">
            <v>0</v>
          </cell>
          <cell r="T298">
            <v>2.0092888888888889</v>
          </cell>
          <cell r="U298">
            <v>0</v>
          </cell>
          <cell r="W298">
            <v>1</v>
          </cell>
          <cell r="AI298">
            <v>1</v>
          </cell>
        </row>
        <row r="299">
          <cell r="C299">
            <v>8150</v>
          </cell>
          <cell r="D299" t="str">
            <v>LINE MARKING OF 400MM ROAD</v>
          </cell>
          <cell r="E299" t="str">
            <v>M</v>
          </cell>
          <cell r="F299">
            <v>0</v>
          </cell>
          <cell r="G299">
            <v>20</v>
          </cell>
          <cell r="H299">
            <v>1.183875</v>
          </cell>
          <cell r="I299">
            <v>1</v>
          </cell>
          <cell r="J299">
            <v>23.677500000000002</v>
          </cell>
          <cell r="K299">
            <v>2</v>
          </cell>
          <cell r="L299">
            <v>8.4000000000000005E-2</v>
          </cell>
          <cell r="M299">
            <v>0</v>
          </cell>
          <cell r="N299">
            <v>0.74666666666666681</v>
          </cell>
          <cell r="O299">
            <v>0</v>
          </cell>
          <cell r="P299">
            <v>1.57</v>
          </cell>
          <cell r="Q299">
            <v>0</v>
          </cell>
          <cell r="R299">
            <v>0</v>
          </cell>
          <cell r="S299">
            <v>0</v>
          </cell>
          <cell r="T299">
            <v>2.3166666666666669</v>
          </cell>
          <cell r="U299">
            <v>0</v>
          </cell>
          <cell r="W299">
            <v>1</v>
          </cell>
          <cell r="AI299">
            <v>1</v>
          </cell>
        </row>
        <row r="300">
          <cell r="C300">
            <v>8160</v>
          </cell>
          <cell r="D300" t="str">
            <v>LINE MARKING OF ARROWS</v>
          </cell>
          <cell r="E300" t="str">
            <v>M</v>
          </cell>
          <cell r="F300">
            <v>0</v>
          </cell>
          <cell r="G300">
            <v>10</v>
          </cell>
          <cell r="H300">
            <v>1.183875</v>
          </cell>
          <cell r="I300">
            <v>1</v>
          </cell>
          <cell r="J300">
            <v>11.838750000000001</v>
          </cell>
          <cell r="K300">
            <v>2</v>
          </cell>
          <cell r="L300">
            <v>0.16900000000000001</v>
          </cell>
          <cell r="M300">
            <v>0</v>
          </cell>
          <cell r="N300">
            <v>1.3191111111111113</v>
          </cell>
          <cell r="O300">
            <v>0</v>
          </cell>
          <cell r="P300">
            <v>3.14</v>
          </cell>
          <cell r="Q300">
            <v>0</v>
          </cell>
          <cell r="R300">
            <v>0</v>
          </cell>
          <cell r="S300">
            <v>0</v>
          </cell>
          <cell r="T300">
            <v>4.4591111111111115</v>
          </cell>
          <cell r="U300">
            <v>0</v>
          </cell>
          <cell r="W300">
            <v>1</v>
          </cell>
          <cell r="AI300">
            <v>1</v>
          </cell>
        </row>
        <row r="301">
          <cell r="C301">
            <v>8170</v>
          </cell>
          <cell r="D301" t="str">
            <v>GRAVEL PAVING(T=50MM)</v>
          </cell>
          <cell r="E301" t="str">
            <v>M3</v>
          </cell>
          <cell r="F301">
            <v>0</v>
          </cell>
          <cell r="G301">
            <v>80</v>
          </cell>
          <cell r="H301">
            <v>1.183875</v>
          </cell>
          <cell r="I301">
            <v>1</v>
          </cell>
          <cell r="J301">
            <v>94.710000000000008</v>
          </cell>
          <cell r="K301">
            <v>6.6</v>
          </cell>
          <cell r="L301">
            <v>7.0000000000000007E-2</v>
          </cell>
          <cell r="M301">
            <v>0</v>
          </cell>
          <cell r="N301">
            <v>12.25</v>
          </cell>
          <cell r="O301">
            <v>0</v>
          </cell>
          <cell r="P301">
            <v>1.24</v>
          </cell>
          <cell r="Q301">
            <v>0</v>
          </cell>
          <cell r="R301">
            <v>3.06</v>
          </cell>
          <cell r="S301">
            <v>0</v>
          </cell>
          <cell r="T301">
            <v>16.55</v>
          </cell>
          <cell r="U301">
            <v>0</v>
          </cell>
          <cell r="V301">
            <v>0.25</v>
          </cell>
          <cell r="W301">
            <v>5</v>
          </cell>
          <cell r="X301">
            <v>1</v>
          </cell>
          <cell r="Z301">
            <v>0.35</v>
          </cell>
          <cell r="AS301">
            <v>1</v>
          </cell>
          <cell r="AW301">
            <v>0.25</v>
          </cell>
          <cell r="AY301">
            <v>0.1</v>
          </cell>
        </row>
        <row r="302">
          <cell r="C302">
            <v>8180</v>
          </cell>
          <cell r="D302" t="str">
            <v>GRAVEL PAVING (T=75MM)</v>
          </cell>
          <cell r="E302" t="str">
            <v>M2</v>
          </cell>
          <cell r="F302">
            <v>0</v>
          </cell>
          <cell r="G302">
            <v>830</v>
          </cell>
          <cell r="H302">
            <v>1.183875</v>
          </cell>
          <cell r="I302">
            <v>1</v>
          </cell>
          <cell r="J302">
            <v>982.61625000000004</v>
          </cell>
          <cell r="K302">
            <v>6.6</v>
          </cell>
          <cell r="L302">
            <v>7.0000000000000001E-3</v>
          </cell>
          <cell r="M302">
            <v>0</v>
          </cell>
          <cell r="N302">
            <v>0.92120000000000002</v>
          </cell>
          <cell r="O302">
            <v>0</v>
          </cell>
          <cell r="P302">
            <v>0.12</v>
          </cell>
          <cell r="Q302">
            <v>0</v>
          </cell>
          <cell r="R302">
            <v>0.3</v>
          </cell>
          <cell r="S302">
            <v>0</v>
          </cell>
          <cell r="T302">
            <v>1.3411999999999999</v>
          </cell>
          <cell r="U302">
            <v>0</v>
          </cell>
          <cell r="V302">
            <v>0.25</v>
          </cell>
          <cell r="W302">
            <v>5</v>
          </cell>
          <cell r="X302">
            <v>1</v>
          </cell>
          <cell r="Z302">
            <v>0.35</v>
          </cell>
          <cell r="AS302">
            <v>1</v>
          </cell>
          <cell r="AW302">
            <v>0.25</v>
          </cell>
          <cell r="AY302">
            <v>0.1</v>
          </cell>
        </row>
        <row r="303">
          <cell r="C303">
            <v>8190</v>
          </cell>
          <cell r="D303" t="str">
            <v>GRAVEL PAVING (T=100MM)</v>
          </cell>
          <cell r="E303" t="str">
            <v>M2</v>
          </cell>
          <cell r="F303">
            <v>0</v>
          </cell>
          <cell r="G303">
            <v>900</v>
          </cell>
          <cell r="H303">
            <v>1.183875</v>
          </cell>
          <cell r="I303">
            <v>1</v>
          </cell>
          <cell r="J303">
            <v>1065.4875</v>
          </cell>
          <cell r="K303">
            <v>6.6</v>
          </cell>
          <cell r="L303">
            <v>6.0000000000000001E-3</v>
          </cell>
          <cell r="M303">
            <v>0</v>
          </cell>
          <cell r="N303">
            <v>1.2250000000000001</v>
          </cell>
          <cell r="O303">
            <v>0</v>
          </cell>
          <cell r="P303">
            <v>0.11</v>
          </cell>
          <cell r="Q303">
            <v>0</v>
          </cell>
          <cell r="R303">
            <v>0.27</v>
          </cell>
          <cell r="S303">
            <v>0</v>
          </cell>
          <cell r="T303">
            <v>1.6050000000000002</v>
          </cell>
          <cell r="U303">
            <v>0</v>
          </cell>
          <cell r="V303">
            <v>0.25</v>
          </cell>
          <cell r="W303">
            <v>5</v>
          </cell>
          <cell r="X303">
            <v>1</v>
          </cell>
          <cell r="Z303">
            <v>0.35</v>
          </cell>
          <cell r="AS303">
            <v>1</v>
          </cell>
          <cell r="AW303">
            <v>0.25</v>
          </cell>
          <cell r="AY303">
            <v>0.1</v>
          </cell>
        </row>
        <row r="304">
          <cell r="C304">
            <v>8200</v>
          </cell>
          <cell r="D304" t="str">
            <v>CRUSHED STONE PAVING T=100MM</v>
          </cell>
          <cell r="E304" t="str">
            <v>M2</v>
          </cell>
          <cell r="F304">
            <v>0</v>
          </cell>
          <cell r="G304">
            <v>900</v>
          </cell>
          <cell r="H304">
            <v>1.183875</v>
          </cell>
          <cell r="I304">
            <v>1</v>
          </cell>
          <cell r="J304">
            <v>1065.4875</v>
          </cell>
          <cell r="K304">
            <v>6.6</v>
          </cell>
          <cell r="L304">
            <v>6.0000000000000001E-3</v>
          </cell>
          <cell r="M304">
            <v>0</v>
          </cell>
          <cell r="N304">
            <v>1.1200000000000001</v>
          </cell>
          <cell r="O304">
            <v>0</v>
          </cell>
          <cell r="P304">
            <v>0.11</v>
          </cell>
          <cell r="Q304">
            <v>0</v>
          </cell>
          <cell r="R304">
            <v>0.27</v>
          </cell>
          <cell r="S304">
            <v>0</v>
          </cell>
          <cell r="T304">
            <v>1.5000000000000002</v>
          </cell>
          <cell r="U304">
            <v>0</v>
          </cell>
          <cell r="V304">
            <v>0.25</v>
          </cell>
          <cell r="W304">
            <v>5</v>
          </cell>
          <cell r="X304">
            <v>1</v>
          </cell>
          <cell r="Z304">
            <v>0.35</v>
          </cell>
          <cell r="AS304">
            <v>1</v>
          </cell>
          <cell r="AW304">
            <v>0.25</v>
          </cell>
          <cell r="AY304">
            <v>0.1</v>
          </cell>
        </row>
        <row r="305">
          <cell r="C305">
            <v>8210</v>
          </cell>
          <cell r="D305" t="str">
            <v>CURB STONE (150x170x200)</v>
          </cell>
          <cell r="E305" t="str">
            <v>M</v>
          </cell>
          <cell r="F305">
            <v>0</v>
          </cell>
          <cell r="G305">
            <v>32</v>
          </cell>
          <cell r="H305">
            <v>1.183875</v>
          </cell>
          <cell r="I305">
            <v>1</v>
          </cell>
          <cell r="J305">
            <v>37.884</v>
          </cell>
          <cell r="K305">
            <v>5.7</v>
          </cell>
          <cell r="L305">
            <v>0.15</v>
          </cell>
          <cell r="M305">
            <v>0</v>
          </cell>
          <cell r="N305">
            <v>5.2337600000000011</v>
          </cell>
          <cell r="O305">
            <v>0</v>
          </cell>
          <cell r="P305">
            <v>2.57</v>
          </cell>
          <cell r="Q305">
            <v>0</v>
          </cell>
          <cell r="R305">
            <v>0.34</v>
          </cell>
          <cell r="S305">
            <v>0</v>
          </cell>
          <cell r="T305">
            <v>8.1437600000000003</v>
          </cell>
          <cell r="U305">
            <v>0</v>
          </cell>
          <cell r="V305">
            <v>0.5</v>
          </cell>
          <cell r="W305">
            <v>5</v>
          </cell>
          <cell r="Z305">
            <v>0.2</v>
          </cell>
          <cell r="BH305">
            <v>0.2</v>
          </cell>
        </row>
        <row r="306">
          <cell r="C306">
            <v>8220</v>
          </cell>
          <cell r="D306" t="str">
            <v>CURB STONE (180x200x250)</v>
          </cell>
          <cell r="E306" t="str">
            <v>M</v>
          </cell>
          <cell r="F306">
            <v>0</v>
          </cell>
          <cell r="G306">
            <v>28</v>
          </cell>
          <cell r="H306">
            <v>1.183875</v>
          </cell>
          <cell r="I306">
            <v>1</v>
          </cell>
          <cell r="J306">
            <v>33.148499999999999</v>
          </cell>
          <cell r="K306">
            <v>5.7</v>
          </cell>
          <cell r="L306">
            <v>0.17199999999999999</v>
          </cell>
          <cell r="M306">
            <v>0</v>
          </cell>
          <cell r="N306">
            <v>5.551000000000001</v>
          </cell>
          <cell r="O306">
            <v>0</v>
          </cell>
          <cell r="P306">
            <v>2.94</v>
          </cell>
          <cell r="Q306">
            <v>0</v>
          </cell>
          <cell r="R306">
            <v>0.39</v>
          </cell>
          <cell r="S306">
            <v>0</v>
          </cell>
          <cell r="T306">
            <v>8.881000000000002</v>
          </cell>
          <cell r="U306">
            <v>0</v>
          </cell>
          <cell r="V306">
            <v>0.5</v>
          </cell>
          <cell r="W306">
            <v>5</v>
          </cell>
          <cell r="Z306">
            <v>0.2</v>
          </cell>
          <cell r="BH306">
            <v>0.2</v>
          </cell>
        </row>
        <row r="307">
          <cell r="C307">
            <v>8230</v>
          </cell>
          <cell r="D307" t="str">
            <v>CONC. PAV (T=100)</v>
          </cell>
          <cell r="E307" t="str">
            <v>M3</v>
          </cell>
          <cell r="F307">
            <v>0</v>
          </cell>
          <cell r="G307">
            <v>75</v>
          </cell>
          <cell r="H307">
            <v>1.183875</v>
          </cell>
          <cell r="I307">
            <v>1</v>
          </cell>
          <cell r="J307">
            <v>88.790625000000006</v>
          </cell>
          <cell r="K307">
            <v>12.75</v>
          </cell>
          <cell r="L307">
            <v>0.14399999999999999</v>
          </cell>
          <cell r="M307">
            <v>0</v>
          </cell>
          <cell r="N307">
            <v>52.94380000000001</v>
          </cell>
          <cell r="O307">
            <v>0</v>
          </cell>
          <cell r="P307">
            <v>2.9</v>
          </cell>
          <cell r="Q307">
            <v>0</v>
          </cell>
          <cell r="R307">
            <v>1.74</v>
          </cell>
          <cell r="S307">
            <v>0</v>
          </cell>
          <cell r="T307">
            <v>57.583800000000011</v>
          </cell>
          <cell r="U307">
            <v>0</v>
          </cell>
          <cell r="V307">
            <v>0.5</v>
          </cell>
          <cell r="W307">
            <v>3</v>
          </cell>
          <cell r="X307">
            <v>0.25</v>
          </cell>
          <cell r="Z307">
            <v>1</v>
          </cell>
          <cell r="AB307">
            <v>5</v>
          </cell>
          <cell r="AC307">
            <v>3</v>
          </cell>
          <cell r="AX307">
            <v>0.25</v>
          </cell>
          <cell r="AY307">
            <v>0.1</v>
          </cell>
        </row>
        <row r="308">
          <cell r="C308">
            <v>8240</v>
          </cell>
          <cell r="D308" t="str">
            <v>CONC. PAV (T=150)</v>
          </cell>
          <cell r="E308" t="str">
            <v>M3</v>
          </cell>
          <cell r="F308">
            <v>0</v>
          </cell>
          <cell r="G308">
            <v>80</v>
          </cell>
          <cell r="H308">
            <v>1.183875</v>
          </cell>
          <cell r="I308">
            <v>1</v>
          </cell>
          <cell r="J308">
            <v>94.710000000000008</v>
          </cell>
          <cell r="K308">
            <v>12.75</v>
          </cell>
          <cell r="L308">
            <v>0.13500000000000001</v>
          </cell>
          <cell r="M308">
            <v>0</v>
          </cell>
          <cell r="N308">
            <v>49.708120000000008</v>
          </cell>
          <cell r="O308">
            <v>0</v>
          </cell>
          <cell r="P308">
            <v>2.71</v>
          </cell>
          <cell r="Q308">
            <v>0</v>
          </cell>
          <cell r="R308">
            <v>1.63</v>
          </cell>
          <cell r="S308">
            <v>0</v>
          </cell>
          <cell r="T308">
            <v>54.048120000000011</v>
          </cell>
          <cell r="U308">
            <v>0</v>
          </cell>
          <cell r="V308">
            <v>0.5</v>
          </cell>
          <cell r="W308">
            <v>3</v>
          </cell>
          <cell r="X308">
            <v>0.25</v>
          </cell>
          <cell r="Z308">
            <v>1</v>
          </cell>
          <cell r="AB308">
            <v>5</v>
          </cell>
          <cell r="AC308">
            <v>3</v>
          </cell>
          <cell r="AX308">
            <v>0.25</v>
          </cell>
          <cell r="AY308">
            <v>0.1</v>
          </cell>
        </row>
        <row r="309">
          <cell r="C309">
            <v>8250</v>
          </cell>
          <cell r="D309" t="str">
            <v>CONC. PAV (T=200)</v>
          </cell>
          <cell r="E309" t="str">
            <v>M3</v>
          </cell>
          <cell r="F309">
            <v>0</v>
          </cell>
          <cell r="G309">
            <v>90</v>
          </cell>
          <cell r="H309">
            <v>1.183875</v>
          </cell>
          <cell r="I309">
            <v>1</v>
          </cell>
          <cell r="J309">
            <v>106.54875</v>
          </cell>
          <cell r="K309">
            <v>12.75</v>
          </cell>
          <cell r="L309">
            <v>0.12</v>
          </cell>
          <cell r="M309">
            <v>0</v>
          </cell>
          <cell r="N309">
            <v>48.079360000000001</v>
          </cell>
          <cell r="O309">
            <v>0</v>
          </cell>
          <cell r="P309">
            <v>2.41</v>
          </cell>
          <cell r="Q309">
            <v>0</v>
          </cell>
          <cell r="R309">
            <v>1.45</v>
          </cell>
          <cell r="S309">
            <v>0</v>
          </cell>
          <cell r="T309">
            <v>51.939360000000008</v>
          </cell>
          <cell r="U309">
            <v>0</v>
          </cell>
          <cell r="V309">
            <v>0.5</v>
          </cell>
          <cell r="W309">
            <v>3</v>
          </cell>
          <cell r="X309">
            <v>0.25</v>
          </cell>
          <cell r="Z309">
            <v>1</v>
          </cell>
          <cell r="AB309">
            <v>5</v>
          </cell>
          <cell r="AC309">
            <v>3</v>
          </cell>
          <cell r="AX309">
            <v>0.25</v>
          </cell>
          <cell r="AY309">
            <v>0.1</v>
          </cell>
        </row>
        <row r="310">
          <cell r="C310">
            <v>8260</v>
          </cell>
          <cell r="D310" t="str">
            <v>VAPOR BARRIER</v>
          </cell>
          <cell r="E310" t="str">
            <v>M2</v>
          </cell>
          <cell r="F310">
            <v>0</v>
          </cell>
          <cell r="G310">
            <v>1000</v>
          </cell>
          <cell r="H310">
            <v>1.183875</v>
          </cell>
          <cell r="I310">
            <v>1</v>
          </cell>
          <cell r="J310">
            <v>1183.875</v>
          </cell>
          <cell r="K310">
            <v>4</v>
          </cell>
          <cell r="L310">
            <v>3.0000000000000001E-3</v>
          </cell>
          <cell r="M310">
            <v>0</v>
          </cell>
          <cell r="N310">
            <v>0.54660493827160495</v>
          </cell>
          <cell r="O310">
            <v>0</v>
          </cell>
          <cell r="P310">
            <v>0.05</v>
          </cell>
          <cell r="Q310">
            <v>0</v>
          </cell>
          <cell r="R310">
            <v>0</v>
          </cell>
          <cell r="S310">
            <v>0</v>
          </cell>
          <cell r="T310">
            <v>0.59660493827160499</v>
          </cell>
          <cell r="U310">
            <v>0</v>
          </cell>
          <cell r="W310">
            <v>4</v>
          </cell>
        </row>
        <row r="311">
          <cell r="C311">
            <v>8270</v>
          </cell>
          <cell r="D311" t="str">
            <v>SURFACE BLUSH</v>
          </cell>
          <cell r="E311" t="str">
            <v>M2</v>
          </cell>
          <cell r="F311">
            <v>0</v>
          </cell>
          <cell r="G311">
            <v>750</v>
          </cell>
          <cell r="H311">
            <v>1.183875</v>
          </cell>
          <cell r="I311">
            <v>1</v>
          </cell>
          <cell r="J311">
            <v>887.90625</v>
          </cell>
          <cell r="K311">
            <v>4.5</v>
          </cell>
          <cell r="L311">
            <v>5.0000000000000001E-3</v>
          </cell>
          <cell r="M311">
            <v>0</v>
          </cell>
          <cell r="N311">
            <v>0</v>
          </cell>
          <cell r="O311">
            <v>0</v>
          </cell>
          <cell r="P311">
            <v>0.1</v>
          </cell>
          <cell r="Q311">
            <v>0</v>
          </cell>
          <cell r="R311">
            <v>0</v>
          </cell>
          <cell r="S311">
            <v>0</v>
          </cell>
          <cell r="T311">
            <v>0.1</v>
          </cell>
          <cell r="U311">
            <v>0</v>
          </cell>
          <cell r="V311">
            <v>0.5</v>
          </cell>
          <cell r="W311">
            <v>2</v>
          </cell>
          <cell r="AC311">
            <v>2</v>
          </cell>
        </row>
        <row r="312">
          <cell r="C312">
            <v>8280</v>
          </cell>
          <cell r="D312" t="str">
            <v>SINGLE WIRE MESH</v>
          </cell>
          <cell r="E312" t="str">
            <v>M2</v>
          </cell>
          <cell r="F312">
            <v>0</v>
          </cell>
          <cell r="G312">
            <v>290</v>
          </cell>
          <cell r="H312">
            <v>1.183875</v>
          </cell>
          <cell r="I312">
            <v>1</v>
          </cell>
          <cell r="J312">
            <v>343.32375000000002</v>
          </cell>
          <cell r="K312">
            <v>5</v>
          </cell>
          <cell r="L312">
            <v>1.4999999999999999E-2</v>
          </cell>
          <cell r="M312">
            <v>0</v>
          </cell>
          <cell r="N312">
            <v>2.6459999999999999</v>
          </cell>
          <cell r="O312">
            <v>0</v>
          </cell>
          <cell r="P312">
            <v>0.28000000000000003</v>
          </cell>
          <cell r="Q312">
            <v>0</v>
          </cell>
          <cell r="R312">
            <v>0</v>
          </cell>
          <cell r="S312">
            <v>0</v>
          </cell>
          <cell r="T312">
            <v>2.9260000000000002</v>
          </cell>
          <cell r="U312">
            <v>0</v>
          </cell>
          <cell r="W312">
            <v>2</v>
          </cell>
          <cell r="AD312">
            <v>3</v>
          </cell>
        </row>
        <row r="313">
          <cell r="C313">
            <v>8290</v>
          </cell>
          <cell r="D313" t="str">
            <v>DOUBLE WIRE MESH</v>
          </cell>
          <cell r="E313" t="str">
            <v>M2</v>
          </cell>
          <cell r="F313">
            <v>0</v>
          </cell>
          <cell r="G313">
            <v>125</v>
          </cell>
          <cell r="H313">
            <v>1.183875</v>
          </cell>
          <cell r="I313">
            <v>1</v>
          </cell>
          <cell r="J313">
            <v>147.984375</v>
          </cell>
          <cell r="K313">
            <v>5</v>
          </cell>
          <cell r="L313">
            <v>3.4000000000000002E-2</v>
          </cell>
          <cell r="M313">
            <v>0</v>
          </cell>
          <cell r="N313">
            <v>5.2696000000000005</v>
          </cell>
          <cell r="O313">
            <v>0</v>
          </cell>
          <cell r="P313">
            <v>0.65</v>
          </cell>
          <cell r="Q313">
            <v>0</v>
          </cell>
          <cell r="R313">
            <v>0</v>
          </cell>
          <cell r="S313">
            <v>0</v>
          </cell>
          <cell r="T313">
            <v>5.9196000000000009</v>
          </cell>
          <cell r="U313">
            <v>0</v>
          </cell>
          <cell r="W313">
            <v>2</v>
          </cell>
          <cell r="AD313">
            <v>3</v>
          </cell>
        </row>
        <row r="314">
          <cell r="C314">
            <v>8300</v>
          </cell>
          <cell r="D314" t="str">
            <v>EXP JOINT FOR CONC STRUCTURE</v>
          </cell>
          <cell r="E314" t="str">
            <v>M2</v>
          </cell>
          <cell r="F314">
            <v>0</v>
          </cell>
          <cell r="G314">
            <v>80</v>
          </cell>
          <cell r="H314">
            <v>1.183875</v>
          </cell>
          <cell r="I314">
            <v>1</v>
          </cell>
          <cell r="J314">
            <v>94.710000000000008</v>
          </cell>
          <cell r="K314">
            <v>2</v>
          </cell>
          <cell r="L314">
            <v>2.1000000000000001E-2</v>
          </cell>
          <cell r="M314">
            <v>0</v>
          </cell>
          <cell r="N314">
            <v>19.14001594349142</v>
          </cell>
          <cell r="O314">
            <v>0</v>
          </cell>
          <cell r="P314">
            <v>0.34</v>
          </cell>
          <cell r="Q314">
            <v>0</v>
          </cell>
          <cell r="R314">
            <v>0</v>
          </cell>
          <cell r="S314">
            <v>0</v>
          </cell>
          <cell r="T314">
            <v>19.48001594349142</v>
          </cell>
          <cell r="U314">
            <v>0</v>
          </cell>
          <cell r="W314">
            <v>2</v>
          </cell>
        </row>
        <row r="315">
          <cell r="C315">
            <v>8310</v>
          </cell>
          <cell r="D315" t="str">
            <v>EPANSION JOINT(B=150)</v>
          </cell>
          <cell r="E315" t="str">
            <v>M</v>
          </cell>
          <cell r="F315">
            <v>0</v>
          </cell>
          <cell r="G315">
            <v>75</v>
          </cell>
          <cell r="H315">
            <v>1.183875</v>
          </cell>
          <cell r="I315">
            <v>1</v>
          </cell>
          <cell r="J315">
            <v>88.790625000000006</v>
          </cell>
          <cell r="K315">
            <v>3</v>
          </cell>
          <cell r="L315">
            <v>3.4000000000000002E-2</v>
          </cell>
          <cell r="M315">
            <v>0</v>
          </cell>
          <cell r="N315">
            <v>9.0171043094517334</v>
          </cell>
          <cell r="O315">
            <v>0</v>
          </cell>
          <cell r="P315">
            <v>0.66</v>
          </cell>
          <cell r="Q315">
            <v>0</v>
          </cell>
          <cell r="R315">
            <v>0</v>
          </cell>
          <cell r="S315">
            <v>0</v>
          </cell>
          <cell r="T315">
            <v>9.6771043094517335</v>
          </cell>
          <cell r="U315">
            <v>0</v>
          </cell>
          <cell r="W315">
            <v>1</v>
          </cell>
          <cell r="AD315">
            <v>1</v>
          </cell>
          <cell r="AE315">
            <v>1</v>
          </cell>
        </row>
        <row r="316">
          <cell r="C316">
            <v>8320</v>
          </cell>
          <cell r="D316" t="str">
            <v>EPANSION JOINT(B=200)</v>
          </cell>
          <cell r="E316" t="str">
            <v>M</v>
          </cell>
          <cell r="F316">
            <v>0</v>
          </cell>
          <cell r="G316">
            <v>70</v>
          </cell>
          <cell r="H316">
            <v>1.183875</v>
          </cell>
          <cell r="I316">
            <v>1</v>
          </cell>
          <cell r="J316">
            <v>82.871250000000003</v>
          </cell>
          <cell r="K316">
            <v>3</v>
          </cell>
          <cell r="L316">
            <v>3.5999999999999997E-2</v>
          </cell>
          <cell r="M316">
            <v>0</v>
          </cell>
          <cell r="N316">
            <v>9.2502021903800884</v>
          </cell>
          <cell r="O316">
            <v>0</v>
          </cell>
          <cell r="P316">
            <v>0.7</v>
          </cell>
          <cell r="Q316">
            <v>0</v>
          </cell>
          <cell r="R316">
            <v>0</v>
          </cell>
          <cell r="S316">
            <v>0</v>
          </cell>
          <cell r="T316">
            <v>9.9502021903800877</v>
          </cell>
          <cell r="U316">
            <v>0</v>
          </cell>
          <cell r="W316">
            <v>1</v>
          </cell>
          <cell r="AD316">
            <v>1</v>
          </cell>
          <cell r="AE316">
            <v>1</v>
          </cell>
        </row>
        <row r="317">
          <cell r="C317">
            <v>8330</v>
          </cell>
          <cell r="D317" t="str">
            <v>CONTROL JOINT(12*25)</v>
          </cell>
          <cell r="E317" t="str">
            <v>M</v>
          </cell>
          <cell r="F317">
            <v>0</v>
          </cell>
          <cell r="G317">
            <v>80</v>
          </cell>
          <cell r="H317">
            <v>1.183875</v>
          </cell>
          <cell r="I317">
            <v>1</v>
          </cell>
          <cell r="J317">
            <v>94.710000000000008</v>
          </cell>
          <cell r="K317">
            <v>3</v>
          </cell>
          <cell r="L317">
            <v>3.2000000000000001E-2</v>
          </cell>
          <cell r="M317">
            <v>0</v>
          </cell>
          <cell r="N317">
            <v>2.8938000000000001</v>
          </cell>
          <cell r="O317">
            <v>0</v>
          </cell>
          <cell r="P317">
            <v>0.62</v>
          </cell>
          <cell r="Q317">
            <v>0</v>
          </cell>
          <cell r="R317">
            <v>0</v>
          </cell>
          <cell r="S317">
            <v>0</v>
          </cell>
          <cell r="T317">
            <v>3.5138000000000003</v>
          </cell>
          <cell r="U317">
            <v>0</v>
          </cell>
          <cell r="W317">
            <v>1</v>
          </cell>
          <cell r="Y317">
            <v>2</v>
          </cell>
        </row>
        <row r="318">
          <cell r="C318">
            <v>8340</v>
          </cell>
          <cell r="D318" t="str">
            <v>TRAFFIC SIGN(D.900)</v>
          </cell>
          <cell r="E318" t="str">
            <v>NOS</v>
          </cell>
          <cell r="F318">
            <v>0</v>
          </cell>
          <cell r="G318">
            <v>8</v>
          </cell>
          <cell r="H318">
            <v>1.183875</v>
          </cell>
          <cell r="I318">
            <v>1</v>
          </cell>
          <cell r="J318">
            <v>9.4710000000000001</v>
          </cell>
          <cell r="K318">
            <v>2.2000000000000002</v>
          </cell>
          <cell r="L318">
            <v>0.23200000000000001</v>
          </cell>
          <cell r="M318">
            <v>0</v>
          </cell>
          <cell r="N318">
            <v>126.00000000000001</v>
          </cell>
          <cell r="O318">
            <v>0</v>
          </cell>
          <cell r="P318">
            <v>3.84</v>
          </cell>
          <cell r="Q318">
            <v>0</v>
          </cell>
          <cell r="R318">
            <v>1.36</v>
          </cell>
          <cell r="S318">
            <v>0</v>
          </cell>
          <cell r="T318">
            <v>131.20000000000002</v>
          </cell>
          <cell r="U318">
            <v>0</v>
          </cell>
          <cell r="W318">
            <v>2</v>
          </cell>
          <cell r="Z318">
            <v>0.2</v>
          </cell>
          <cell r="BH318">
            <v>0.2</v>
          </cell>
        </row>
        <row r="319">
          <cell r="C319">
            <v>8350</v>
          </cell>
          <cell r="D319" t="str">
            <v>ROAD NAME SIGN(1500*750)</v>
          </cell>
          <cell r="E319" t="str">
            <v>NOS</v>
          </cell>
          <cell r="F319">
            <v>0</v>
          </cell>
          <cell r="G319">
            <v>8</v>
          </cell>
          <cell r="H319">
            <v>1.183875</v>
          </cell>
          <cell r="I319">
            <v>1</v>
          </cell>
          <cell r="J319">
            <v>9.4710000000000001</v>
          </cell>
          <cell r="K319">
            <v>2.2000000000000002</v>
          </cell>
          <cell r="L319">
            <v>0.23200000000000001</v>
          </cell>
          <cell r="M319">
            <v>0</v>
          </cell>
          <cell r="N319">
            <v>120.4</v>
          </cell>
          <cell r="O319">
            <v>0</v>
          </cell>
          <cell r="P319">
            <v>3.84</v>
          </cell>
          <cell r="Q319">
            <v>0</v>
          </cell>
          <cell r="R319">
            <v>1.36</v>
          </cell>
          <cell r="S319">
            <v>0</v>
          </cell>
          <cell r="T319">
            <v>125.60000000000001</v>
          </cell>
          <cell r="U319">
            <v>0</v>
          </cell>
          <cell r="W319">
            <v>2</v>
          </cell>
          <cell r="Z319">
            <v>0.2</v>
          </cell>
          <cell r="BH319">
            <v>0.2</v>
          </cell>
        </row>
        <row r="320">
          <cell r="C320">
            <v>8360</v>
          </cell>
          <cell r="D320" t="str">
            <v>BLOCK OF WALKWAY(300*300*60)</v>
          </cell>
          <cell r="E320" t="str">
            <v>M2</v>
          </cell>
          <cell r="F320">
            <v>0</v>
          </cell>
          <cell r="G320">
            <v>50</v>
          </cell>
          <cell r="H320">
            <v>1.183875</v>
          </cell>
          <cell r="I320">
            <v>1</v>
          </cell>
          <cell r="J320">
            <v>59.193750000000001</v>
          </cell>
          <cell r="K320">
            <v>5.7</v>
          </cell>
          <cell r="L320">
            <v>9.6000000000000002E-2</v>
          </cell>
          <cell r="M320">
            <v>0</v>
          </cell>
          <cell r="N320">
            <v>12.089</v>
          </cell>
          <cell r="O320">
            <v>0</v>
          </cell>
          <cell r="P320">
            <v>1.82</v>
          </cell>
          <cell r="Q320">
            <v>0</v>
          </cell>
          <cell r="R320">
            <v>0.22</v>
          </cell>
          <cell r="S320">
            <v>0</v>
          </cell>
          <cell r="T320">
            <v>14.129000000000001</v>
          </cell>
          <cell r="U320">
            <v>0</v>
          </cell>
          <cell r="V320">
            <v>0.5</v>
          </cell>
          <cell r="W320">
            <v>3</v>
          </cell>
          <cell r="Z320">
            <v>0.2</v>
          </cell>
          <cell r="AC320">
            <v>2</v>
          </cell>
          <cell r="BH320">
            <v>0.2</v>
          </cell>
        </row>
        <row r="321">
          <cell r="C321">
            <v>9000</v>
          </cell>
          <cell r="D321" t="str">
            <v>COL. FIRE FROOFING (H 150x150/31.5 KG)</v>
          </cell>
          <cell r="E321" t="str">
            <v>M3</v>
          </cell>
          <cell r="F321">
            <v>0</v>
          </cell>
          <cell r="G321">
            <v>2.2000000000000002</v>
          </cell>
          <cell r="H321">
            <v>1.183875</v>
          </cell>
          <cell r="I321">
            <v>1</v>
          </cell>
          <cell r="J321">
            <v>2.6045250000000002</v>
          </cell>
          <cell r="K321">
            <v>25.6</v>
          </cell>
          <cell r="L321">
            <v>9.8290000000000006</v>
          </cell>
          <cell r="M321">
            <v>0</v>
          </cell>
          <cell r="N321">
            <v>301.87312517098331</v>
          </cell>
          <cell r="O321">
            <v>0</v>
          </cell>
          <cell r="P321">
            <v>200.77</v>
          </cell>
          <cell r="Q321">
            <v>0</v>
          </cell>
          <cell r="R321">
            <v>2.95</v>
          </cell>
          <cell r="S321">
            <v>0</v>
          </cell>
          <cell r="T321">
            <v>505.59312517098334</v>
          </cell>
          <cell r="U321">
            <v>0</v>
          </cell>
          <cell r="V321">
            <v>2</v>
          </cell>
          <cell r="W321">
            <v>7</v>
          </cell>
          <cell r="Z321">
            <v>0.6</v>
          </cell>
          <cell r="AB321">
            <v>4</v>
          </cell>
          <cell r="AC321">
            <v>1</v>
          </cell>
          <cell r="AD321">
            <v>2</v>
          </cell>
          <cell r="AE321">
            <v>5</v>
          </cell>
          <cell r="AH321">
            <v>2</v>
          </cell>
          <cell r="AI321">
            <v>2</v>
          </cell>
          <cell r="AY321">
            <v>0.05</v>
          </cell>
          <cell r="BH321">
            <v>0.05</v>
          </cell>
          <cell r="BJ321">
            <v>0.02</v>
          </cell>
        </row>
        <row r="322">
          <cell r="C322">
            <v>9010</v>
          </cell>
          <cell r="D322" t="str">
            <v>COL. FIRE FROOFING (H 200x200/49.9 KG)</v>
          </cell>
          <cell r="E322" t="str">
            <v>M3</v>
          </cell>
          <cell r="F322">
            <v>0</v>
          </cell>
          <cell r="G322">
            <v>2.5</v>
          </cell>
          <cell r="H322">
            <v>1.183875</v>
          </cell>
          <cell r="I322">
            <v>1</v>
          </cell>
          <cell r="J322">
            <v>2.9596875000000002</v>
          </cell>
          <cell r="K322">
            <v>25.6</v>
          </cell>
          <cell r="L322">
            <v>8.65</v>
          </cell>
          <cell r="M322">
            <v>0</v>
          </cell>
          <cell r="N322">
            <v>248.34508267743024</v>
          </cell>
          <cell r="O322">
            <v>0</v>
          </cell>
          <cell r="P322">
            <v>176.68</v>
          </cell>
          <cell r="Q322">
            <v>0</v>
          </cell>
          <cell r="R322">
            <v>2.6</v>
          </cell>
          <cell r="S322">
            <v>0</v>
          </cell>
          <cell r="T322">
            <v>427.62508267743027</v>
          </cell>
          <cell r="U322">
            <v>0</v>
          </cell>
          <cell r="V322">
            <v>2</v>
          </cell>
          <cell r="W322">
            <v>7</v>
          </cell>
          <cell r="Z322">
            <v>0.6</v>
          </cell>
          <cell r="AB322">
            <v>4</v>
          </cell>
          <cell r="AC322">
            <v>1</v>
          </cell>
          <cell r="AD322">
            <v>2</v>
          </cell>
          <cell r="AE322">
            <v>5</v>
          </cell>
          <cell r="AH322">
            <v>2</v>
          </cell>
          <cell r="AI322">
            <v>2</v>
          </cell>
          <cell r="AY322">
            <v>0.05</v>
          </cell>
          <cell r="BH322">
            <v>0.05</v>
          </cell>
          <cell r="BJ322">
            <v>0.02</v>
          </cell>
        </row>
        <row r="323">
          <cell r="C323">
            <v>9020</v>
          </cell>
          <cell r="D323" t="str">
            <v>COL. FIRE FROOFING (H 300x300/94 KG)</v>
          </cell>
          <cell r="E323" t="str">
            <v>M3</v>
          </cell>
          <cell r="F323">
            <v>0</v>
          </cell>
          <cell r="G323">
            <v>2.6</v>
          </cell>
          <cell r="H323">
            <v>1.183875</v>
          </cell>
          <cell r="I323">
            <v>1</v>
          </cell>
          <cell r="J323">
            <v>3.0780750000000001</v>
          </cell>
          <cell r="K323">
            <v>25.6</v>
          </cell>
          <cell r="L323">
            <v>8.3170000000000002</v>
          </cell>
          <cell r="M323">
            <v>0</v>
          </cell>
          <cell r="N323">
            <v>193.7935235564525</v>
          </cell>
          <cell r="O323">
            <v>0</v>
          </cell>
          <cell r="P323">
            <v>169.88</v>
          </cell>
          <cell r="Q323">
            <v>0</v>
          </cell>
          <cell r="R323">
            <v>2.5</v>
          </cell>
          <cell r="S323">
            <v>0</v>
          </cell>
          <cell r="T323">
            <v>366.17352355645249</v>
          </cell>
          <cell r="U323">
            <v>0</v>
          </cell>
          <cell r="V323">
            <v>2</v>
          </cell>
          <cell r="W323">
            <v>7</v>
          </cell>
          <cell r="Z323">
            <v>0.6</v>
          </cell>
          <cell r="AB323">
            <v>4</v>
          </cell>
          <cell r="AC323">
            <v>1</v>
          </cell>
          <cell r="AD323">
            <v>2</v>
          </cell>
          <cell r="AE323">
            <v>5</v>
          </cell>
          <cell r="AH323">
            <v>2</v>
          </cell>
          <cell r="AI323">
            <v>2</v>
          </cell>
          <cell r="AY323">
            <v>0.05</v>
          </cell>
          <cell r="BH323">
            <v>0.05</v>
          </cell>
          <cell r="BJ323">
            <v>0.02</v>
          </cell>
        </row>
        <row r="324">
          <cell r="C324">
            <v>9030</v>
          </cell>
          <cell r="D324" t="str">
            <v>COL. FIRE FROOFING (H 400x400/147 KG)</v>
          </cell>
          <cell r="E324" t="str">
            <v>M3</v>
          </cell>
          <cell r="F324">
            <v>0</v>
          </cell>
          <cell r="G324">
            <v>2.7</v>
          </cell>
          <cell r="H324">
            <v>1.183875</v>
          </cell>
          <cell r="I324">
            <v>1</v>
          </cell>
          <cell r="J324">
            <v>3.1964625000000004</v>
          </cell>
          <cell r="K324">
            <v>25.6</v>
          </cell>
          <cell r="L324">
            <v>8.0090000000000003</v>
          </cell>
          <cell r="M324">
            <v>0</v>
          </cell>
          <cell r="N324">
            <v>158.90238968494222</v>
          </cell>
          <cell r="O324">
            <v>0</v>
          </cell>
          <cell r="P324">
            <v>163.59</v>
          </cell>
          <cell r="Q324">
            <v>0</v>
          </cell>
          <cell r="R324">
            <v>2.4</v>
          </cell>
          <cell r="S324">
            <v>0</v>
          </cell>
          <cell r="T324">
            <v>324.8923896849422</v>
          </cell>
          <cell r="U324">
            <v>0</v>
          </cell>
          <cell r="V324">
            <v>2</v>
          </cell>
          <cell r="W324">
            <v>7</v>
          </cell>
          <cell r="Z324">
            <v>0.6</v>
          </cell>
          <cell r="AB324">
            <v>4</v>
          </cell>
          <cell r="AC324">
            <v>1</v>
          </cell>
          <cell r="AD324">
            <v>2</v>
          </cell>
          <cell r="AE324">
            <v>5</v>
          </cell>
          <cell r="AH324">
            <v>2</v>
          </cell>
          <cell r="AI324">
            <v>2</v>
          </cell>
          <cell r="AY324">
            <v>0.05</v>
          </cell>
          <cell r="BH324">
            <v>0.05</v>
          </cell>
          <cell r="BJ324">
            <v>0.02</v>
          </cell>
        </row>
        <row r="325">
          <cell r="C325">
            <v>9040</v>
          </cell>
          <cell r="D325" t="str">
            <v>COL. FIRE FROOFING (H 500x300/140 KG)</v>
          </cell>
          <cell r="E325" t="str">
            <v>M3</v>
          </cell>
          <cell r="F325">
            <v>0</v>
          </cell>
          <cell r="G325">
            <v>2.8</v>
          </cell>
          <cell r="H325">
            <v>1.183875</v>
          </cell>
          <cell r="I325">
            <v>1</v>
          </cell>
          <cell r="J325">
            <v>3.3148499999999999</v>
          </cell>
          <cell r="K325">
            <v>25.6</v>
          </cell>
          <cell r="L325">
            <v>7.7229999999999999</v>
          </cell>
          <cell r="M325">
            <v>0</v>
          </cell>
          <cell r="N325">
            <v>173.43861244534142</v>
          </cell>
          <cell r="O325">
            <v>0</v>
          </cell>
          <cell r="P325">
            <v>157.75</v>
          </cell>
          <cell r="Q325">
            <v>0</v>
          </cell>
          <cell r="R325">
            <v>2.3199999999999998</v>
          </cell>
          <cell r="S325">
            <v>0</v>
          </cell>
          <cell r="T325">
            <v>333.50861244534138</v>
          </cell>
          <cell r="U325">
            <v>0</v>
          </cell>
          <cell r="V325">
            <v>2</v>
          </cell>
          <cell r="W325">
            <v>7</v>
          </cell>
          <cell r="Z325">
            <v>0.6</v>
          </cell>
          <cell r="AB325">
            <v>4</v>
          </cell>
          <cell r="AC325">
            <v>1</v>
          </cell>
          <cell r="AD325">
            <v>2</v>
          </cell>
          <cell r="AE325">
            <v>5</v>
          </cell>
          <cell r="AH325">
            <v>2</v>
          </cell>
          <cell r="AI325">
            <v>2</v>
          </cell>
          <cell r="AY325">
            <v>0.05</v>
          </cell>
          <cell r="BH325">
            <v>0.05</v>
          </cell>
          <cell r="BJ325">
            <v>0.02</v>
          </cell>
        </row>
        <row r="326">
          <cell r="C326">
            <v>9050</v>
          </cell>
          <cell r="D326" t="str">
            <v>BEAM FIRE PROOFING (H 200x100/21.3 KG)</v>
          </cell>
          <cell r="E326" t="str">
            <v>M3</v>
          </cell>
          <cell r="F326">
            <v>0</v>
          </cell>
          <cell r="G326">
            <v>2</v>
          </cell>
          <cell r="H326">
            <v>1.183875</v>
          </cell>
          <cell r="I326">
            <v>1</v>
          </cell>
          <cell r="J326">
            <v>2.36775</v>
          </cell>
          <cell r="K326">
            <v>25.6</v>
          </cell>
          <cell r="L326">
            <v>10.811999999999999</v>
          </cell>
          <cell r="M326">
            <v>0</v>
          </cell>
          <cell r="N326">
            <v>244.20212274918717</v>
          </cell>
          <cell r="O326">
            <v>0</v>
          </cell>
          <cell r="P326">
            <v>220.85</v>
          </cell>
          <cell r="Q326">
            <v>0</v>
          </cell>
          <cell r="R326">
            <v>3.24</v>
          </cell>
          <cell r="S326">
            <v>0</v>
          </cell>
          <cell r="T326">
            <v>468.29212274918717</v>
          </cell>
          <cell r="U326">
            <v>0</v>
          </cell>
          <cell r="V326">
            <v>2</v>
          </cell>
          <cell r="W326">
            <v>7</v>
          </cell>
          <cell r="Z326">
            <v>0.6</v>
          </cell>
          <cell r="AB326">
            <v>4</v>
          </cell>
          <cell r="AC326">
            <v>1</v>
          </cell>
          <cell r="AD326">
            <v>2</v>
          </cell>
          <cell r="AE326">
            <v>5</v>
          </cell>
          <cell r="AH326">
            <v>2</v>
          </cell>
          <cell r="AI326">
            <v>2</v>
          </cell>
          <cell r="AY326">
            <v>0.05</v>
          </cell>
          <cell r="BH326">
            <v>0.05</v>
          </cell>
          <cell r="BJ326">
            <v>0.02</v>
          </cell>
        </row>
        <row r="327">
          <cell r="C327">
            <v>9060</v>
          </cell>
          <cell r="D327" t="str">
            <v>BEAM FIRE PROOFING (H 250x125/29.6 KG)</v>
          </cell>
          <cell r="E327" t="str">
            <v>M3</v>
          </cell>
          <cell r="F327">
            <v>0</v>
          </cell>
          <cell r="G327">
            <v>2.2000000000000002</v>
          </cell>
          <cell r="H327">
            <v>1.183875</v>
          </cell>
          <cell r="I327">
            <v>1</v>
          </cell>
          <cell r="J327">
            <v>2.6045250000000002</v>
          </cell>
          <cell r="K327">
            <v>25.6</v>
          </cell>
          <cell r="L327">
            <v>9.8290000000000006</v>
          </cell>
          <cell r="M327">
            <v>0</v>
          </cell>
          <cell r="N327">
            <v>179.255255813432</v>
          </cell>
          <cell r="O327">
            <v>0</v>
          </cell>
          <cell r="P327">
            <v>200.77</v>
          </cell>
          <cell r="Q327">
            <v>0</v>
          </cell>
          <cell r="R327">
            <v>2.95</v>
          </cell>
          <cell r="S327">
            <v>0</v>
          </cell>
          <cell r="T327">
            <v>382.975255813432</v>
          </cell>
          <cell r="U327">
            <v>0</v>
          </cell>
          <cell r="V327">
            <v>2</v>
          </cell>
          <cell r="W327">
            <v>7</v>
          </cell>
          <cell r="Z327">
            <v>0.6</v>
          </cell>
          <cell r="AB327">
            <v>4</v>
          </cell>
          <cell r="AC327">
            <v>1</v>
          </cell>
          <cell r="AD327">
            <v>2</v>
          </cell>
          <cell r="AE327">
            <v>5</v>
          </cell>
          <cell r="AH327">
            <v>2</v>
          </cell>
          <cell r="AI327">
            <v>2</v>
          </cell>
          <cell r="AY327">
            <v>0.05</v>
          </cell>
          <cell r="BH327">
            <v>0.05</v>
          </cell>
          <cell r="BJ327">
            <v>0.02</v>
          </cell>
        </row>
        <row r="328">
          <cell r="C328">
            <v>9070</v>
          </cell>
          <cell r="D328" t="str">
            <v>BEAM FIRE PROOFING (H 300x150/36.7 KG)</v>
          </cell>
          <cell r="E328" t="str">
            <v>M3</v>
          </cell>
          <cell r="F328">
            <v>0</v>
          </cell>
          <cell r="G328">
            <v>2.2000000000000002</v>
          </cell>
          <cell r="H328">
            <v>1.183875</v>
          </cell>
          <cell r="I328">
            <v>1</v>
          </cell>
          <cell r="J328">
            <v>2.6045250000000002</v>
          </cell>
          <cell r="K328">
            <v>25.6</v>
          </cell>
          <cell r="L328">
            <v>9.8290000000000006</v>
          </cell>
          <cell r="M328">
            <v>0</v>
          </cell>
          <cell r="N328">
            <v>166.76654898531226</v>
          </cell>
          <cell r="O328">
            <v>0</v>
          </cell>
          <cell r="P328">
            <v>200.77</v>
          </cell>
          <cell r="Q328">
            <v>0</v>
          </cell>
          <cell r="R328">
            <v>2.95</v>
          </cell>
          <cell r="S328">
            <v>0</v>
          </cell>
          <cell r="T328">
            <v>370.48654898531225</v>
          </cell>
          <cell r="U328">
            <v>0</v>
          </cell>
          <cell r="V328">
            <v>2</v>
          </cell>
          <cell r="W328">
            <v>7</v>
          </cell>
          <cell r="Z328">
            <v>0.6</v>
          </cell>
          <cell r="AB328">
            <v>4</v>
          </cell>
          <cell r="AC328">
            <v>1</v>
          </cell>
          <cell r="AD328">
            <v>2</v>
          </cell>
          <cell r="AE328">
            <v>5</v>
          </cell>
          <cell r="AH328">
            <v>2</v>
          </cell>
          <cell r="AI328">
            <v>2</v>
          </cell>
          <cell r="AY328">
            <v>0.05</v>
          </cell>
          <cell r="BH328">
            <v>0.05</v>
          </cell>
          <cell r="BJ328">
            <v>0.02</v>
          </cell>
        </row>
        <row r="329">
          <cell r="C329">
            <v>9080</v>
          </cell>
          <cell r="D329" t="str">
            <v>BEAM FIRE PROOFING (H 400x200/66 KG)</v>
          </cell>
          <cell r="E329" t="str">
            <v>M3</v>
          </cell>
          <cell r="F329">
            <v>0</v>
          </cell>
          <cell r="G329">
            <v>2.5</v>
          </cell>
          <cell r="H329">
            <v>1.183875</v>
          </cell>
          <cell r="I329">
            <v>1</v>
          </cell>
          <cell r="J329">
            <v>2.9596875000000002</v>
          </cell>
          <cell r="K329">
            <v>25.6</v>
          </cell>
          <cell r="L329">
            <v>8.65</v>
          </cell>
          <cell r="M329">
            <v>0</v>
          </cell>
          <cell r="N329">
            <v>140.67240654781929</v>
          </cell>
          <cell r="O329">
            <v>0</v>
          </cell>
          <cell r="P329">
            <v>176.68</v>
          </cell>
          <cell r="Q329">
            <v>0</v>
          </cell>
          <cell r="R329">
            <v>2.6</v>
          </cell>
          <cell r="S329">
            <v>0</v>
          </cell>
          <cell r="T329">
            <v>319.95240654781935</v>
          </cell>
          <cell r="U329">
            <v>0</v>
          </cell>
          <cell r="V329">
            <v>2</v>
          </cell>
          <cell r="W329">
            <v>7</v>
          </cell>
          <cell r="Z329">
            <v>0.6</v>
          </cell>
          <cell r="AB329">
            <v>4</v>
          </cell>
          <cell r="AC329">
            <v>1</v>
          </cell>
          <cell r="AD329">
            <v>2</v>
          </cell>
          <cell r="AE329">
            <v>5</v>
          </cell>
          <cell r="AH329">
            <v>2</v>
          </cell>
          <cell r="AI329">
            <v>2</v>
          </cell>
          <cell r="AY329">
            <v>0.05</v>
          </cell>
          <cell r="BH329">
            <v>0.05</v>
          </cell>
          <cell r="BJ329">
            <v>0.02</v>
          </cell>
        </row>
        <row r="330">
          <cell r="C330">
            <v>9090</v>
          </cell>
          <cell r="D330" t="str">
            <v>BEAM FIRE PROOFING (H 500x200/89.6 KG)</v>
          </cell>
          <cell r="E330" t="str">
            <v>M3</v>
          </cell>
          <cell r="F330">
            <v>0</v>
          </cell>
          <cell r="G330">
            <v>2.6</v>
          </cell>
          <cell r="H330">
            <v>1.183875</v>
          </cell>
          <cell r="I330">
            <v>1</v>
          </cell>
          <cell r="J330">
            <v>3.0780750000000001</v>
          </cell>
          <cell r="K330">
            <v>25.6</v>
          </cell>
          <cell r="L330">
            <v>8.3170000000000002</v>
          </cell>
          <cell r="M330">
            <v>0</v>
          </cell>
          <cell r="N330">
            <v>136.81131316066825</v>
          </cell>
          <cell r="O330">
            <v>0</v>
          </cell>
          <cell r="P330">
            <v>169.88</v>
          </cell>
          <cell r="Q330">
            <v>0</v>
          </cell>
          <cell r="R330">
            <v>2.5</v>
          </cell>
          <cell r="S330">
            <v>0</v>
          </cell>
          <cell r="T330">
            <v>309.19131316066824</v>
          </cell>
          <cell r="U330">
            <v>0</v>
          </cell>
          <cell r="V330">
            <v>2</v>
          </cell>
          <cell r="W330">
            <v>7</v>
          </cell>
          <cell r="Z330">
            <v>0.6</v>
          </cell>
          <cell r="AB330">
            <v>4</v>
          </cell>
          <cell r="AC330">
            <v>1</v>
          </cell>
          <cell r="AD330">
            <v>2</v>
          </cell>
          <cell r="AE330">
            <v>5</v>
          </cell>
          <cell r="AH330">
            <v>2</v>
          </cell>
          <cell r="AI330">
            <v>2</v>
          </cell>
          <cell r="AY330">
            <v>0.05</v>
          </cell>
          <cell r="BH330">
            <v>0.05</v>
          </cell>
          <cell r="BJ330">
            <v>0.02</v>
          </cell>
        </row>
        <row r="331">
          <cell r="C331">
            <v>9100</v>
          </cell>
          <cell r="D331" t="str">
            <v>VESSEL FIRE PROOFING (T=50 MM)</v>
          </cell>
          <cell r="E331" t="str">
            <v>M2</v>
          </cell>
          <cell r="F331">
            <v>0</v>
          </cell>
          <cell r="G331">
            <v>75</v>
          </cell>
          <cell r="H331">
            <v>1.183875</v>
          </cell>
          <cell r="I331">
            <v>1</v>
          </cell>
          <cell r="J331">
            <v>88.790625000000006</v>
          </cell>
          <cell r="K331">
            <v>10</v>
          </cell>
          <cell r="L331">
            <v>0.113</v>
          </cell>
          <cell r="M331">
            <v>0</v>
          </cell>
          <cell r="N331">
            <v>13.794900000000002</v>
          </cell>
          <cell r="O331">
            <v>0</v>
          </cell>
          <cell r="P331">
            <v>2.4</v>
          </cell>
          <cell r="Q331">
            <v>0</v>
          </cell>
          <cell r="R331">
            <v>2.52</v>
          </cell>
          <cell r="S331">
            <v>0</v>
          </cell>
          <cell r="T331">
            <v>18.7149</v>
          </cell>
          <cell r="U331">
            <v>0</v>
          </cell>
          <cell r="V331">
            <v>1</v>
          </cell>
          <cell r="W331">
            <v>3</v>
          </cell>
          <cell r="AC331">
            <v>3</v>
          </cell>
          <cell r="AH331">
            <v>3</v>
          </cell>
          <cell r="AY331">
            <v>0.05</v>
          </cell>
          <cell r="BJ331">
            <v>0.02</v>
          </cell>
          <cell r="BN331">
            <v>1</v>
          </cell>
        </row>
        <row r="332">
          <cell r="C332">
            <v>10000</v>
          </cell>
          <cell r="D332" t="str">
            <v>SAND BLASTING</v>
          </cell>
          <cell r="E332" t="str">
            <v>M2</v>
          </cell>
          <cell r="F332">
            <v>0</v>
          </cell>
          <cell r="G332">
            <v>200</v>
          </cell>
          <cell r="H332">
            <v>1.183875</v>
          </cell>
          <cell r="I332">
            <v>1</v>
          </cell>
          <cell r="J332">
            <v>236.77500000000001</v>
          </cell>
          <cell r="K332">
            <v>5.7</v>
          </cell>
          <cell r="L332">
            <v>2.4E-2</v>
          </cell>
          <cell r="M332">
            <v>0</v>
          </cell>
          <cell r="N332">
            <v>0.28000000000000003</v>
          </cell>
          <cell r="O332">
            <v>0</v>
          </cell>
          <cell r="P332">
            <v>0.5</v>
          </cell>
          <cell r="Q332">
            <v>0</v>
          </cell>
          <cell r="R332">
            <v>0.26</v>
          </cell>
          <cell r="S332">
            <v>0</v>
          </cell>
          <cell r="T332">
            <v>1.04</v>
          </cell>
          <cell r="U332">
            <v>0</v>
          </cell>
          <cell r="V332">
            <v>0.5</v>
          </cell>
          <cell r="W332">
            <v>1</v>
          </cell>
          <cell r="Y332">
            <v>1</v>
          </cell>
          <cell r="Z332">
            <v>0.2</v>
          </cell>
          <cell r="AI332">
            <v>3</v>
          </cell>
          <cell r="BH332">
            <v>0.2</v>
          </cell>
          <cell r="BM332">
            <v>1</v>
          </cell>
        </row>
        <row r="333">
          <cell r="C333">
            <v>10010</v>
          </cell>
          <cell r="D333" t="str">
            <v>RED LEAD PAINT (LARGE)</v>
          </cell>
          <cell r="E333" t="str">
            <v>M2</v>
          </cell>
          <cell r="F333">
            <v>0</v>
          </cell>
          <cell r="G333">
            <v>165</v>
          </cell>
          <cell r="H333">
            <v>1.183875</v>
          </cell>
          <cell r="I333">
            <v>1</v>
          </cell>
          <cell r="J333">
            <v>195.33937499999999</v>
          </cell>
          <cell r="K333">
            <v>5.2</v>
          </cell>
          <cell r="L333">
            <v>2.7E-2</v>
          </cell>
          <cell r="M333">
            <v>0</v>
          </cell>
          <cell r="N333">
            <v>0.38002222222222221</v>
          </cell>
          <cell r="O333">
            <v>0</v>
          </cell>
          <cell r="P333">
            <v>0.54</v>
          </cell>
          <cell r="Q333">
            <v>0</v>
          </cell>
          <cell r="R333">
            <v>0.32</v>
          </cell>
          <cell r="S333">
            <v>0</v>
          </cell>
          <cell r="T333">
            <v>1.2400222222222224</v>
          </cell>
          <cell r="U333">
            <v>0</v>
          </cell>
          <cell r="W333">
            <v>1</v>
          </cell>
          <cell r="Y333">
            <v>1</v>
          </cell>
          <cell r="Z333">
            <v>0.2</v>
          </cell>
          <cell r="AI333">
            <v>3</v>
          </cell>
          <cell r="BH333">
            <v>0.2</v>
          </cell>
          <cell r="BM333">
            <v>1</v>
          </cell>
        </row>
        <row r="334">
          <cell r="C334">
            <v>10020</v>
          </cell>
          <cell r="D334" t="str">
            <v>RED LEAD PAINT (SMALL)</v>
          </cell>
          <cell r="E334" t="str">
            <v>M2</v>
          </cell>
          <cell r="F334">
            <v>0</v>
          </cell>
          <cell r="G334">
            <v>20</v>
          </cell>
          <cell r="H334">
            <v>1.183875</v>
          </cell>
          <cell r="I334">
            <v>1</v>
          </cell>
          <cell r="J334">
            <v>23.677500000000002</v>
          </cell>
          <cell r="K334">
            <v>2</v>
          </cell>
          <cell r="L334">
            <v>8.4000000000000005E-2</v>
          </cell>
          <cell r="M334">
            <v>0</v>
          </cell>
          <cell r="N334">
            <v>0.38002222222222221</v>
          </cell>
          <cell r="O334">
            <v>0</v>
          </cell>
          <cell r="P334">
            <v>1.57</v>
          </cell>
          <cell r="Q334">
            <v>0</v>
          </cell>
          <cell r="R334">
            <v>0</v>
          </cell>
          <cell r="S334">
            <v>0</v>
          </cell>
          <cell r="T334">
            <v>1.9500222222222223</v>
          </cell>
          <cell r="U334">
            <v>0</v>
          </cell>
          <cell r="W334">
            <v>1</v>
          </cell>
          <cell r="AI334">
            <v>1</v>
          </cell>
        </row>
        <row r="335">
          <cell r="C335">
            <v>10030</v>
          </cell>
          <cell r="D335" t="str">
            <v>OIL PAINT (LARGE)</v>
          </cell>
          <cell r="E335" t="str">
            <v>M2</v>
          </cell>
          <cell r="F335">
            <v>0</v>
          </cell>
          <cell r="G335">
            <v>180</v>
          </cell>
          <cell r="H335">
            <v>1.183875</v>
          </cell>
          <cell r="I335">
            <v>1</v>
          </cell>
          <cell r="J335">
            <v>213.0975</v>
          </cell>
          <cell r="K335">
            <v>5.2</v>
          </cell>
          <cell r="L335">
            <v>2.4E-2</v>
          </cell>
          <cell r="M335">
            <v>0</v>
          </cell>
          <cell r="N335">
            <v>0.67028888888888882</v>
          </cell>
          <cell r="O335">
            <v>0</v>
          </cell>
          <cell r="P335">
            <v>0.49</v>
          </cell>
          <cell r="Q335">
            <v>0</v>
          </cell>
          <cell r="R335">
            <v>0.28999999999999998</v>
          </cell>
          <cell r="S335">
            <v>0</v>
          </cell>
          <cell r="T335">
            <v>1.4502888888888887</v>
          </cell>
          <cell r="U335">
            <v>0</v>
          </cell>
          <cell r="W335">
            <v>1</v>
          </cell>
          <cell r="Y335">
            <v>1</v>
          </cell>
          <cell r="Z335">
            <v>0.2</v>
          </cell>
          <cell r="AI335">
            <v>3</v>
          </cell>
          <cell r="BH335">
            <v>0.2</v>
          </cell>
          <cell r="BM335">
            <v>1</v>
          </cell>
        </row>
        <row r="336">
          <cell r="C336">
            <v>10040</v>
          </cell>
          <cell r="D336" t="str">
            <v>OIL PAINT (SMALL)</v>
          </cell>
          <cell r="E336" t="str">
            <v>M2</v>
          </cell>
          <cell r="F336">
            <v>0</v>
          </cell>
          <cell r="G336">
            <v>22</v>
          </cell>
          <cell r="H336">
            <v>1.183875</v>
          </cell>
          <cell r="I336">
            <v>1</v>
          </cell>
          <cell r="J336">
            <v>26.045249999999999</v>
          </cell>
          <cell r="K336">
            <v>2</v>
          </cell>
          <cell r="L336">
            <v>7.6999999999999999E-2</v>
          </cell>
          <cell r="M336">
            <v>0</v>
          </cell>
          <cell r="N336">
            <v>0.67028888888888882</v>
          </cell>
          <cell r="O336">
            <v>0</v>
          </cell>
          <cell r="P336">
            <v>1.43</v>
          </cell>
          <cell r="Q336">
            <v>0</v>
          </cell>
          <cell r="R336">
            <v>0</v>
          </cell>
          <cell r="S336">
            <v>0</v>
          </cell>
          <cell r="T336">
            <v>2.1002888888888886</v>
          </cell>
          <cell r="U336">
            <v>0</v>
          </cell>
          <cell r="W336">
            <v>1</v>
          </cell>
          <cell r="AI336">
            <v>1</v>
          </cell>
        </row>
        <row r="337">
          <cell r="C337">
            <v>10050</v>
          </cell>
          <cell r="D337" t="str">
            <v>EPOXY PAINT (2 COAT , LARGE)</v>
          </cell>
          <cell r="E337" t="str">
            <v>M2</v>
          </cell>
          <cell r="F337">
            <v>0</v>
          </cell>
          <cell r="G337">
            <v>160</v>
          </cell>
          <cell r="H337">
            <v>1.183875</v>
          </cell>
          <cell r="I337">
            <v>1</v>
          </cell>
          <cell r="J337">
            <v>189.42000000000002</v>
          </cell>
          <cell r="K337">
            <v>5.2</v>
          </cell>
          <cell r="L337">
            <v>2.7E-2</v>
          </cell>
          <cell r="M337">
            <v>0</v>
          </cell>
          <cell r="N337">
            <v>1.0780000000000001</v>
          </cell>
          <cell r="O337">
            <v>0</v>
          </cell>
          <cell r="P337">
            <v>0.55000000000000004</v>
          </cell>
          <cell r="Q337">
            <v>0</v>
          </cell>
          <cell r="R337">
            <v>0.33</v>
          </cell>
          <cell r="S337">
            <v>0</v>
          </cell>
          <cell r="T337">
            <v>1.9580000000000002</v>
          </cell>
          <cell r="U337">
            <v>0</v>
          </cell>
          <cell r="W337">
            <v>1</v>
          </cell>
          <cell r="Y337">
            <v>1</v>
          </cell>
          <cell r="Z337">
            <v>0.2</v>
          </cell>
          <cell r="AI337">
            <v>3</v>
          </cell>
          <cell r="BH337">
            <v>0.2</v>
          </cell>
          <cell r="BM337">
            <v>1</v>
          </cell>
        </row>
        <row r="338">
          <cell r="C338">
            <v>10060</v>
          </cell>
          <cell r="D338" t="str">
            <v>EPOXY PAINT (SMALL)</v>
          </cell>
          <cell r="E338" t="str">
            <v>M2</v>
          </cell>
          <cell r="F338">
            <v>0</v>
          </cell>
          <cell r="G338">
            <v>20</v>
          </cell>
          <cell r="H338">
            <v>1.183875</v>
          </cell>
          <cell r="I338">
            <v>1</v>
          </cell>
          <cell r="J338">
            <v>23.677500000000002</v>
          </cell>
          <cell r="K338">
            <v>2</v>
          </cell>
          <cell r="L338">
            <v>8.4000000000000005E-2</v>
          </cell>
          <cell r="M338">
            <v>0</v>
          </cell>
          <cell r="N338">
            <v>1.0780000000000001</v>
          </cell>
          <cell r="O338">
            <v>0</v>
          </cell>
          <cell r="P338">
            <v>1.57</v>
          </cell>
          <cell r="Q338">
            <v>0</v>
          </cell>
          <cell r="R338">
            <v>0</v>
          </cell>
          <cell r="S338">
            <v>0</v>
          </cell>
          <cell r="T338">
            <v>2.6480000000000001</v>
          </cell>
          <cell r="U338">
            <v>0</v>
          </cell>
          <cell r="W338">
            <v>1</v>
          </cell>
          <cell r="AI338">
            <v>1</v>
          </cell>
        </row>
        <row r="339">
          <cell r="C339">
            <v>10070</v>
          </cell>
          <cell r="D339" t="str">
            <v>COAL TAR EPOXY PAINT ON H-BEAM</v>
          </cell>
          <cell r="E339" t="str">
            <v>M2</v>
          </cell>
          <cell r="F339">
            <v>0</v>
          </cell>
          <cell r="G339">
            <v>8</v>
          </cell>
          <cell r="H339">
            <v>1.183875</v>
          </cell>
          <cell r="I339">
            <v>1</v>
          </cell>
          <cell r="J339">
            <v>9.4710000000000001</v>
          </cell>
          <cell r="K339">
            <v>2</v>
          </cell>
          <cell r="L339">
            <v>0.21099999999999999</v>
          </cell>
          <cell r="M339">
            <v>0</v>
          </cell>
          <cell r="N339">
            <v>4.5612000000000004</v>
          </cell>
          <cell r="O339">
            <v>0</v>
          </cell>
          <cell r="P339">
            <v>3.93</v>
          </cell>
          <cell r="Q339">
            <v>0</v>
          </cell>
          <cell r="R339">
            <v>0</v>
          </cell>
          <cell r="S339">
            <v>0</v>
          </cell>
          <cell r="T339">
            <v>8.491200000000001</v>
          </cell>
          <cell r="U339">
            <v>0</v>
          </cell>
          <cell r="W339">
            <v>1</v>
          </cell>
          <cell r="AI339">
            <v>1</v>
          </cell>
        </row>
        <row r="340">
          <cell r="G340" t="str">
            <v>BASE</v>
          </cell>
          <cell r="H340" t="str">
            <v>SITE</v>
          </cell>
          <cell r="I340" t="str">
            <v>UNIT</v>
          </cell>
          <cell r="J340" t="str">
            <v>BASE</v>
          </cell>
          <cell r="K340" t="str">
            <v>BASE</v>
          </cell>
          <cell r="L340" t="str">
            <v>UNIT M/D</v>
          </cell>
          <cell r="M340" t="str">
            <v>SUB-TOT.</v>
          </cell>
          <cell r="N340" t="str">
            <v>MAT</v>
          </cell>
          <cell r="O340" t="str">
            <v>MAT</v>
          </cell>
          <cell r="P340" t="str">
            <v>LABOUR</v>
          </cell>
          <cell r="Q340" t="str">
            <v>LABOUR</v>
          </cell>
          <cell r="R340" t="str">
            <v>EQUIP.</v>
          </cell>
          <cell r="S340" t="str">
            <v>EQUIP.</v>
          </cell>
          <cell r="T340" t="str">
            <v>UNIT</v>
          </cell>
          <cell r="V340" t="str">
            <v>FOREMAN</v>
          </cell>
          <cell r="W340" t="str">
            <v>LABOUR</v>
          </cell>
          <cell r="X340" t="str">
            <v>EQUIP.</v>
          </cell>
          <cell r="Y340" t="str">
            <v>M/C</v>
          </cell>
          <cell r="Z340" t="str">
            <v>DRIVER</v>
          </cell>
          <cell r="AA340" t="str">
            <v>PAVIOR</v>
          </cell>
          <cell r="AB340" t="str">
            <v>CONC.</v>
          </cell>
          <cell r="AC340" t="str">
            <v>PLASTER/</v>
          </cell>
          <cell r="AD340" t="str">
            <v>REBAR</v>
          </cell>
          <cell r="AE340" t="str">
            <v>CARPENTER</v>
          </cell>
          <cell r="AF340" t="str">
            <v>RIGGER/</v>
          </cell>
          <cell r="AG340" t="str">
            <v>STEEL</v>
          </cell>
          <cell r="AH340" t="str">
            <v>A/C</v>
          </cell>
          <cell r="AI340" t="str">
            <v>PAINTER</v>
          </cell>
          <cell r="AJ340" t="str">
            <v>PLUMBER/</v>
          </cell>
          <cell r="AK340" t="str">
            <v>BACKHOE</v>
          </cell>
          <cell r="AL340" t="str">
            <v>HYDRO</v>
          </cell>
          <cell r="AM340" t="str">
            <v>DUMP</v>
          </cell>
          <cell r="AN340" t="str">
            <v>CRANE</v>
          </cell>
          <cell r="AO340" t="str">
            <v>CRANE</v>
          </cell>
          <cell r="AP340" t="str">
            <v>DIESEL</v>
          </cell>
          <cell r="AQ340" t="str">
            <v>VIB.</v>
          </cell>
          <cell r="AR340" t="str">
            <v>AUGER</v>
          </cell>
          <cell r="AS340" t="str">
            <v>PAY</v>
          </cell>
          <cell r="AT340" t="str">
            <v>DOZER</v>
          </cell>
          <cell r="AU340" t="str">
            <v>DOZER</v>
          </cell>
          <cell r="AV340" t="str">
            <v>GRADER</v>
          </cell>
          <cell r="AW340" t="str">
            <v>VIB.</v>
          </cell>
          <cell r="AX340" t="str">
            <v>CONC.</v>
          </cell>
          <cell r="AY340" t="str">
            <v>WATER</v>
          </cell>
          <cell r="AZ340" t="str">
            <v>CONC</v>
          </cell>
          <cell r="BA340" t="str">
            <v>CONC.</v>
          </cell>
          <cell r="BB340" t="str">
            <v>BAR BENDER/</v>
          </cell>
          <cell r="BC340" t="str">
            <v>ASPHALT</v>
          </cell>
          <cell r="BD340" t="str">
            <v>ASPHALT</v>
          </cell>
          <cell r="BE340" t="str">
            <v>TIRE</v>
          </cell>
          <cell r="BF340" t="str">
            <v>AIR</v>
          </cell>
          <cell r="BG340" t="str">
            <v>CARGO</v>
          </cell>
          <cell r="BH340" t="str">
            <v>FORK</v>
          </cell>
          <cell r="BI340" t="str">
            <v>CONC</v>
          </cell>
          <cell r="BJ340" t="str">
            <v>WELDING</v>
          </cell>
          <cell r="BK340" t="str">
            <v>WELDING</v>
          </cell>
          <cell r="BL340" t="str">
            <v>GENERATOR</v>
          </cell>
          <cell r="BM340" t="str">
            <v>AIR</v>
          </cell>
          <cell r="BN340" t="str">
            <v>GUNNITE</v>
          </cell>
        </row>
        <row r="341">
          <cell r="C341" t="str">
            <v>CODE NO.</v>
          </cell>
          <cell r="D341" t="str">
            <v>WORK ITEM</v>
          </cell>
          <cell r="E341" t="str">
            <v>UNIT</v>
          </cell>
          <cell r="F341" t="str">
            <v>Q'TY</v>
          </cell>
          <cell r="G341" t="str">
            <v>VOL.</v>
          </cell>
          <cell r="H341" t="str">
            <v>CONDITION</v>
          </cell>
          <cell r="I341" t="str">
            <v>CHANGE</v>
          </cell>
          <cell r="J341" t="str">
            <v>VOL.</v>
          </cell>
          <cell r="K341" t="str">
            <v>M/D</v>
          </cell>
          <cell r="L341" t="str">
            <v>BASE</v>
          </cell>
          <cell r="M341" t="str">
            <v>M/D</v>
          </cell>
          <cell r="N341" t="str">
            <v>U/P</v>
          </cell>
          <cell r="O341" t="str">
            <v>COST</v>
          </cell>
          <cell r="P341" t="str">
            <v>U/P</v>
          </cell>
          <cell r="Q341" t="str">
            <v>COST</v>
          </cell>
          <cell r="R341" t="str">
            <v>U/P</v>
          </cell>
          <cell r="S341" t="str">
            <v>COST</v>
          </cell>
          <cell r="T341" t="str">
            <v>TOTAL</v>
          </cell>
          <cell r="U341" t="str">
            <v>TOTAL</v>
          </cell>
          <cell r="X341" t="str">
            <v>OPERATOR</v>
          </cell>
          <cell r="Y341" t="str">
            <v>OPERATOR</v>
          </cell>
          <cell r="AB341" t="str">
            <v>WORKER</v>
          </cell>
          <cell r="AC341" t="str">
            <v>BRICK/</v>
          </cell>
          <cell r="AD341" t="str">
            <v>WORKER</v>
          </cell>
          <cell r="AF341" t="str">
            <v>SCAFFOLDER</v>
          </cell>
          <cell r="AG341" t="str">
            <v>WORKER</v>
          </cell>
          <cell r="AH341" t="str">
            <v>WELDER</v>
          </cell>
          <cell r="AJ341" t="str">
            <v>P. FITTER</v>
          </cell>
          <cell r="AL341" t="str">
            <v>BREAKER</v>
          </cell>
          <cell r="AM341" t="str">
            <v>TRUCK</v>
          </cell>
          <cell r="AN341" t="str">
            <v>WHEEL</v>
          </cell>
          <cell r="AO341" t="str">
            <v>CRAWLER</v>
          </cell>
          <cell r="AP341" t="str">
            <v>PILE HAMMER</v>
          </cell>
          <cell r="AQ341" t="str">
            <v>HAMMER</v>
          </cell>
          <cell r="AR341" t="str">
            <v>BORING M/C</v>
          </cell>
          <cell r="AS341" t="str">
            <v>LOADER</v>
          </cell>
          <cell r="AW341" t="str">
            <v>ROLLER</v>
          </cell>
          <cell r="AX341" t="str">
            <v>PUMP CAR</v>
          </cell>
          <cell r="AY341" t="str">
            <v>TRUCK</v>
          </cell>
          <cell r="AZ341" t="str">
            <v>MIXER TRUCK</v>
          </cell>
          <cell r="BA341" t="str">
            <v>MIXER</v>
          </cell>
          <cell r="BB341" t="str">
            <v>CUTTER</v>
          </cell>
          <cell r="BC341" t="str">
            <v>DISTRIBUTOR</v>
          </cell>
          <cell r="BD341" t="str">
            <v>FINISHER</v>
          </cell>
          <cell r="BE341" t="str">
            <v>ROLLER</v>
          </cell>
          <cell r="BF341" t="str">
            <v>COMPRESSOR</v>
          </cell>
          <cell r="BG341" t="str">
            <v>TRUCK</v>
          </cell>
          <cell r="BH341" t="str">
            <v>LIFT</v>
          </cell>
          <cell r="BI341" t="str">
            <v>BATCH PLANT</v>
          </cell>
          <cell r="BJ341" t="str">
            <v xml:space="preserve">M/C </v>
          </cell>
          <cell r="BK341" t="str">
            <v xml:space="preserve">M/C </v>
          </cell>
          <cell r="BM341" t="str">
            <v>COMPRESSOR</v>
          </cell>
        </row>
        <row r="342">
          <cell r="H342" t="str">
            <v>CHANGE</v>
          </cell>
          <cell r="AC342" t="str">
            <v>W.PROOFER</v>
          </cell>
          <cell r="AK342" t="str">
            <v>0.7 M3</v>
          </cell>
          <cell r="AL342" t="str">
            <v>0.7 M3</v>
          </cell>
          <cell r="AM342" t="str">
            <v>15 TON</v>
          </cell>
          <cell r="AN342" t="str">
            <v>25 TON</v>
          </cell>
          <cell r="AO342" t="str">
            <v>50 TON</v>
          </cell>
          <cell r="AP342" t="str">
            <v>3.2 TON</v>
          </cell>
          <cell r="AQ342" t="str">
            <v>3.2 TON</v>
          </cell>
          <cell r="AR342" t="str">
            <v>50 TON</v>
          </cell>
          <cell r="AS342" t="str">
            <v>2.4 M3</v>
          </cell>
          <cell r="AT342" t="str">
            <v>19 TON</v>
          </cell>
          <cell r="AU342" t="str">
            <v>32 TON</v>
          </cell>
          <cell r="AV342" t="str">
            <v>3.6 M</v>
          </cell>
          <cell r="AW342" t="str">
            <v>10 TON</v>
          </cell>
          <cell r="AX342" t="str">
            <v>80 M3/HR</v>
          </cell>
          <cell r="AY342" t="str">
            <v>10 M3</v>
          </cell>
          <cell r="AZ342" t="str">
            <v>6 M3</v>
          </cell>
          <cell r="BA342" t="str">
            <v>0.3 M3</v>
          </cell>
          <cell r="BB342" t="str">
            <v>D32 MM</v>
          </cell>
          <cell r="BC342" t="str">
            <v>3800 L</v>
          </cell>
          <cell r="BD342" t="str">
            <v>3 M</v>
          </cell>
          <cell r="BE342" t="str">
            <v>15 TON</v>
          </cell>
          <cell r="BF342" t="str">
            <v>250 CFM</v>
          </cell>
          <cell r="BG342" t="str">
            <v>11 TON</v>
          </cell>
          <cell r="BH342" t="str">
            <v>2.5 TON</v>
          </cell>
          <cell r="BI342" t="str">
            <v>60 M3/HR</v>
          </cell>
          <cell r="BJ342" t="str">
            <v>200 A.</v>
          </cell>
          <cell r="BL342" t="str">
            <v>115 KW</v>
          </cell>
          <cell r="BM342" t="str">
            <v>125 CFM</v>
          </cell>
          <cell r="BN342" t="str">
            <v>SET</v>
          </cell>
        </row>
        <row r="343">
          <cell r="I343">
            <v>0</v>
          </cell>
          <cell r="T343">
            <v>0</v>
          </cell>
          <cell r="U343">
            <v>0</v>
          </cell>
        </row>
        <row r="344">
          <cell r="C344">
            <v>11000</v>
          </cell>
          <cell r="D344" t="str">
            <v>CARBONE STEEL PIPE (D=1/2")</v>
          </cell>
          <cell r="E344" t="str">
            <v>M</v>
          </cell>
          <cell r="F344">
            <v>0</v>
          </cell>
          <cell r="G344">
            <v>150</v>
          </cell>
          <cell r="H344">
            <v>1.183875</v>
          </cell>
          <cell r="I344">
            <v>1</v>
          </cell>
          <cell r="J344">
            <v>177.58125000000001</v>
          </cell>
          <cell r="K344">
            <v>5.5</v>
          </cell>
          <cell r="L344">
            <v>3.1E-2</v>
          </cell>
          <cell r="M344">
            <v>0</v>
          </cell>
          <cell r="N344">
            <v>2.11</v>
          </cell>
          <cell r="O344">
            <v>0</v>
          </cell>
          <cell r="P344">
            <v>0.65</v>
          </cell>
          <cell r="Q344">
            <v>0</v>
          </cell>
          <cell r="R344">
            <v>0.02</v>
          </cell>
          <cell r="S344">
            <v>0</v>
          </cell>
          <cell r="T344">
            <v>2.78</v>
          </cell>
          <cell r="U344">
            <v>0</v>
          </cell>
          <cell r="V344">
            <v>0.5</v>
          </cell>
          <cell r="W344">
            <v>2</v>
          </cell>
          <cell r="AH344">
            <v>2</v>
          </cell>
          <cell r="AJ344">
            <v>1</v>
          </cell>
          <cell r="BJ344">
            <v>0.01</v>
          </cell>
          <cell r="BL344">
            <v>0.02</v>
          </cell>
        </row>
        <row r="345">
          <cell r="C345">
            <v>11005</v>
          </cell>
          <cell r="D345" t="str">
            <v>CARBONE STEEL PIPE (D=3/4")</v>
          </cell>
          <cell r="E345" t="str">
            <v>M</v>
          </cell>
          <cell r="F345">
            <v>0</v>
          </cell>
          <cell r="G345">
            <v>125</v>
          </cell>
          <cell r="H345">
            <v>1.183875</v>
          </cell>
          <cell r="I345">
            <v>1</v>
          </cell>
          <cell r="J345">
            <v>147.984375</v>
          </cell>
          <cell r="K345">
            <v>5.5</v>
          </cell>
          <cell r="L345">
            <v>3.6999999999999998E-2</v>
          </cell>
          <cell r="M345">
            <v>0</v>
          </cell>
          <cell r="N345">
            <v>2.64</v>
          </cell>
          <cell r="O345">
            <v>0</v>
          </cell>
          <cell r="P345">
            <v>0.77</v>
          </cell>
          <cell r="Q345">
            <v>0</v>
          </cell>
          <cell r="R345">
            <v>0.02</v>
          </cell>
          <cell r="S345">
            <v>0</v>
          </cell>
          <cell r="T345">
            <v>3.43</v>
          </cell>
          <cell r="U345">
            <v>0</v>
          </cell>
          <cell r="V345">
            <v>0.5</v>
          </cell>
          <cell r="W345">
            <v>2</v>
          </cell>
          <cell r="AH345">
            <v>2</v>
          </cell>
          <cell r="AJ345">
            <v>1</v>
          </cell>
          <cell r="BJ345">
            <v>0.01</v>
          </cell>
          <cell r="BL345">
            <v>0.02</v>
          </cell>
        </row>
        <row r="346">
          <cell r="C346">
            <v>11010</v>
          </cell>
          <cell r="D346" t="str">
            <v>CARBONE STEEL PIPE (D=  1")</v>
          </cell>
          <cell r="E346" t="str">
            <v>M</v>
          </cell>
          <cell r="F346">
            <v>0</v>
          </cell>
          <cell r="G346">
            <v>115</v>
          </cell>
          <cell r="H346">
            <v>1.183875</v>
          </cell>
          <cell r="I346">
            <v>1</v>
          </cell>
          <cell r="J346">
            <v>136.145625</v>
          </cell>
          <cell r="K346">
            <v>5.5</v>
          </cell>
          <cell r="L346">
            <v>0.04</v>
          </cell>
          <cell r="M346">
            <v>0</v>
          </cell>
          <cell r="N346">
            <v>3.96</v>
          </cell>
          <cell r="O346">
            <v>0</v>
          </cell>
          <cell r="P346">
            <v>0.84</v>
          </cell>
          <cell r="Q346">
            <v>0</v>
          </cell>
          <cell r="R346">
            <v>0.02</v>
          </cell>
          <cell r="S346">
            <v>0</v>
          </cell>
          <cell r="T346">
            <v>4.8199999999999994</v>
          </cell>
          <cell r="U346">
            <v>0</v>
          </cell>
          <cell r="V346">
            <v>0.5</v>
          </cell>
          <cell r="W346">
            <v>2</v>
          </cell>
          <cell r="AH346">
            <v>2</v>
          </cell>
          <cell r="AJ346">
            <v>1</v>
          </cell>
          <cell r="BJ346">
            <v>0.01</v>
          </cell>
          <cell r="BL346">
            <v>0.02</v>
          </cell>
        </row>
        <row r="347">
          <cell r="C347">
            <v>11015</v>
          </cell>
          <cell r="D347" t="str">
            <v>CARBONE STEEL PIPE (D=1.5")</v>
          </cell>
          <cell r="E347" t="str">
            <v>M</v>
          </cell>
          <cell r="F347">
            <v>0</v>
          </cell>
          <cell r="G347">
            <v>105</v>
          </cell>
          <cell r="H347">
            <v>1.183875</v>
          </cell>
          <cell r="I347">
            <v>1</v>
          </cell>
          <cell r="J347">
            <v>124.30687500000001</v>
          </cell>
          <cell r="K347">
            <v>5.5</v>
          </cell>
          <cell r="L347">
            <v>4.3999999999999997E-2</v>
          </cell>
          <cell r="M347">
            <v>0</v>
          </cell>
          <cell r="N347">
            <v>7.64</v>
          </cell>
          <cell r="O347">
            <v>0</v>
          </cell>
          <cell r="P347">
            <v>0.92</v>
          </cell>
          <cell r="Q347">
            <v>0</v>
          </cell>
          <cell r="R347">
            <v>0.02</v>
          </cell>
          <cell r="S347">
            <v>0</v>
          </cell>
          <cell r="T347">
            <v>8.58</v>
          </cell>
          <cell r="U347">
            <v>0</v>
          </cell>
          <cell r="V347">
            <v>0.5</v>
          </cell>
          <cell r="W347">
            <v>2</v>
          </cell>
          <cell r="AH347">
            <v>2</v>
          </cell>
          <cell r="AJ347">
            <v>1</v>
          </cell>
          <cell r="BJ347">
            <v>0.01</v>
          </cell>
          <cell r="BL347">
            <v>0.02</v>
          </cell>
        </row>
        <row r="348">
          <cell r="C348">
            <v>11020</v>
          </cell>
          <cell r="D348" t="str">
            <v>CARBONE STEEL PIPE (D=  2")</v>
          </cell>
          <cell r="E348" t="str">
            <v>M</v>
          </cell>
          <cell r="F348">
            <v>0</v>
          </cell>
          <cell r="G348">
            <v>78</v>
          </cell>
          <cell r="H348">
            <v>1.183875</v>
          </cell>
          <cell r="I348">
            <v>1</v>
          </cell>
          <cell r="J348">
            <v>92.342250000000007</v>
          </cell>
          <cell r="K348">
            <v>5.5</v>
          </cell>
          <cell r="L348">
            <v>0.06</v>
          </cell>
          <cell r="M348">
            <v>0</v>
          </cell>
          <cell r="N348">
            <v>8.86</v>
          </cell>
          <cell r="O348">
            <v>0</v>
          </cell>
          <cell r="P348">
            <v>1.24</v>
          </cell>
          <cell r="Q348">
            <v>0</v>
          </cell>
          <cell r="R348">
            <v>0.03</v>
          </cell>
          <cell r="S348">
            <v>0</v>
          </cell>
          <cell r="T348">
            <v>10.129999999999999</v>
          </cell>
          <cell r="U348">
            <v>0</v>
          </cell>
          <cell r="V348">
            <v>0.5</v>
          </cell>
          <cell r="W348">
            <v>2</v>
          </cell>
          <cell r="AH348">
            <v>2</v>
          </cell>
          <cell r="AJ348">
            <v>1</v>
          </cell>
          <cell r="BJ348">
            <v>0.01</v>
          </cell>
          <cell r="BL348">
            <v>0.02</v>
          </cell>
        </row>
        <row r="349">
          <cell r="C349">
            <v>11025</v>
          </cell>
          <cell r="D349" t="str">
            <v>CARBONE STEEL PIPE (D=2.5")</v>
          </cell>
          <cell r="E349" t="str">
            <v>M</v>
          </cell>
          <cell r="F349">
            <v>0</v>
          </cell>
          <cell r="G349">
            <v>50</v>
          </cell>
          <cell r="H349">
            <v>1.183875</v>
          </cell>
          <cell r="I349">
            <v>1</v>
          </cell>
          <cell r="J349">
            <v>59.193750000000001</v>
          </cell>
          <cell r="K349">
            <v>5.5</v>
          </cell>
          <cell r="L349">
            <v>9.2999999999999999E-2</v>
          </cell>
          <cell r="M349">
            <v>0</v>
          </cell>
          <cell r="N349">
            <v>13.97</v>
          </cell>
          <cell r="O349">
            <v>0</v>
          </cell>
          <cell r="P349">
            <v>1.94</v>
          </cell>
          <cell r="Q349">
            <v>0</v>
          </cell>
          <cell r="R349">
            <v>0.05</v>
          </cell>
          <cell r="S349">
            <v>0</v>
          </cell>
          <cell r="T349">
            <v>15.96</v>
          </cell>
          <cell r="U349">
            <v>0</v>
          </cell>
          <cell r="V349">
            <v>0.5</v>
          </cell>
          <cell r="W349">
            <v>2</v>
          </cell>
          <cell r="AH349">
            <v>2</v>
          </cell>
          <cell r="AJ349">
            <v>1</v>
          </cell>
          <cell r="BJ349">
            <v>0.01</v>
          </cell>
          <cell r="BL349">
            <v>0.02</v>
          </cell>
        </row>
        <row r="350">
          <cell r="C350">
            <v>11030</v>
          </cell>
          <cell r="D350" t="str">
            <v>CARBONE STEEL PIPE (D=  3")</v>
          </cell>
          <cell r="E350" t="str">
            <v>M</v>
          </cell>
          <cell r="F350">
            <v>0</v>
          </cell>
          <cell r="G350">
            <v>32</v>
          </cell>
          <cell r="H350">
            <v>1.183875</v>
          </cell>
          <cell r="I350">
            <v>1</v>
          </cell>
          <cell r="J350">
            <v>37.884</v>
          </cell>
          <cell r="K350">
            <v>5.5</v>
          </cell>
          <cell r="L350">
            <v>0.14499999999999999</v>
          </cell>
          <cell r="M350">
            <v>0</v>
          </cell>
          <cell r="N350">
            <v>15.82</v>
          </cell>
          <cell r="O350">
            <v>0</v>
          </cell>
          <cell r="P350">
            <v>3.03</v>
          </cell>
          <cell r="Q350">
            <v>0</v>
          </cell>
          <cell r="R350">
            <v>0.08</v>
          </cell>
          <cell r="S350">
            <v>0</v>
          </cell>
          <cell r="T350">
            <v>18.93</v>
          </cell>
          <cell r="U350">
            <v>0</v>
          </cell>
          <cell r="V350">
            <v>0.5</v>
          </cell>
          <cell r="W350">
            <v>2</v>
          </cell>
          <cell r="AH350">
            <v>2</v>
          </cell>
          <cell r="AJ350">
            <v>1</v>
          </cell>
          <cell r="BJ350">
            <v>0.01</v>
          </cell>
          <cell r="BL350">
            <v>0.02</v>
          </cell>
        </row>
        <row r="351">
          <cell r="C351">
            <v>11035</v>
          </cell>
          <cell r="D351" t="str">
            <v>CARBONE STEEL PIPE (D=  4")</v>
          </cell>
          <cell r="E351" t="str">
            <v>M</v>
          </cell>
          <cell r="F351">
            <v>0</v>
          </cell>
          <cell r="G351">
            <v>25</v>
          </cell>
          <cell r="H351">
            <v>1.183875</v>
          </cell>
          <cell r="I351">
            <v>1</v>
          </cell>
          <cell r="J351">
            <v>29.596875000000001</v>
          </cell>
          <cell r="K351">
            <v>5.5</v>
          </cell>
          <cell r="L351">
            <v>0.186</v>
          </cell>
          <cell r="M351">
            <v>0</v>
          </cell>
          <cell r="N351">
            <v>22.94</v>
          </cell>
          <cell r="O351">
            <v>0</v>
          </cell>
          <cell r="P351">
            <v>3.87</v>
          </cell>
          <cell r="Q351">
            <v>0</v>
          </cell>
          <cell r="R351">
            <v>0.1</v>
          </cell>
          <cell r="S351">
            <v>0</v>
          </cell>
          <cell r="T351">
            <v>26.910000000000004</v>
          </cell>
          <cell r="U351">
            <v>0</v>
          </cell>
          <cell r="V351">
            <v>0.5</v>
          </cell>
          <cell r="W351">
            <v>2</v>
          </cell>
          <cell r="AH351">
            <v>2</v>
          </cell>
          <cell r="AJ351">
            <v>1</v>
          </cell>
          <cell r="BJ351">
            <v>0.01</v>
          </cell>
          <cell r="BL351">
            <v>0.02</v>
          </cell>
        </row>
        <row r="352">
          <cell r="C352">
            <v>11040</v>
          </cell>
          <cell r="D352" t="str">
            <v>CARBONE STEEL PIPE (D=  6")</v>
          </cell>
          <cell r="E352" t="str">
            <v>M</v>
          </cell>
          <cell r="F352">
            <v>0</v>
          </cell>
          <cell r="G352">
            <v>20</v>
          </cell>
          <cell r="H352">
            <v>1.183875</v>
          </cell>
          <cell r="I352">
            <v>1</v>
          </cell>
          <cell r="J352">
            <v>23.677500000000002</v>
          </cell>
          <cell r="K352">
            <v>5.5</v>
          </cell>
          <cell r="L352">
            <v>0.23200000000000001</v>
          </cell>
          <cell r="M352">
            <v>0</v>
          </cell>
          <cell r="N352">
            <v>40.06</v>
          </cell>
          <cell r="O352">
            <v>0</v>
          </cell>
          <cell r="P352">
            <v>4.84</v>
          </cell>
          <cell r="Q352">
            <v>0</v>
          </cell>
          <cell r="R352">
            <v>0.12</v>
          </cell>
          <cell r="S352">
            <v>0</v>
          </cell>
          <cell r="T352">
            <v>45.02</v>
          </cell>
          <cell r="U352">
            <v>0</v>
          </cell>
          <cell r="V352">
            <v>0.5</v>
          </cell>
          <cell r="W352">
            <v>2</v>
          </cell>
          <cell r="AH352">
            <v>2</v>
          </cell>
          <cell r="AJ352">
            <v>1</v>
          </cell>
          <cell r="BJ352">
            <v>0.01</v>
          </cell>
          <cell r="BL352">
            <v>0.02</v>
          </cell>
        </row>
        <row r="353">
          <cell r="C353">
            <v>11045</v>
          </cell>
          <cell r="D353" t="str">
            <v>CARBONE STEEL PIPE (D=  8")</v>
          </cell>
          <cell r="E353" t="str">
            <v>M</v>
          </cell>
          <cell r="F353">
            <v>0</v>
          </cell>
          <cell r="G353">
            <v>18</v>
          </cell>
          <cell r="H353">
            <v>1.183875</v>
          </cell>
          <cell r="I353">
            <v>1</v>
          </cell>
          <cell r="J353">
            <v>21.309750000000001</v>
          </cell>
          <cell r="K353">
            <v>5.5</v>
          </cell>
          <cell r="L353">
            <v>0.25800000000000001</v>
          </cell>
          <cell r="M353">
            <v>0</v>
          </cell>
          <cell r="N353">
            <v>60.15</v>
          </cell>
          <cell r="O353">
            <v>0</v>
          </cell>
          <cell r="P353">
            <v>5.38</v>
          </cell>
          <cell r="Q353">
            <v>0</v>
          </cell>
          <cell r="R353">
            <v>0.13</v>
          </cell>
          <cell r="S353">
            <v>0</v>
          </cell>
          <cell r="T353">
            <v>65.66</v>
          </cell>
          <cell r="U353">
            <v>0</v>
          </cell>
          <cell r="V353">
            <v>0.5</v>
          </cell>
          <cell r="W353">
            <v>2</v>
          </cell>
          <cell r="AH353">
            <v>2</v>
          </cell>
          <cell r="AJ353">
            <v>1</v>
          </cell>
          <cell r="BJ353">
            <v>0.01</v>
          </cell>
          <cell r="BL353">
            <v>0.02</v>
          </cell>
        </row>
        <row r="354">
          <cell r="C354">
            <v>11050</v>
          </cell>
          <cell r="D354" t="str">
            <v>CARBONE STEEL PIPE (D= 10")</v>
          </cell>
          <cell r="E354" t="str">
            <v>M</v>
          </cell>
          <cell r="F354">
            <v>0</v>
          </cell>
          <cell r="G354">
            <v>15</v>
          </cell>
          <cell r="H354">
            <v>1.183875</v>
          </cell>
          <cell r="I354">
            <v>1</v>
          </cell>
          <cell r="J354">
            <v>17.758125</v>
          </cell>
          <cell r="K354">
            <v>6.6</v>
          </cell>
          <cell r="L354">
            <v>0.372</v>
          </cell>
          <cell r="M354">
            <v>0</v>
          </cell>
          <cell r="N354">
            <v>85.46</v>
          </cell>
          <cell r="O354">
            <v>0</v>
          </cell>
          <cell r="P354">
            <v>7.78</v>
          </cell>
          <cell r="Q354">
            <v>0</v>
          </cell>
          <cell r="R354">
            <v>1.86</v>
          </cell>
          <cell r="S354">
            <v>0</v>
          </cell>
          <cell r="T354">
            <v>95.1</v>
          </cell>
          <cell r="U354">
            <v>0</v>
          </cell>
          <cell r="V354">
            <v>0.5</v>
          </cell>
          <cell r="W354">
            <v>2</v>
          </cell>
          <cell r="X354">
            <v>0.1</v>
          </cell>
          <cell r="AF354">
            <v>1</v>
          </cell>
          <cell r="AH354">
            <v>2</v>
          </cell>
          <cell r="AJ354">
            <v>1</v>
          </cell>
          <cell r="AN354">
            <v>0.1</v>
          </cell>
          <cell r="BJ354">
            <v>0.01</v>
          </cell>
          <cell r="BL354">
            <v>0.02</v>
          </cell>
        </row>
        <row r="355">
          <cell r="C355">
            <v>11055</v>
          </cell>
          <cell r="D355" t="str">
            <v>CARBONE STEEL PIPE (D= 12")</v>
          </cell>
          <cell r="E355" t="str">
            <v>M</v>
          </cell>
          <cell r="F355">
            <v>0</v>
          </cell>
          <cell r="G355">
            <v>12</v>
          </cell>
          <cell r="H355">
            <v>1.183875</v>
          </cell>
          <cell r="I355">
            <v>1</v>
          </cell>
          <cell r="J355">
            <v>14.2065</v>
          </cell>
          <cell r="K355">
            <v>6.6</v>
          </cell>
          <cell r="L355">
            <v>0.46500000000000002</v>
          </cell>
          <cell r="M355">
            <v>0</v>
          </cell>
          <cell r="N355">
            <v>125.06</v>
          </cell>
          <cell r="O355">
            <v>0</v>
          </cell>
          <cell r="P355">
            <v>9.7200000000000006</v>
          </cell>
          <cell r="Q355">
            <v>0</v>
          </cell>
          <cell r="R355">
            <v>2.3199999999999998</v>
          </cell>
          <cell r="S355">
            <v>0</v>
          </cell>
          <cell r="T355">
            <v>137.1</v>
          </cell>
          <cell r="U355">
            <v>0</v>
          </cell>
          <cell r="V355">
            <v>0.5</v>
          </cell>
          <cell r="W355">
            <v>2</v>
          </cell>
          <cell r="X355">
            <v>0.1</v>
          </cell>
          <cell r="AF355">
            <v>1</v>
          </cell>
          <cell r="AH355">
            <v>2</v>
          </cell>
          <cell r="AJ355">
            <v>1</v>
          </cell>
          <cell r="AN355">
            <v>0.1</v>
          </cell>
          <cell r="BJ355">
            <v>0.01</v>
          </cell>
          <cell r="BL355">
            <v>0.02</v>
          </cell>
        </row>
        <row r="356">
          <cell r="C356">
            <v>11060</v>
          </cell>
          <cell r="D356" t="str">
            <v>CARBONE STEEL PIPE (D= 14")</v>
          </cell>
          <cell r="E356" t="str">
            <v>M</v>
          </cell>
          <cell r="F356">
            <v>0</v>
          </cell>
          <cell r="G356">
            <v>11</v>
          </cell>
          <cell r="H356">
            <v>1.183875</v>
          </cell>
          <cell r="I356">
            <v>1</v>
          </cell>
          <cell r="J356">
            <v>13.022625</v>
          </cell>
          <cell r="K356">
            <v>6.6</v>
          </cell>
          <cell r="L356">
            <v>0.50700000000000001</v>
          </cell>
          <cell r="M356">
            <v>0</v>
          </cell>
          <cell r="N356">
            <v>126.56</v>
          </cell>
          <cell r="O356">
            <v>0</v>
          </cell>
          <cell r="P356">
            <v>10.61</v>
          </cell>
          <cell r="Q356">
            <v>0</v>
          </cell>
          <cell r="R356">
            <v>2.5299999999999998</v>
          </cell>
          <cell r="S356">
            <v>0</v>
          </cell>
          <cell r="T356">
            <v>139.70000000000002</v>
          </cell>
          <cell r="U356">
            <v>0</v>
          </cell>
          <cell r="V356">
            <v>0.5</v>
          </cell>
          <cell r="W356">
            <v>2</v>
          </cell>
          <cell r="X356">
            <v>0.1</v>
          </cell>
          <cell r="AF356">
            <v>1</v>
          </cell>
          <cell r="AH356">
            <v>2</v>
          </cell>
          <cell r="AJ356">
            <v>1</v>
          </cell>
          <cell r="AN356">
            <v>0.1</v>
          </cell>
          <cell r="BJ356">
            <v>0.01</v>
          </cell>
          <cell r="BL356">
            <v>0.02</v>
          </cell>
        </row>
        <row r="357">
          <cell r="C357">
            <v>11065</v>
          </cell>
          <cell r="D357" t="str">
            <v>CARBONE STEEL PIPE (D= 16")</v>
          </cell>
          <cell r="E357" t="str">
            <v>M</v>
          </cell>
          <cell r="F357">
            <v>0</v>
          </cell>
          <cell r="G357">
            <v>10.5</v>
          </cell>
          <cell r="H357">
            <v>1.183875</v>
          </cell>
          <cell r="I357">
            <v>1</v>
          </cell>
          <cell r="J357">
            <v>12.430687499999999</v>
          </cell>
          <cell r="K357">
            <v>6.6</v>
          </cell>
          <cell r="L357">
            <v>0.53100000000000003</v>
          </cell>
          <cell r="M357">
            <v>0</v>
          </cell>
          <cell r="N357">
            <v>128.13999999999999</v>
          </cell>
          <cell r="O357">
            <v>0</v>
          </cell>
          <cell r="P357">
            <v>11.11</v>
          </cell>
          <cell r="Q357">
            <v>0</v>
          </cell>
          <cell r="R357">
            <v>2.65</v>
          </cell>
          <cell r="S357">
            <v>0</v>
          </cell>
          <cell r="T357">
            <v>141.9</v>
          </cell>
          <cell r="U357">
            <v>0</v>
          </cell>
          <cell r="V357">
            <v>0.5</v>
          </cell>
          <cell r="W357">
            <v>2</v>
          </cell>
          <cell r="X357">
            <v>0.1</v>
          </cell>
          <cell r="AF357">
            <v>1</v>
          </cell>
          <cell r="AH357">
            <v>2</v>
          </cell>
          <cell r="AJ357">
            <v>1</v>
          </cell>
          <cell r="AN357">
            <v>0.1</v>
          </cell>
          <cell r="BJ357">
            <v>0.01</v>
          </cell>
          <cell r="BL357">
            <v>0.02</v>
          </cell>
        </row>
        <row r="358">
          <cell r="C358">
            <v>11070</v>
          </cell>
          <cell r="D358" t="str">
            <v>CARBONE STEEL PIPE (D= 18")</v>
          </cell>
          <cell r="E358" t="str">
            <v>M</v>
          </cell>
          <cell r="F358">
            <v>0</v>
          </cell>
          <cell r="G358">
            <v>10</v>
          </cell>
          <cell r="H358">
            <v>1.183875</v>
          </cell>
          <cell r="I358">
            <v>1</v>
          </cell>
          <cell r="J358">
            <v>11.838750000000001</v>
          </cell>
          <cell r="K358">
            <v>6.6</v>
          </cell>
          <cell r="L358">
            <v>0.55700000000000005</v>
          </cell>
          <cell r="M358">
            <v>0</v>
          </cell>
          <cell r="N358">
            <v>237.3</v>
          </cell>
          <cell r="O358">
            <v>0</v>
          </cell>
          <cell r="P358">
            <v>11.67</v>
          </cell>
          <cell r="Q358">
            <v>0</v>
          </cell>
          <cell r="R358">
            <v>2.78</v>
          </cell>
          <cell r="S358">
            <v>0</v>
          </cell>
          <cell r="T358">
            <v>251.75</v>
          </cell>
          <cell r="U358">
            <v>0</v>
          </cell>
          <cell r="V358">
            <v>0.5</v>
          </cell>
          <cell r="W358">
            <v>2</v>
          </cell>
          <cell r="X358">
            <v>0.1</v>
          </cell>
          <cell r="AF358">
            <v>1</v>
          </cell>
          <cell r="AH358">
            <v>2</v>
          </cell>
          <cell r="AJ358">
            <v>1</v>
          </cell>
          <cell r="AN358">
            <v>0.1</v>
          </cell>
          <cell r="BJ358">
            <v>0.01</v>
          </cell>
          <cell r="BL358">
            <v>0.02</v>
          </cell>
        </row>
        <row r="359">
          <cell r="C359">
            <v>11075</v>
          </cell>
          <cell r="D359" t="str">
            <v>CARBONE STEEL PIPE (D= 20")</v>
          </cell>
          <cell r="E359" t="str">
            <v>M</v>
          </cell>
          <cell r="F359">
            <v>0</v>
          </cell>
          <cell r="G359">
            <v>9</v>
          </cell>
          <cell r="H359">
            <v>1.183875</v>
          </cell>
          <cell r="I359">
            <v>1</v>
          </cell>
          <cell r="J359">
            <v>10.654875000000001</v>
          </cell>
          <cell r="K359">
            <v>6.6</v>
          </cell>
          <cell r="L359">
            <v>0.61899999999999999</v>
          </cell>
          <cell r="M359">
            <v>0</v>
          </cell>
          <cell r="N359">
            <v>276.85000000000002</v>
          </cell>
          <cell r="O359">
            <v>0</v>
          </cell>
          <cell r="P359">
            <v>12.97</v>
          </cell>
          <cell r="Q359">
            <v>0</v>
          </cell>
          <cell r="R359">
            <v>3.09</v>
          </cell>
          <cell r="S359">
            <v>0</v>
          </cell>
          <cell r="T359">
            <v>292.91000000000003</v>
          </cell>
          <cell r="U359">
            <v>0</v>
          </cell>
          <cell r="V359">
            <v>0.5</v>
          </cell>
          <cell r="W359">
            <v>2</v>
          </cell>
          <cell r="X359">
            <v>0.1</v>
          </cell>
          <cell r="AF359">
            <v>1</v>
          </cell>
          <cell r="AH359">
            <v>2</v>
          </cell>
          <cell r="AJ359">
            <v>1</v>
          </cell>
          <cell r="AN359">
            <v>0.1</v>
          </cell>
          <cell r="BJ359">
            <v>0.01</v>
          </cell>
          <cell r="BL359">
            <v>0.02</v>
          </cell>
        </row>
        <row r="360">
          <cell r="C360">
            <v>11080</v>
          </cell>
          <cell r="D360" t="str">
            <v>CARBONE STEEL PIPE (D= 24")</v>
          </cell>
          <cell r="E360" t="str">
            <v>M</v>
          </cell>
          <cell r="F360">
            <v>0</v>
          </cell>
          <cell r="G360">
            <v>7.5</v>
          </cell>
          <cell r="H360">
            <v>1.183875</v>
          </cell>
          <cell r="I360">
            <v>1</v>
          </cell>
          <cell r="J360">
            <v>8.8790624999999999</v>
          </cell>
          <cell r="K360">
            <v>6.6</v>
          </cell>
          <cell r="L360">
            <v>0.74299999999999999</v>
          </cell>
          <cell r="M360">
            <v>0</v>
          </cell>
          <cell r="N360">
            <v>332.22</v>
          </cell>
          <cell r="O360">
            <v>0</v>
          </cell>
          <cell r="P360">
            <v>15.56</v>
          </cell>
          <cell r="Q360">
            <v>0</v>
          </cell>
          <cell r="R360">
            <v>3.71</v>
          </cell>
          <cell r="S360">
            <v>0</v>
          </cell>
          <cell r="T360">
            <v>351.49</v>
          </cell>
          <cell r="U360">
            <v>0</v>
          </cell>
          <cell r="V360">
            <v>0.5</v>
          </cell>
          <cell r="W360">
            <v>2</v>
          </cell>
          <cell r="X360">
            <v>0.1</v>
          </cell>
          <cell r="AF360">
            <v>1</v>
          </cell>
          <cell r="AH360">
            <v>2</v>
          </cell>
          <cell r="AJ360">
            <v>1</v>
          </cell>
          <cell r="AN360">
            <v>0.1</v>
          </cell>
          <cell r="BJ360">
            <v>0.01</v>
          </cell>
          <cell r="BL360">
            <v>0.02</v>
          </cell>
        </row>
        <row r="361">
          <cell r="C361">
            <v>11085</v>
          </cell>
          <cell r="D361" t="str">
            <v>CARBONE STEEL PIPE (D= 28")</v>
          </cell>
          <cell r="E361" t="str">
            <v>M</v>
          </cell>
          <cell r="F361">
            <v>0</v>
          </cell>
          <cell r="G361">
            <v>6.5</v>
          </cell>
          <cell r="H361">
            <v>1.183875</v>
          </cell>
          <cell r="I361">
            <v>1</v>
          </cell>
          <cell r="J361">
            <v>7.6951875000000003</v>
          </cell>
          <cell r="K361">
            <v>6.6</v>
          </cell>
          <cell r="L361">
            <v>0.85799999999999998</v>
          </cell>
          <cell r="M361">
            <v>0</v>
          </cell>
          <cell r="N361">
            <v>416.07</v>
          </cell>
          <cell r="O361">
            <v>0</v>
          </cell>
          <cell r="P361">
            <v>17.95</v>
          </cell>
          <cell r="Q361">
            <v>0</v>
          </cell>
          <cell r="R361">
            <v>4.28</v>
          </cell>
          <cell r="S361">
            <v>0</v>
          </cell>
          <cell r="T361">
            <v>438.29999999999995</v>
          </cell>
          <cell r="U361">
            <v>0</v>
          </cell>
          <cell r="V361">
            <v>0.5</v>
          </cell>
          <cell r="W361">
            <v>2</v>
          </cell>
          <cell r="X361">
            <v>0.1</v>
          </cell>
          <cell r="AF361">
            <v>1</v>
          </cell>
          <cell r="AH361">
            <v>2</v>
          </cell>
          <cell r="AJ361">
            <v>1</v>
          </cell>
          <cell r="AN361">
            <v>0.1</v>
          </cell>
          <cell r="BJ361">
            <v>0.01</v>
          </cell>
          <cell r="BL361">
            <v>0.02</v>
          </cell>
        </row>
        <row r="362">
          <cell r="C362">
            <v>11090</v>
          </cell>
          <cell r="D362" t="str">
            <v>CARBONE STEEL PIPE (D= 32")</v>
          </cell>
          <cell r="E362" t="str">
            <v>M</v>
          </cell>
          <cell r="F362">
            <v>0</v>
          </cell>
          <cell r="G362">
            <v>3.2</v>
          </cell>
          <cell r="H362">
            <v>1.183875</v>
          </cell>
          <cell r="I362">
            <v>1</v>
          </cell>
          <cell r="J362">
            <v>3.7884000000000002</v>
          </cell>
          <cell r="K362">
            <v>6.6</v>
          </cell>
          <cell r="L362">
            <v>1.742</v>
          </cell>
          <cell r="M362">
            <v>0</v>
          </cell>
          <cell r="N362">
            <v>498.33</v>
          </cell>
          <cell r="O362">
            <v>0</v>
          </cell>
          <cell r="P362">
            <v>36.47</v>
          </cell>
          <cell r="Q362">
            <v>0</v>
          </cell>
          <cell r="R362">
            <v>8.6999999999999993</v>
          </cell>
          <cell r="S362">
            <v>0</v>
          </cell>
          <cell r="T362">
            <v>543.5</v>
          </cell>
          <cell r="U362">
            <v>0</v>
          </cell>
          <cell r="V362">
            <v>0.5</v>
          </cell>
          <cell r="W362">
            <v>2</v>
          </cell>
          <cell r="X362">
            <v>0.1</v>
          </cell>
          <cell r="AF362">
            <v>1</v>
          </cell>
          <cell r="AH362">
            <v>2</v>
          </cell>
          <cell r="AJ362">
            <v>1</v>
          </cell>
          <cell r="AN362">
            <v>0.1</v>
          </cell>
          <cell r="BJ362">
            <v>0.01</v>
          </cell>
          <cell r="BL362">
            <v>0.02</v>
          </cell>
        </row>
        <row r="363">
          <cell r="C363">
            <v>11095</v>
          </cell>
          <cell r="D363" t="str">
            <v>CARBONE STEEL PIPE (D= 40")</v>
          </cell>
          <cell r="E363" t="str">
            <v>M</v>
          </cell>
          <cell r="F363">
            <v>0</v>
          </cell>
          <cell r="G363">
            <v>1.6</v>
          </cell>
          <cell r="H363">
            <v>1.183875</v>
          </cell>
          <cell r="I363">
            <v>1</v>
          </cell>
          <cell r="J363">
            <v>1.8942000000000001</v>
          </cell>
          <cell r="K363">
            <v>6.6</v>
          </cell>
          <cell r="L363">
            <v>3.484</v>
          </cell>
          <cell r="M363">
            <v>0</v>
          </cell>
          <cell r="N363">
            <v>664.44</v>
          </cell>
          <cell r="O363">
            <v>0</v>
          </cell>
          <cell r="P363">
            <v>72.930000000000007</v>
          </cell>
          <cell r="Q363">
            <v>0</v>
          </cell>
          <cell r="R363">
            <v>17.399999999999999</v>
          </cell>
          <cell r="S363">
            <v>0</v>
          </cell>
          <cell r="T363">
            <v>754.7700000000001</v>
          </cell>
          <cell r="U363">
            <v>0</v>
          </cell>
          <cell r="V363">
            <v>0.5</v>
          </cell>
          <cell r="W363">
            <v>2</v>
          </cell>
          <cell r="X363">
            <v>0.1</v>
          </cell>
          <cell r="AF363">
            <v>1</v>
          </cell>
          <cell r="AH363">
            <v>2</v>
          </cell>
          <cell r="AJ363">
            <v>1</v>
          </cell>
          <cell r="AN363">
            <v>0.1</v>
          </cell>
          <cell r="BJ363">
            <v>0.01</v>
          </cell>
          <cell r="BL363">
            <v>0.02</v>
          </cell>
        </row>
        <row r="364">
          <cell r="C364">
            <v>11100</v>
          </cell>
          <cell r="D364" t="str">
            <v>WARPPING TAPE(SILVER)</v>
          </cell>
          <cell r="E364" t="str">
            <v>M2</v>
          </cell>
          <cell r="F364">
            <v>0</v>
          </cell>
          <cell r="G364">
            <v>6</v>
          </cell>
          <cell r="H364">
            <v>1.183875</v>
          </cell>
          <cell r="I364">
            <v>1</v>
          </cell>
          <cell r="J364">
            <v>7.1032500000000001</v>
          </cell>
          <cell r="K364">
            <v>2</v>
          </cell>
          <cell r="L364">
            <v>0.28199999999999997</v>
          </cell>
          <cell r="M364">
            <v>0</v>
          </cell>
          <cell r="N364">
            <v>28.31</v>
          </cell>
          <cell r="O364">
            <v>0</v>
          </cell>
          <cell r="P364">
            <v>4.9400000000000004</v>
          </cell>
          <cell r="Q364">
            <v>0</v>
          </cell>
          <cell r="R364">
            <v>0</v>
          </cell>
          <cell r="S364">
            <v>0</v>
          </cell>
          <cell r="T364">
            <v>33.25</v>
          </cell>
          <cell r="U364">
            <v>0</v>
          </cell>
          <cell r="W364">
            <v>1</v>
          </cell>
          <cell r="AJ364">
            <v>1</v>
          </cell>
        </row>
        <row r="365">
          <cell r="C365">
            <v>11100</v>
          </cell>
          <cell r="D365" t="str">
            <v>WARPPING TAPE(POLYKEN)</v>
          </cell>
          <cell r="E365" t="str">
            <v>M2</v>
          </cell>
          <cell r="F365">
            <v>0</v>
          </cell>
          <cell r="G365">
            <v>6</v>
          </cell>
          <cell r="H365">
            <v>1.183875</v>
          </cell>
          <cell r="I365">
            <v>1</v>
          </cell>
          <cell r="J365">
            <v>7.1032500000000001</v>
          </cell>
          <cell r="K365">
            <v>2</v>
          </cell>
          <cell r="L365">
            <v>0.28199999999999997</v>
          </cell>
          <cell r="M365">
            <v>0</v>
          </cell>
          <cell r="N365">
            <v>0</v>
          </cell>
          <cell r="O365">
            <v>0</v>
          </cell>
          <cell r="P365">
            <v>4.9400000000000004</v>
          </cell>
          <cell r="Q365">
            <v>0</v>
          </cell>
          <cell r="R365">
            <v>0</v>
          </cell>
          <cell r="S365">
            <v>0</v>
          </cell>
          <cell r="T365">
            <v>4.9400000000000004</v>
          </cell>
          <cell r="U365">
            <v>0</v>
          </cell>
          <cell r="W365">
            <v>1</v>
          </cell>
          <cell r="AJ365">
            <v>1</v>
          </cell>
        </row>
        <row r="366">
          <cell r="C366">
            <v>11103</v>
          </cell>
          <cell r="D366" t="str">
            <v>INSIDE CONC LINING  OF  C/S PIPE</v>
          </cell>
          <cell r="E366" t="str">
            <v>M2</v>
          </cell>
          <cell r="F366">
            <v>1000</v>
          </cell>
          <cell r="G366">
            <v>17</v>
          </cell>
          <cell r="H366">
            <v>1.183875</v>
          </cell>
          <cell r="I366">
            <v>1</v>
          </cell>
          <cell r="J366">
            <v>20.125875000000001</v>
          </cell>
          <cell r="K366">
            <v>1</v>
          </cell>
          <cell r="L366">
            <v>0.05</v>
          </cell>
          <cell r="M366">
            <v>50</v>
          </cell>
          <cell r="N366">
            <v>0</v>
          </cell>
          <cell r="O366">
            <v>0</v>
          </cell>
          <cell r="P366">
            <v>1.05</v>
          </cell>
          <cell r="Q366">
            <v>1050</v>
          </cell>
          <cell r="R366">
            <v>0</v>
          </cell>
          <cell r="S366">
            <v>0</v>
          </cell>
          <cell r="T366">
            <v>1.05</v>
          </cell>
          <cell r="U366">
            <v>1050</v>
          </cell>
          <cell r="AC366">
            <v>1</v>
          </cell>
        </row>
        <row r="367">
          <cell r="C367">
            <v>11105</v>
          </cell>
          <cell r="D367" t="str">
            <v>DUCTTILE IRON PIPE (D= 4")</v>
          </cell>
          <cell r="E367" t="str">
            <v>M</v>
          </cell>
          <cell r="F367">
            <v>0</v>
          </cell>
          <cell r="G367">
            <v>54</v>
          </cell>
          <cell r="H367">
            <v>1.183875</v>
          </cell>
          <cell r="I367">
            <v>1</v>
          </cell>
          <cell r="J367">
            <v>63.929250000000003</v>
          </cell>
          <cell r="K367">
            <v>3.25</v>
          </cell>
          <cell r="L367">
            <v>5.0999999999999997E-2</v>
          </cell>
          <cell r="M367">
            <v>0</v>
          </cell>
          <cell r="N367">
            <v>26.26</v>
          </cell>
          <cell r="O367">
            <v>0</v>
          </cell>
          <cell r="P367">
            <v>0.95</v>
          </cell>
          <cell r="Q367">
            <v>0</v>
          </cell>
          <cell r="R367">
            <v>0</v>
          </cell>
          <cell r="S367">
            <v>0</v>
          </cell>
          <cell r="T367">
            <v>27.21</v>
          </cell>
          <cell r="U367">
            <v>0</v>
          </cell>
          <cell r="V367">
            <v>0.25</v>
          </cell>
          <cell r="W367">
            <v>1</v>
          </cell>
          <cell r="AJ367">
            <v>2</v>
          </cell>
        </row>
        <row r="368">
          <cell r="C368">
            <v>11110</v>
          </cell>
          <cell r="D368" t="str">
            <v>DUCTTILE IRON PIPE (D= 6")</v>
          </cell>
          <cell r="E368" t="str">
            <v>M</v>
          </cell>
          <cell r="F368">
            <v>0</v>
          </cell>
          <cell r="G368">
            <v>37</v>
          </cell>
          <cell r="H368">
            <v>1.183875</v>
          </cell>
          <cell r="I368">
            <v>1</v>
          </cell>
          <cell r="J368">
            <v>43.803375000000003</v>
          </cell>
          <cell r="K368">
            <v>3.25</v>
          </cell>
          <cell r="L368">
            <v>7.3999999999999996E-2</v>
          </cell>
          <cell r="M368">
            <v>0</v>
          </cell>
          <cell r="N368">
            <v>38.28</v>
          </cell>
          <cell r="O368">
            <v>0</v>
          </cell>
          <cell r="P368">
            <v>1.38</v>
          </cell>
          <cell r="Q368">
            <v>0</v>
          </cell>
          <cell r="R368">
            <v>0</v>
          </cell>
          <cell r="S368">
            <v>0</v>
          </cell>
          <cell r="T368">
            <v>39.660000000000004</v>
          </cell>
          <cell r="U368">
            <v>0</v>
          </cell>
          <cell r="V368">
            <v>0.25</v>
          </cell>
          <cell r="W368">
            <v>1</v>
          </cell>
          <cell r="AJ368">
            <v>2</v>
          </cell>
        </row>
        <row r="369">
          <cell r="C369">
            <v>11115</v>
          </cell>
          <cell r="D369" t="str">
            <v>DUCTTILE IRON PIPE (D= 8")</v>
          </cell>
          <cell r="E369" t="str">
            <v>M</v>
          </cell>
          <cell r="F369">
            <v>0</v>
          </cell>
          <cell r="G369">
            <v>32</v>
          </cell>
          <cell r="H369">
            <v>1.183875</v>
          </cell>
          <cell r="I369">
            <v>1</v>
          </cell>
          <cell r="J369">
            <v>37.884</v>
          </cell>
          <cell r="K369">
            <v>3.25</v>
          </cell>
          <cell r="L369">
            <v>8.5999999999999993E-2</v>
          </cell>
          <cell r="M369">
            <v>0</v>
          </cell>
          <cell r="N369">
            <v>62.36</v>
          </cell>
          <cell r="O369">
            <v>0</v>
          </cell>
          <cell r="P369">
            <v>1.6</v>
          </cell>
          <cell r="Q369">
            <v>0</v>
          </cell>
          <cell r="R369">
            <v>0</v>
          </cell>
          <cell r="S369">
            <v>0</v>
          </cell>
          <cell r="T369">
            <v>63.96</v>
          </cell>
          <cell r="U369">
            <v>0</v>
          </cell>
          <cell r="V369">
            <v>0.25</v>
          </cell>
          <cell r="W369">
            <v>1</v>
          </cell>
          <cell r="AJ369">
            <v>2</v>
          </cell>
        </row>
        <row r="370">
          <cell r="C370">
            <v>11120</v>
          </cell>
          <cell r="D370" t="str">
            <v>DUCTTILE IRON PIPE (D=10")</v>
          </cell>
          <cell r="E370" t="str">
            <v>M</v>
          </cell>
          <cell r="F370">
            <v>0</v>
          </cell>
          <cell r="G370">
            <v>29</v>
          </cell>
          <cell r="H370">
            <v>1.183875</v>
          </cell>
          <cell r="I370">
            <v>1</v>
          </cell>
          <cell r="J370">
            <v>34.332374999999999</v>
          </cell>
          <cell r="K370">
            <v>3.25</v>
          </cell>
          <cell r="L370">
            <v>9.5000000000000001E-2</v>
          </cell>
          <cell r="M370">
            <v>0</v>
          </cell>
          <cell r="N370">
            <v>67.63</v>
          </cell>
          <cell r="O370">
            <v>0</v>
          </cell>
          <cell r="P370">
            <v>1.76</v>
          </cell>
          <cell r="Q370">
            <v>0</v>
          </cell>
          <cell r="R370">
            <v>0</v>
          </cell>
          <cell r="S370">
            <v>0</v>
          </cell>
          <cell r="T370">
            <v>69.39</v>
          </cell>
          <cell r="U370">
            <v>0</v>
          </cell>
          <cell r="V370">
            <v>0.25</v>
          </cell>
          <cell r="W370">
            <v>1</v>
          </cell>
          <cell r="AJ370">
            <v>2</v>
          </cell>
        </row>
        <row r="371">
          <cell r="C371">
            <v>11125</v>
          </cell>
          <cell r="D371" t="str">
            <v>DUCTTILE IRON PIPE (D=12")</v>
          </cell>
          <cell r="E371" t="str">
            <v>M</v>
          </cell>
          <cell r="F371">
            <v>0</v>
          </cell>
          <cell r="G371">
            <v>25</v>
          </cell>
          <cell r="H371">
            <v>1.183875</v>
          </cell>
          <cell r="I371">
            <v>1</v>
          </cell>
          <cell r="J371">
            <v>29.596875000000001</v>
          </cell>
          <cell r="K371">
            <v>3.25</v>
          </cell>
          <cell r="L371">
            <v>0.11</v>
          </cell>
          <cell r="M371">
            <v>0</v>
          </cell>
          <cell r="N371">
            <v>91.36</v>
          </cell>
          <cell r="O371">
            <v>0</v>
          </cell>
          <cell r="P371">
            <v>2.04</v>
          </cell>
          <cell r="Q371">
            <v>0</v>
          </cell>
          <cell r="R371">
            <v>0</v>
          </cell>
          <cell r="S371">
            <v>0</v>
          </cell>
          <cell r="T371">
            <v>93.4</v>
          </cell>
          <cell r="U371">
            <v>0</v>
          </cell>
          <cell r="V371">
            <v>0.25</v>
          </cell>
          <cell r="W371">
            <v>1</v>
          </cell>
          <cell r="AJ371">
            <v>2</v>
          </cell>
        </row>
        <row r="372">
          <cell r="C372">
            <v>11130</v>
          </cell>
          <cell r="D372" t="str">
            <v>DUCTTILE IRON PIPE (D=15")</v>
          </cell>
          <cell r="E372" t="str">
            <v>M</v>
          </cell>
          <cell r="F372">
            <v>0</v>
          </cell>
          <cell r="G372">
            <v>23</v>
          </cell>
          <cell r="H372">
            <v>1.183875</v>
          </cell>
          <cell r="I372">
            <v>1</v>
          </cell>
          <cell r="J372">
            <v>27.229125</v>
          </cell>
          <cell r="K372">
            <v>3.25</v>
          </cell>
          <cell r="L372">
            <v>0.11899999999999999</v>
          </cell>
          <cell r="M372">
            <v>0</v>
          </cell>
          <cell r="N372">
            <v>125.91</v>
          </cell>
          <cell r="O372">
            <v>0</v>
          </cell>
          <cell r="P372">
            <v>2.2200000000000002</v>
          </cell>
          <cell r="Q372">
            <v>0</v>
          </cell>
          <cell r="R372">
            <v>0</v>
          </cell>
          <cell r="S372">
            <v>0</v>
          </cell>
          <cell r="T372">
            <v>128.13</v>
          </cell>
          <cell r="U372">
            <v>0</v>
          </cell>
          <cell r="V372">
            <v>0.25</v>
          </cell>
          <cell r="W372">
            <v>1</v>
          </cell>
          <cell r="AJ372">
            <v>2</v>
          </cell>
        </row>
        <row r="373">
          <cell r="C373">
            <v>11135</v>
          </cell>
          <cell r="D373" t="str">
            <v>DUCTTILE IRON PIPE (D=18")</v>
          </cell>
          <cell r="E373" t="str">
            <v>M</v>
          </cell>
          <cell r="F373">
            <v>0</v>
          </cell>
          <cell r="G373">
            <v>21</v>
          </cell>
          <cell r="H373">
            <v>1.183875</v>
          </cell>
          <cell r="I373">
            <v>1</v>
          </cell>
          <cell r="J373">
            <v>24.861374999999999</v>
          </cell>
          <cell r="K373">
            <v>3.25</v>
          </cell>
          <cell r="L373">
            <v>0.13100000000000001</v>
          </cell>
          <cell r="M373">
            <v>0</v>
          </cell>
          <cell r="N373">
            <v>146.26</v>
          </cell>
          <cell r="O373">
            <v>0</v>
          </cell>
          <cell r="P373">
            <v>2.4300000000000002</v>
          </cell>
          <cell r="Q373">
            <v>0</v>
          </cell>
          <cell r="R373">
            <v>0</v>
          </cell>
          <cell r="S373">
            <v>0</v>
          </cell>
          <cell r="T373">
            <v>148.69</v>
          </cell>
          <cell r="U373">
            <v>0</v>
          </cell>
          <cell r="V373">
            <v>0.25</v>
          </cell>
          <cell r="W373">
            <v>1</v>
          </cell>
          <cell r="AJ373">
            <v>2</v>
          </cell>
        </row>
        <row r="374">
          <cell r="C374">
            <v>11140</v>
          </cell>
          <cell r="D374" t="str">
            <v>DUCTTILE IRON PIPE (D=21")</v>
          </cell>
          <cell r="E374" t="str">
            <v>M</v>
          </cell>
          <cell r="F374">
            <v>0</v>
          </cell>
          <cell r="G374">
            <v>20</v>
          </cell>
          <cell r="H374">
            <v>1.183875</v>
          </cell>
          <cell r="I374">
            <v>1</v>
          </cell>
          <cell r="J374">
            <v>23.677500000000002</v>
          </cell>
          <cell r="K374">
            <v>3.27</v>
          </cell>
          <cell r="L374">
            <v>0.13800000000000001</v>
          </cell>
          <cell r="M374">
            <v>0</v>
          </cell>
          <cell r="N374">
            <v>173.94</v>
          </cell>
          <cell r="O374">
            <v>0</v>
          </cell>
          <cell r="P374">
            <v>2.58</v>
          </cell>
          <cell r="Q374">
            <v>0</v>
          </cell>
          <cell r="R374">
            <v>0.25</v>
          </cell>
          <cell r="S374">
            <v>0</v>
          </cell>
          <cell r="T374">
            <v>176.77</v>
          </cell>
          <cell r="U374">
            <v>0</v>
          </cell>
          <cell r="V374">
            <v>0.25</v>
          </cell>
          <cell r="W374">
            <v>1</v>
          </cell>
          <cell r="X374">
            <v>0.02</v>
          </cell>
          <cell r="AJ374">
            <v>2</v>
          </cell>
          <cell r="AN374">
            <v>0.02</v>
          </cell>
        </row>
        <row r="375">
          <cell r="C375">
            <v>11145</v>
          </cell>
          <cell r="D375" t="str">
            <v>DUCTTILE IRON PIPE (D=24")</v>
          </cell>
          <cell r="E375" t="str">
            <v>M</v>
          </cell>
          <cell r="F375">
            <v>0</v>
          </cell>
          <cell r="G375">
            <v>19</v>
          </cell>
          <cell r="H375">
            <v>1.183875</v>
          </cell>
          <cell r="I375">
            <v>1</v>
          </cell>
          <cell r="J375">
            <v>22.493625000000002</v>
          </cell>
          <cell r="K375">
            <v>3.27</v>
          </cell>
          <cell r="L375">
            <v>0.14499999999999999</v>
          </cell>
          <cell r="M375">
            <v>0</v>
          </cell>
          <cell r="N375">
            <v>210.17</v>
          </cell>
          <cell r="O375">
            <v>0</v>
          </cell>
          <cell r="P375">
            <v>2.71</v>
          </cell>
          <cell r="Q375">
            <v>0</v>
          </cell>
          <cell r="R375">
            <v>0.27</v>
          </cell>
          <cell r="S375">
            <v>0</v>
          </cell>
          <cell r="T375">
            <v>213.15</v>
          </cell>
          <cell r="U375">
            <v>0</v>
          </cell>
          <cell r="V375">
            <v>0.25</v>
          </cell>
          <cell r="W375">
            <v>1</v>
          </cell>
          <cell r="X375">
            <v>0.02</v>
          </cell>
          <cell r="AJ375">
            <v>2</v>
          </cell>
          <cell r="AN375">
            <v>0.02</v>
          </cell>
        </row>
        <row r="376">
          <cell r="C376">
            <v>11150</v>
          </cell>
          <cell r="D376" t="str">
            <v>DUCTTILE IRON PIPE (D=30")</v>
          </cell>
          <cell r="E376" t="str">
            <v>M</v>
          </cell>
          <cell r="F376">
            <v>0</v>
          </cell>
          <cell r="G376">
            <v>18</v>
          </cell>
          <cell r="H376">
            <v>1.183875</v>
          </cell>
          <cell r="I376">
            <v>1</v>
          </cell>
          <cell r="J376">
            <v>21.309750000000001</v>
          </cell>
          <cell r="K376">
            <v>3.27</v>
          </cell>
          <cell r="L376">
            <v>0.153</v>
          </cell>
          <cell r="M376">
            <v>0</v>
          </cell>
          <cell r="N376">
            <v>272.89999999999998</v>
          </cell>
          <cell r="O376">
            <v>0</v>
          </cell>
          <cell r="P376">
            <v>2.86</v>
          </cell>
          <cell r="Q376">
            <v>0</v>
          </cell>
          <cell r="R376">
            <v>0.28000000000000003</v>
          </cell>
          <cell r="S376">
            <v>0</v>
          </cell>
          <cell r="T376">
            <v>276.03999999999996</v>
          </cell>
          <cell r="U376">
            <v>0</v>
          </cell>
          <cell r="V376">
            <v>0.25</v>
          </cell>
          <cell r="W376">
            <v>1</v>
          </cell>
          <cell r="X376">
            <v>0.02</v>
          </cell>
          <cell r="AJ376">
            <v>2</v>
          </cell>
          <cell r="AN376">
            <v>0.02</v>
          </cell>
        </row>
        <row r="377">
          <cell r="C377">
            <v>11155</v>
          </cell>
          <cell r="D377" t="str">
            <v>DUCTTILE IRON PIPE (D=36")</v>
          </cell>
          <cell r="E377" t="str">
            <v>M</v>
          </cell>
          <cell r="F377">
            <v>0</v>
          </cell>
          <cell r="G377">
            <v>17</v>
          </cell>
          <cell r="H377">
            <v>1.183875</v>
          </cell>
          <cell r="I377">
            <v>1</v>
          </cell>
          <cell r="J377">
            <v>20.125875000000001</v>
          </cell>
          <cell r="K377">
            <v>3.27</v>
          </cell>
          <cell r="L377">
            <v>0.16200000000000001</v>
          </cell>
          <cell r="M377">
            <v>0</v>
          </cell>
          <cell r="N377">
            <v>389.17</v>
          </cell>
          <cell r="O377">
            <v>0</v>
          </cell>
          <cell r="P377">
            <v>3.03</v>
          </cell>
          <cell r="Q377">
            <v>0</v>
          </cell>
          <cell r="R377">
            <v>0.3</v>
          </cell>
          <cell r="S377">
            <v>0</v>
          </cell>
          <cell r="T377">
            <v>392.5</v>
          </cell>
          <cell r="U377">
            <v>0</v>
          </cell>
          <cell r="V377">
            <v>0.25</v>
          </cell>
          <cell r="W377">
            <v>1</v>
          </cell>
          <cell r="X377">
            <v>0.02</v>
          </cell>
          <cell r="AJ377">
            <v>2</v>
          </cell>
          <cell r="AN377">
            <v>0.02</v>
          </cell>
        </row>
        <row r="378">
          <cell r="C378">
            <v>11160</v>
          </cell>
          <cell r="D378" t="str">
            <v>DI. DOUBLE FLANGED PIPE (D=4")</v>
          </cell>
          <cell r="E378" t="str">
            <v>M</v>
          </cell>
          <cell r="F378">
            <v>0</v>
          </cell>
          <cell r="G378">
            <v>54</v>
          </cell>
          <cell r="H378">
            <v>1.183875</v>
          </cell>
          <cell r="I378">
            <v>1</v>
          </cell>
          <cell r="J378">
            <v>63.929250000000003</v>
          </cell>
          <cell r="K378">
            <v>3.25</v>
          </cell>
          <cell r="L378">
            <v>5.0999999999999997E-2</v>
          </cell>
          <cell r="M378">
            <v>0</v>
          </cell>
          <cell r="N378">
            <v>0</v>
          </cell>
          <cell r="O378">
            <v>0</v>
          </cell>
          <cell r="P378">
            <v>0.95</v>
          </cell>
          <cell r="Q378">
            <v>0</v>
          </cell>
          <cell r="R378">
            <v>0</v>
          </cell>
          <cell r="S378">
            <v>0</v>
          </cell>
          <cell r="T378">
            <v>0.95</v>
          </cell>
          <cell r="U378">
            <v>0</v>
          </cell>
          <cell r="V378">
            <v>0.25</v>
          </cell>
          <cell r="W378">
            <v>1</v>
          </cell>
          <cell r="AJ378">
            <v>2</v>
          </cell>
        </row>
        <row r="379">
          <cell r="C379">
            <v>11165</v>
          </cell>
          <cell r="D379" t="str">
            <v>DI. DOUBLE FLANGED PIPE (D=6")</v>
          </cell>
          <cell r="E379" t="str">
            <v>M</v>
          </cell>
          <cell r="F379">
            <v>0</v>
          </cell>
          <cell r="G379">
            <v>37</v>
          </cell>
          <cell r="H379">
            <v>1.183875</v>
          </cell>
          <cell r="I379">
            <v>1</v>
          </cell>
          <cell r="J379">
            <v>43.803375000000003</v>
          </cell>
          <cell r="K379">
            <v>3.25</v>
          </cell>
          <cell r="L379">
            <v>7.3999999999999996E-2</v>
          </cell>
          <cell r="M379">
            <v>0</v>
          </cell>
          <cell r="N379">
            <v>0</v>
          </cell>
          <cell r="O379">
            <v>0</v>
          </cell>
          <cell r="P379">
            <v>1.38</v>
          </cell>
          <cell r="Q379">
            <v>0</v>
          </cell>
          <cell r="R379">
            <v>0</v>
          </cell>
          <cell r="S379">
            <v>0</v>
          </cell>
          <cell r="T379">
            <v>1.38</v>
          </cell>
          <cell r="U379">
            <v>0</v>
          </cell>
          <cell r="V379">
            <v>0.25</v>
          </cell>
          <cell r="W379">
            <v>1</v>
          </cell>
          <cell r="AJ379">
            <v>2</v>
          </cell>
        </row>
        <row r="380">
          <cell r="C380">
            <v>11170</v>
          </cell>
          <cell r="D380" t="str">
            <v>DI. DOUBLE FLANGED PIPE (D=8")</v>
          </cell>
          <cell r="E380" t="str">
            <v>M</v>
          </cell>
          <cell r="F380">
            <v>0</v>
          </cell>
          <cell r="G380">
            <v>32</v>
          </cell>
          <cell r="H380">
            <v>1.183875</v>
          </cell>
          <cell r="I380">
            <v>1</v>
          </cell>
          <cell r="J380">
            <v>37.884</v>
          </cell>
          <cell r="K380">
            <v>3.25</v>
          </cell>
          <cell r="L380">
            <v>8.5999999999999993E-2</v>
          </cell>
          <cell r="M380">
            <v>0</v>
          </cell>
          <cell r="N380">
            <v>0</v>
          </cell>
          <cell r="O380">
            <v>0</v>
          </cell>
          <cell r="P380">
            <v>1.6</v>
          </cell>
          <cell r="Q380">
            <v>0</v>
          </cell>
          <cell r="R380">
            <v>0</v>
          </cell>
          <cell r="S380">
            <v>0</v>
          </cell>
          <cell r="T380">
            <v>1.6</v>
          </cell>
          <cell r="U380">
            <v>0</v>
          </cell>
          <cell r="V380">
            <v>0.25</v>
          </cell>
          <cell r="W380">
            <v>1</v>
          </cell>
          <cell r="AJ380">
            <v>2</v>
          </cell>
        </row>
        <row r="381">
          <cell r="C381">
            <v>11175</v>
          </cell>
          <cell r="D381" t="str">
            <v>DI. DOUBLE FLANGED PIPE (D=10")</v>
          </cell>
          <cell r="E381" t="str">
            <v>M</v>
          </cell>
          <cell r="F381">
            <v>0</v>
          </cell>
          <cell r="G381">
            <v>29</v>
          </cell>
          <cell r="H381">
            <v>1.183875</v>
          </cell>
          <cell r="I381">
            <v>1</v>
          </cell>
          <cell r="J381">
            <v>34.332374999999999</v>
          </cell>
          <cell r="K381">
            <v>3.25</v>
          </cell>
          <cell r="L381">
            <v>9.5000000000000001E-2</v>
          </cell>
          <cell r="M381">
            <v>0</v>
          </cell>
          <cell r="N381">
            <v>0</v>
          </cell>
          <cell r="O381">
            <v>0</v>
          </cell>
          <cell r="P381">
            <v>1.76</v>
          </cell>
          <cell r="Q381">
            <v>0</v>
          </cell>
          <cell r="R381">
            <v>0</v>
          </cell>
          <cell r="S381">
            <v>0</v>
          </cell>
          <cell r="T381">
            <v>1.76</v>
          </cell>
          <cell r="U381">
            <v>0</v>
          </cell>
          <cell r="V381">
            <v>0.25</v>
          </cell>
          <cell r="W381">
            <v>1</v>
          </cell>
          <cell r="AJ381">
            <v>2</v>
          </cell>
        </row>
        <row r="382">
          <cell r="C382">
            <v>11180</v>
          </cell>
          <cell r="D382" t="str">
            <v>DI. DOUBLE SOKET 45' (D=4")</v>
          </cell>
          <cell r="E382" t="str">
            <v>NOS</v>
          </cell>
          <cell r="F382">
            <v>0</v>
          </cell>
          <cell r="G382">
            <v>0.8</v>
          </cell>
          <cell r="H382">
            <v>1.183875</v>
          </cell>
          <cell r="I382">
            <v>1</v>
          </cell>
          <cell r="J382">
            <v>0.94710000000000005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</row>
        <row r="383">
          <cell r="C383">
            <v>11185</v>
          </cell>
          <cell r="D383" t="str">
            <v>DI. DOUBLE SOKET 45' (D=12")</v>
          </cell>
          <cell r="E383" t="str">
            <v>NOS</v>
          </cell>
          <cell r="F383">
            <v>0</v>
          </cell>
          <cell r="G383">
            <v>0.8</v>
          </cell>
          <cell r="H383">
            <v>1.183875</v>
          </cell>
          <cell r="I383">
            <v>1</v>
          </cell>
          <cell r="J383">
            <v>0.94710000000000005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</row>
        <row r="384">
          <cell r="C384">
            <v>11190</v>
          </cell>
          <cell r="D384" t="str">
            <v>DI. DOUBLE SOKET 45' (D=18")</v>
          </cell>
          <cell r="E384" t="str">
            <v>NOS</v>
          </cell>
          <cell r="F384">
            <v>0</v>
          </cell>
          <cell r="G384">
            <v>0.8</v>
          </cell>
          <cell r="H384">
            <v>1.183875</v>
          </cell>
          <cell r="I384">
            <v>1</v>
          </cell>
          <cell r="J384">
            <v>0.94710000000000005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</row>
        <row r="385">
          <cell r="C385">
            <v>11195</v>
          </cell>
          <cell r="D385" t="str">
            <v>DI. DOUBLE SOKET 45' (D=24")</v>
          </cell>
          <cell r="E385" t="str">
            <v>NOS</v>
          </cell>
          <cell r="F385">
            <v>0</v>
          </cell>
          <cell r="G385">
            <v>0.8</v>
          </cell>
          <cell r="H385">
            <v>1.183875</v>
          </cell>
          <cell r="I385">
            <v>1</v>
          </cell>
          <cell r="J385">
            <v>0.94710000000000005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</row>
        <row r="386">
          <cell r="C386">
            <v>11200</v>
          </cell>
          <cell r="D386" t="str">
            <v>DI. FLANGE SOKET (D=4")</v>
          </cell>
          <cell r="E386" t="str">
            <v>NOS</v>
          </cell>
          <cell r="F386">
            <v>0</v>
          </cell>
          <cell r="G386">
            <v>0.8</v>
          </cell>
          <cell r="H386">
            <v>1.183875</v>
          </cell>
          <cell r="I386">
            <v>1</v>
          </cell>
          <cell r="J386">
            <v>0.94710000000000005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</row>
        <row r="387">
          <cell r="C387">
            <v>11205</v>
          </cell>
          <cell r="D387" t="str">
            <v>DI. FLANGE SOKET (D=6")</v>
          </cell>
          <cell r="E387" t="str">
            <v>NOS</v>
          </cell>
          <cell r="F387">
            <v>0</v>
          </cell>
          <cell r="G387">
            <v>0.8</v>
          </cell>
          <cell r="H387">
            <v>1.183875</v>
          </cell>
          <cell r="I387">
            <v>1</v>
          </cell>
          <cell r="J387">
            <v>0.94710000000000005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</row>
        <row r="388">
          <cell r="C388">
            <v>11210</v>
          </cell>
          <cell r="D388" t="str">
            <v>DI. FLANGE SOKET (D=8")</v>
          </cell>
          <cell r="E388" t="str">
            <v>NOS</v>
          </cell>
          <cell r="F388">
            <v>0</v>
          </cell>
          <cell r="G388">
            <v>0.8</v>
          </cell>
          <cell r="H388">
            <v>1.183875</v>
          </cell>
          <cell r="I388">
            <v>1</v>
          </cell>
          <cell r="J388">
            <v>0.94710000000000005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</row>
        <row r="389">
          <cell r="C389">
            <v>11215</v>
          </cell>
          <cell r="D389" t="str">
            <v>DI. FLANGE SOKET (D=10")</v>
          </cell>
          <cell r="E389" t="str">
            <v>NOS</v>
          </cell>
          <cell r="F389">
            <v>0</v>
          </cell>
          <cell r="G389">
            <v>0.8</v>
          </cell>
          <cell r="H389">
            <v>1.183875</v>
          </cell>
          <cell r="I389">
            <v>1</v>
          </cell>
          <cell r="J389">
            <v>0.94710000000000005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</row>
        <row r="390">
          <cell r="C390">
            <v>11220</v>
          </cell>
          <cell r="D390" t="str">
            <v>DI. Y-BRANCH (D=4")</v>
          </cell>
          <cell r="E390" t="str">
            <v>NOS</v>
          </cell>
          <cell r="F390">
            <v>0</v>
          </cell>
          <cell r="G390">
            <v>0.8</v>
          </cell>
          <cell r="H390">
            <v>1.183875</v>
          </cell>
          <cell r="I390">
            <v>1</v>
          </cell>
          <cell r="J390">
            <v>0.94710000000000005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</row>
        <row r="391">
          <cell r="C391">
            <v>11225</v>
          </cell>
          <cell r="D391" t="str">
            <v>DI. Y-BRANCH (D=6")</v>
          </cell>
          <cell r="E391" t="str">
            <v>NOS</v>
          </cell>
          <cell r="F391">
            <v>0</v>
          </cell>
          <cell r="G391">
            <v>0.8</v>
          </cell>
          <cell r="H391">
            <v>1.183875</v>
          </cell>
          <cell r="I391">
            <v>1</v>
          </cell>
          <cell r="J391">
            <v>0.94710000000000005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</row>
        <row r="392">
          <cell r="C392">
            <v>11230</v>
          </cell>
          <cell r="D392" t="str">
            <v>DI. TEE (D=4")</v>
          </cell>
          <cell r="E392" t="str">
            <v>NOS</v>
          </cell>
          <cell r="F392">
            <v>0</v>
          </cell>
          <cell r="G392">
            <v>0.8</v>
          </cell>
          <cell r="H392">
            <v>1.183875</v>
          </cell>
          <cell r="I392">
            <v>1</v>
          </cell>
          <cell r="J392">
            <v>0.94710000000000005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</row>
        <row r="393">
          <cell r="C393">
            <v>11235</v>
          </cell>
          <cell r="D393" t="str">
            <v>DI. TEE (D=6")</v>
          </cell>
          <cell r="E393" t="str">
            <v>NOS</v>
          </cell>
          <cell r="F393">
            <v>0</v>
          </cell>
          <cell r="G393">
            <v>0.8</v>
          </cell>
          <cell r="H393">
            <v>1.183875</v>
          </cell>
          <cell r="I393">
            <v>1</v>
          </cell>
          <cell r="J393">
            <v>0.94710000000000005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</row>
        <row r="394">
          <cell r="C394">
            <v>11240</v>
          </cell>
          <cell r="D394" t="str">
            <v>DI. DOUBLE FLANGE (D=4")</v>
          </cell>
          <cell r="E394" t="str">
            <v>NOS</v>
          </cell>
          <cell r="F394">
            <v>0</v>
          </cell>
          <cell r="G394">
            <v>0.8</v>
          </cell>
          <cell r="H394">
            <v>1.183875</v>
          </cell>
          <cell r="I394">
            <v>1</v>
          </cell>
          <cell r="J394">
            <v>0.94710000000000005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</row>
        <row r="395">
          <cell r="C395">
            <v>11245</v>
          </cell>
          <cell r="D395" t="str">
            <v>DI. DOUBLE FLANGE (D=6")</v>
          </cell>
          <cell r="E395" t="str">
            <v>NOS</v>
          </cell>
          <cell r="F395">
            <v>0</v>
          </cell>
          <cell r="G395">
            <v>0.8</v>
          </cell>
          <cell r="H395">
            <v>1.183875</v>
          </cell>
          <cell r="I395">
            <v>1</v>
          </cell>
          <cell r="J395">
            <v>0.94710000000000005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</row>
        <row r="396">
          <cell r="C396">
            <v>11250</v>
          </cell>
          <cell r="D396" t="str">
            <v>DI. DOUBLE FLANGE (D=8")</v>
          </cell>
          <cell r="E396" t="str">
            <v>NOS</v>
          </cell>
          <cell r="F396">
            <v>0</v>
          </cell>
          <cell r="G396">
            <v>0.8</v>
          </cell>
          <cell r="H396">
            <v>1.183875</v>
          </cell>
          <cell r="I396">
            <v>1</v>
          </cell>
          <cell r="J396">
            <v>0.94710000000000005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</row>
        <row r="397">
          <cell r="C397">
            <v>11255</v>
          </cell>
          <cell r="D397" t="str">
            <v>DI. DOUBLE FLANGE (D=10")</v>
          </cell>
          <cell r="E397" t="str">
            <v>NOS</v>
          </cell>
          <cell r="F397">
            <v>0</v>
          </cell>
          <cell r="G397">
            <v>0.8</v>
          </cell>
          <cell r="H397">
            <v>1.183875</v>
          </cell>
          <cell r="I397">
            <v>1</v>
          </cell>
          <cell r="J397">
            <v>0.94710000000000005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</row>
        <row r="398">
          <cell r="C398">
            <v>11260</v>
          </cell>
          <cell r="D398" t="str">
            <v>PVC PIPE (D= 1")</v>
          </cell>
          <cell r="E398" t="str">
            <v>M</v>
          </cell>
          <cell r="F398">
            <v>0</v>
          </cell>
          <cell r="G398">
            <v>100</v>
          </cell>
          <cell r="H398">
            <v>1.183875</v>
          </cell>
          <cell r="I398">
            <v>1</v>
          </cell>
          <cell r="J398">
            <v>118.3875</v>
          </cell>
          <cell r="K398">
            <v>3.25</v>
          </cell>
          <cell r="L398">
            <v>2.7E-2</v>
          </cell>
          <cell r="M398">
            <v>0</v>
          </cell>
          <cell r="N398">
            <v>1.32</v>
          </cell>
          <cell r="O398">
            <v>0</v>
          </cell>
          <cell r="P398">
            <v>0.51</v>
          </cell>
          <cell r="Q398">
            <v>0</v>
          </cell>
          <cell r="R398">
            <v>0</v>
          </cell>
          <cell r="S398">
            <v>0</v>
          </cell>
          <cell r="T398">
            <v>1.83</v>
          </cell>
          <cell r="U398">
            <v>0</v>
          </cell>
          <cell r="V398">
            <v>0.25</v>
          </cell>
          <cell r="W398">
            <v>1</v>
          </cell>
          <cell r="AJ398">
            <v>2</v>
          </cell>
        </row>
        <row r="399">
          <cell r="C399">
            <v>11265</v>
          </cell>
          <cell r="D399" t="str">
            <v>PVC PIPE (D= 3")</v>
          </cell>
          <cell r="E399" t="str">
            <v>M</v>
          </cell>
          <cell r="F399">
            <v>0</v>
          </cell>
          <cell r="G399">
            <v>80</v>
          </cell>
          <cell r="H399">
            <v>1.183875</v>
          </cell>
          <cell r="I399">
            <v>1</v>
          </cell>
          <cell r="J399">
            <v>94.710000000000008</v>
          </cell>
          <cell r="K399">
            <v>3.25</v>
          </cell>
          <cell r="L399">
            <v>3.4000000000000002E-2</v>
          </cell>
          <cell r="M399">
            <v>0</v>
          </cell>
          <cell r="N399">
            <v>3.27</v>
          </cell>
          <cell r="O399">
            <v>0</v>
          </cell>
          <cell r="P399">
            <v>0.64</v>
          </cell>
          <cell r="Q399">
            <v>0</v>
          </cell>
          <cell r="R399">
            <v>0</v>
          </cell>
          <cell r="S399">
            <v>0</v>
          </cell>
          <cell r="T399">
            <v>3.91</v>
          </cell>
          <cell r="U399">
            <v>0</v>
          </cell>
          <cell r="V399">
            <v>0.25</v>
          </cell>
          <cell r="W399">
            <v>1</v>
          </cell>
          <cell r="AJ399">
            <v>2</v>
          </cell>
        </row>
        <row r="400">
          <cell r="C400">
            <v>11270</v>
          </cell>
          <cell r="D400" t="str">
            <v>PVC PIPE (D= 4")</v>
          </cell>
          <cell r="E400" t="str">
            <v>M</v>
          </cell>
          <cell r="F400">
            <v>0</v>
          </cell>
          <cell r="G400">
            <v>75</v>
          </cell>
          <cell r="H400">
            <v>1.183875</v>
          </cell>
          <cell r="I400">
            <v>1</v>
          </cell>
          <cell r="J400">
            <v>88.790625000000006</v>
          </cell>
          <cell r="K400">
            <v>3.25</v>
          </cell>
          <cell r="L400">
            <v>3.6999999999999998E-2</v>
          </cell>
          <cell r="M400">
            <v>0</v>
          </cell>
          <cell r="N400">
            <v>3.48</v>
          </cell>
          <cell r="O400">
            <v>0</v>
          </cell>
          <cell r="P400">
            <v>0.68</v>
          </cell>
          <cell r="Q400">
            <v>0</v>
          </cell>
          <cell r="R400">
            <v>0</v>
          </cell>
          <cell r="S400">
            <v>0</v>
          </cell>
          <cell r="T400">
            <v>4.16</v>
          </cell>
          <cell r="U400">
            <v>0</v>
          </cell>
          <cell r="V400">
            <v>0.25</v>
          </cell>
          <cell r="W400">
            <v>1</v>
          </cell>
          <cell r="AJ400">
            <v>2</v>
          </cell>
        </row>
        <row r="401">
          <cell r="C401">
            <v>11275</v>
          </cell>
          <cell r="D401" t="str">
            <v>PVC PIPE (D= 6")</v>
          </cell>
          <cell r="E401" t="str">
            <v>M</v>
          </cell>
          <cell r="F401">
            <v>0</v>
          </cell>
          <cell r="G401">
            <v>50</v>
          </cell>
          <cell r="H401">
            <v>1.183875</v>
          </cell>
          <cell r="I401">
            <v>1</v>
          </cell>
          <cell r="J401">
            <v>59.193750000000001</v>
          </cell>
          <cell r="K401">
            <v>3.25</v>
          </cell>
          <cell r="L401">
            <v>5.5E-2</v>
          </cell>
          <cell r="M401">
            <v>0</v>
          </cell>
          <cell r="N401">
            <v>7.28</v>
          </cell>
          <cell r="O401">
            <v>0</v>
          </cell>
          <cell r="P401">
            <v>1.02</v>
          </cell>
          <cell r="Q401">
            <v>0</v>
          </cell>
          <cell r="R401">
            <v>0</v>
          </cell>
          <cell r="S401">
            <v>0</v>
          </cell>
          <cell r="T401">
            <v>8.3000000000000007</v>
          </cell>
          <cell r="U401">
            <v>0</v>
          </cell>
          <cell r="V401">
            <v>0.25</v>
          </cell>
          <cell r="W401">
            <v>1</v>
          </cell>
          <cell r="AJ401">
            <v>2</v>
          </cell>
        </row>
        <row r="402">
          <cell r="C402">
            <v>11280</v>
          </cell>
          <cell r="D402" t="str">
            <v>PVC PIPE (D= 8")</v>
          </cell>
          <cell r="E402" t="str">
            <v>M</v>
          </cell>
          <cell r="F402">
            <v>0</v>
          </cell>
          <cell r="G402">
            <v>35</v>
          </cell>
          <cell r="H402">
            <v>1.183875</v>
          </cell>
          <cell r="I402">
            <v>1</v>
          </cell>
          <cell r="J402">
            <v>41.435625000000002</v>
          </cell>
          <cell r="K402">
            <v>3.25</v>
          </cell>
          <cell r="L402">
            <v>7.8E-2</v>
          </cell>
          <cell r="M402">
            <v>0</v>
          </cell>
          <cell r="N402">
            <v>11.07</v>
          </cell>
          <cell r="O402">
            <v>0</v>
          </cell>
          <cell r="P402">
            <v>1.46</v>
          </cell>
          <cell r="Q402">
            <v>0</v>
          </cell>
          <cell r="R402">
            <v>0</v>
          </cell>
          <cell r="S402">
            <v>0</v>
          </cell>
          <cell r="T402">
            <v>12.530000000000001</v>
          </cell>
          <cell r="U402">
            <v>0</v>
          </cell>
          <cell r="V402">
            <v>0.25</v>
          </cell>
          <cell r="W402">
            <v>1</v>
          </cell>
          <cell r="AJ402">
            <v>2</v>
          </cell>
        </row>
        <row r="403">
          <cell r="C403">
            <v>11285</v>
          </cell>
          <cell r="D403" t="str">
            <v>R/C PIPE (D= 6")</v>
          </cell>
          <cell r="E403" t="str">
            <v>M</v>
          </cell>
          <cell r="F403">
            <v>0</v>
          </cell>
          <cell r="G403">
            <v>25</v>
          </cell>
          <cell r="H403">
            <v>1.183875</v>
          </cell>
          <cell r="I403">
            <v>1</v>
          </cell>
          <cell r="J403">
            <v>29.596875000000001</v>
          </cell>
          <cell r="K403">
            <v>3.25</v>
          </cell>
          <cell r="L403">
            <v>0.11</v>
          </cell>
          <cell r="M403">
            <v>0</v>
          </cell>
          <cell r="N403">
            <v>5.7</v>
          </cell>
          <cell r="O403">
            <v>0</v>
          </cell>
          <cell r="P403">
            <v>2.04</v>
          </cell>
          <cell r="Q403">
            <v>0</v>
          </cell>
          <cell r="R403">
            <v>0</v>
          </cell>
          <cell r="S403">
            <v>0</v>
          </cell>
          <cell r="T403">
            <v>7.74</v>
          </cell>
          <cell r="U403">
            <v>0</v>
          </cell>
          <cell r="V403">
            <v>0.25</v>
          </cell>
          <cell r="W403">
            <v>1</v>
          </cell>
          <cell r="AJ403">
            <v>2</v>
          </cell>
        </row>
        <row r="404">
          <cell r="C404">
            <v>11290</v>
          </cell>
          <cell r="D404" t="str">
            <v>R/C PIPE (D= 8")</v>
          </cell>
          <cell r="E404" t="str">
            <v>M</v>
          </cell>
          <cell r="F404">
            <v>0</v>
          </cell>
          <cell r="G404">
            <v>20</v>
          </cell>
          <cell r="H404">
            <v>1.183875</v>
          </cell>
          <cell r="I404">
            <v>1</v>
          </cell>
          <cell r="J404">
            <v>23.677500000000002</v>
          </cell>
          <cell r="K404">
            <v>3.25</v>
          </cell>
          <cell r="L404">
            <v>0.13700000000000001</v>
          </cell>
          <cell r="M404">
            <v>0</v>
          </cell>
          <cell r="N404">
            <v>6.96</v>
          </cell>
          <cell r="O404">
            <v>0</v>
          </cell>
          <cell r="P404">
            <v>2.56</v>
          </cell>
          <cell r="Q404">
            <v>0</v>
          </cell>
          <cell r="R404">
            <v>0</v>
          </cell>
          <cell r="S404">
            <v>0</v>
          </cell>
          <cell r="T404">
            <v>9.52</v>
          </cell>
          <cell r="U404">
            <v>0</v>
          </cell>
          <cell r="V404">
            <v>0.25</v>
          </cell>
          <cell r="W404">
            <v>1</v>
          </cell>
          <cell r="AJ404">
            <v>2</v>
          </cell>
        </row>
        <row r="405">
          <cell r="C405">
            <v>11295</v>
          </cell>
          <cell r="D405" t="str">
            <v>R/C PIPE (D=10")</v>
          </cell>
          <cell r="E405" t="str">
            <v>M</v>
          </cell>
          <cell r="F405">
            <v>0</v>
          </cell>
          <cell r="G405">
            <v>15</v>
          </cell>
          <cell r="H405">
            <v>1.183875</v>
          </cell>
          <cell r="I405">
            <v>1</v>
          </cell>
          <cell r="J405">
            <v>17.758125</v>
          </cell>
          <cell r="K405">
            <v>3.25</v>
          </cell>
          <cell r="L405">
            <v>0.183</v>
          </cell>
          <cell r="M405">
            <v>0</v>
          </cell>
          <cell r="N405">
            <v>14.3</v>
          </cell>
          <cell r="O405">
            <v>0</v>
          </cell>
          <cell r="P405">
            <v>3.41</v>
          </cell>
          <cell r="Q405">
            <v>0</v>
          </cell>
          <cell r="R405">
            <v>0</v>
          </cell>
          <cell r="S405">
            <v>0</v>
          </cell>
          <cell r="T405">
            <v>17.71</v>
          </cell>
          <cell r="U405">
            <v>0</v>
          </cell>
          <cell r="V405">
            <v>0.25</v>
          </cell>
          <cell r="W405">
            <v>1</v>
          </cell>
          <cell r="AJ405">
            <v>2</v>
          </cell>
        </row>
        <row r="406">
          <cell r="C406">
            <v>11300</v>
          </cell>
          <cell r="D406" t="str">
            <v>R/C PIPE (D=12")</v>
          </cell>
          <cell r="E406" t="str">
            <v>M</v>
          </cell>
          <cell r="F406">
            <v>0</v>
          </cell>
          <cell r="G406">
            <v>12</v>
          </cell>
          <cell r="H406">
            <v>1.183875</v>
          </cell>
          <cell r="I406">
            <v>1</v>
          </cell>
          <cell r="J406">
            <v>14.2065</v>
          </cell>
          <cell r="K406">
            <v>3.3</v>
          </cell>
          <cell r="L406">
            <v>0.23200000000000001</v>
          </cell>
          <cell r="M406">
            <v>0</v>
          </cell>
          <cell r="N406">
            <v>27.84</v>
          </cell>
          <cell r="O406">
            <v>0</v>
          </cell>
          <cell r="P406">
            <v>4.34</v>
          </cell>
          <cell r="Q406">
            <v>0</v>
          </cell>
          <cell r="R406">
            <v>2.19</v>
          </cell>
          <cell r="S406">
            <v>0</v>
          </cell>
          <cell r="T406">
            <v>34.369999999999997</v>
          </cell>
          <cell r="U406">
            <v>0</v>
          </cell>
          <cell r="V406">
            <v>0.25</v>
          </cell>
          <cell r="W406">
            <v>1</v>
          </cell>
          <cell r="X406">
            <v>0.05</v>
          </cell>
          <cell r="AJ406">
            <v>2</v>
          </cell>
          <cell r="AN406">
            <v>0.05</v>
          </cell>
          <cell r="BH406">
            <v>0.25</v>
          </cell>
        </row>
        <row r="407">
          <cell r="C407">
            <v>11305</v>
          </cell>
          <cell r="D407" t="str">
            <v>R/C PIPE (D=14")</v>
          </cell>
          <cell r="E407" t="str">
            <v>M</v>
          </cell>
          <cell r="F407">
            <v>0</v>
          </cell>
          <cell r="G407">
            <v>11</v>
          </cell>
          <cell r="H407">
            <v>1.183875</v>
          </cell>
          <cell r="I407">
            <v>1</v>
          </cell>
          <cell r="J407">
            <v>13.022625</v>
          </cell>
          <cell r="K407">
            <v>3.3</v>
          </cell>
          <cell r="L407">
            <v>0.253</v>
          </cell>
          <cell r="M407">
            <v>0</v>
          </cell>
          <cell r="N407">
            <v>30.12</v>
          </cell>
          <cell r="O407">
            <v>0</v>
          </cell>
          <cell r="P407">
            <v>4.74</v>
          </cell>
          <cell r="Q407">
            <v>0</v>
          </cell>
          <cell r="R407">
            <v>2.39</v>
          </cell>
          <cell r="S407">
            <v>0</v>
          </cell>
          <cell r="T407">
            <v>37.25</v>
          </cell>
          <cell r="U407">
            <v>0</v>
          </cell>
          <cell r="V407">
            <v>0.25</v>
          </cell>
          <cell r="W407">
            <v>1</v>
          </cell>
          <cell r="X407">
            <v>0.05</v>
          </cell>
          <cell r="AJ407">
            <v>2</v>
          </cell>
          <cell r="AN407">
            <v>0.05</v>
          </cell>
          <cell r="BH407">
            <v>0.25</v>
          </cell>
        </row>
        <row r="408">
          <cell r="C408">
            <v>11310</v>
          </cell>
          <cell r="D408" t="str">
            <v>R/C PIPE (D=16")</v>
          </cell>
          <cell r="E408" t="str">
            <v>M</v>
          </cell>
          <cell r="F408">
            <v>0</v>
          </cell>
          <cell r="G408">
            <v>11</v>
          </cell>
          <cell r="H408">
            <v>1.183875</v>
          </cell>
          <cell r="I408">
            <v>1</v>
          </cell>
          <cell r="J408">
            <v>13.022625</v>
          </cell>
          <cell r="K408">
            <v>3.3</v>
          </cell>
          <cell r="L408">
            <v>0.253</v>
          </cell>
          <cell r="M408">
            <v>0</v>
          </cell>
          <cell r="N408">
            <v>31.64</v>
          </cell>
          <cell r="O408">
            <v>0</v>
          </cell>
          <cell r="P408">
            <v>4.74</v>
          </cell>
          <cell r="Q408">
            <v>0</v>
          </cell>
          <cell r="R408">
            <v>2.39</v>
          </cell>
          <cell r="S408">
            <v>0</v>
          </cell>
          <cell r="T408">
            <v>38.770000000000003</v>
          </cell>
          <cell r="U408">
            <v>0</v>
          </cell>
          <cell r="V408">
            <v>0.25</v>
          </cell>
          <cell r="W408">
            <v>1</v>
          </cell>
          <cell r="X408">
            <v>0.05</v>
          </cell>
          <cell r="AJ408">
            <v>2</v>
          </cell>
          <cell r="AN408">
            <v>0.05</v>
          </cell>
          <cell r="BH408">
            <v>0.25</v>
          </cell>
        </row>
        <row r="409">
          <cell r="C409">
            <v>11315</v>
          </cell>
          <cell r="D409" t="str">
            <v>R/C PIPE (D=18")</v>
          </cell>
          <cell r="E409" t="str">
            <v>M</v>
          </cell>
          <cell r="F409">
            <v>0</v>
          </cell>
          <cell r="G409">
            <v>10</v>
          </cell>
          <cell r="H409">
            <v>1.183875</v>
          </cell>
          <cell r="I409">
            <v>1</v>
          </cell>
          <cell r="J409">
            <v>11.838750000000001</v>
          </cell>
          <cell r="K409">
            <v>3.3</v>
          </cell>
          <cell r="L409">
            <v>0.27900000000000003</v>
          </cell>
          <cell r="M409">
            <v>0</v>
          </cell>
          <cell r="N409">
            <v>58.53</v>
          </cell>
          <cell r="O409">
            <v>0</v>
          </cell>
          <cell r="P409">
            <v>5.21</v>
          </cell>
          <cell r="Q409">
            <v>0</v>
          </cell>
          <cell r="R409">
            <v>2.63</v>
          </cell>
          <cell r="S409">
            <v>0</v>
          </cell>
          <cell r="T409">
            <v>66.37</v>
          </cell>
          <cell r="U409">
            <v>0</v>
          </cell>
          <cell r="V409">
            <v>0.25</v>
          </cell>
          <cell r="W409">
            <v>1</v>
          </cell>
          <cell r="X409">
            <v>0.05</v>
          </cell>
          <cell r="AJ409">
            <v>2</v>
          </cell>
          <cell r="AN409">
            <v>0.05</v>
          </cell>
          <cell r="BH409">
            <v>0.25</v>
          </cell>
        </row>
        <row r="410">
          <cell r="C410">
            <v>11320</v>
          </cell>
          <cell r="D410" t="str">
            <v>R/C PIPE (D=20")</v>
          </cell>
          <cell r="E410" t="str">
            <v>M</v>
          </cell>
          <cell r="F410">
            <v>0</v>
          </cell>
          <cell r="G410">
            <v>10</v>
          </cell>
          <cell r="H410">
            <v>1.183875</v>
          </cell>
          <cell r="I410">
            <v>1</v>
          </cell>
          <cell r="J410">
            <v>11.838750000000001</v>
          </cell>
          <cell r="K410">
            <v>3.3</v>
          </cell>
          <cell r="L410">
            <v>0.27900000000000003</v>
          </cell>
          <cell r="M410">
            <v>0</v>
          </cell>
          <cell r="N410">
            <v>69.61</v>
          </cell>
          <cell r="O410">
            <v>0</v>
          </cell>
          <cell r="P410">
            <v>5.21</v>
          </cell>
          <cell r="Q410">
            <v>0</v>
          </cell>
          <cell r="R410">
            <v>2.63</v>
          </cell>
          <cell r="S410">
            <v>0</v>
          </cell>
          <cell r="T410">
            <v>77.449999999999989</v>
          </cell>
          <cell r="U410">
            <v>0</v>
          </cell>
          <cell r="V410">
            <v>0.25</v>
          </cell>
          <cell r="W410">
            <v>1</v>
          </cell>
          <cell r="X410">
            <v>0.05</v>
          </cell>
          <cell r="AJ410">
            <v>2</v>
          </cell>
          <cell r="AN410">
            <v>0.05</v>
          </cell>
          <cell r="BH410">
            <v>0.25</v>
          </cell>
        </row>
        <row r="411">
          <cell r="C411">
            <v>11325</v>
          </cell>
          <cell r="D411" t="str">
            <v>R/C PIPE (D=24")</v>
          </cell>
          <cell r="E411" t="str">
            <v>M</v>
          </cell>
          <cell r="F411">
            <v>0</v>
          </cell>
          <cell r="G411">
            <v>7</v>
          </cell>
          <cell r="H411">
            <v>1.183875</v>
          </cell>
          <cell r="I411">
            <v>1</v>
          </cell>
          <cell r="J411">
            <v>8.2871249999999996</v>
          </cell>
          <cell r="K411">
            <v>3.3</v>
          </cell>
          <cell r="L411">
            <v>0.39800000000000002</v>
          </cell>
          <cell r="M411">
            <v>0</v>
          </cell>
          <cell r="N411">
            <v>78.47</v>
          </cell>
          <cell r="O411">
            <v>0</v>
          </cell>
          <cell r="P411">
            <v>7.44</v>
          </cell>
          <cell r="Q411">
            <v>0</v>
          </cell>
          <cell r="R411">
            <v>3.76</v>
          </cell>
          <cell r="S411">
            <v>0</v>
          </cell>
          <cell r="T411">
            <v>89.67</v>
          </cell>
          <cell r="U411">
            <v>0</v>
          </cell>
          <cell r="V411">
            <v>0.25</v>
          </cell>
          <cell r="W411">
            <v>1</v>
          </cell>
          <cell r="X411">
            <v>0.05</v>
          </cell>
          <cell r="AJ411">
            <v>2</v>
          </cell>
          <cell r="AN411">
            <v>0.05</v>
          </cell>
          <cell r="BH411">
            <v>0.25</v>
          </cell>
        </row>
        <row r="412">
          <cell r="C412">
            <v>11330</v>
          </cell>
          <cell r="D412" t="str">
            <v>R/C PIPE (D=28")</v>
          </cell>
          <cell r="E412" t="str">
            <v>M</v>
          </cell>
          <cell r="F412">
            <v>0</v>
          </cell>
          <cell r="G412">
            <v>6</v>
          </cell>
          <cell r="H412">
            <v>1.183875</v>
          </cell>
          <cell r="I412">
            <v>1</v>
          </cell>
          <cell r="J412">
            <v>7.1032500000000001</v>
          </cell>
          <cell r="K412">
            <v>3.3</v>
          </cell>
          <cell r="L412">
            <v>0.46500000000000002</v>
          </cell>
          <cell r="M412">
            <v>0</v>
          </cell>
          <cell r="N412">
            <v>87.33</v>
          </cell>
          <cell r="O412">
            <v>0</v>
          </cell>
          <cell r="P412">
            <v>8.68</v>
          </cell>
          <cell r="Q412">
            <v>0</v>
          </cell>
          <cell r="R412">
            <v>4.38</v>
          </cell>
          <cell r="S412">
            <v>0</v>
          </cell>
          <cell r="T412">
            <v>100.38999999999999</v>
          </cell>
          <cell r="U412">
            <v>0</v>
          </cell>
          <cell r="V412">
            <v>0.25</v>
          </cell>
          <cell r="W412">
            <v>1</v>
          </cell>
          <cell r="X412">
            <v>0.05</v>
          </cell>
          <cell r="AJ412">
            <v>2</v>
          </cell>
          <cell r="AN412">
            <v>0.05</v>
          </cell>
          <cell r="BH412">
            <v>0.25</v>
          </cell>
        </row>
        <row r="413">
          <cell r="C413">
            <v>11335</v>
          </cell>
          <cell r="D413" t="str">
            <v>R/C PIPE (D=32")</v>
          </cell>
          <cell r="E413" t="str">
            <v>M</v>
          </cell>
          <cell r="F413">
            <v>0</v>
          </cell>
          <cell r="G413">
            <v>5</v>
          </cell>
          <cell r="H413">
            <v>1.183875</v>
          </cell>
          <cell r="I413">
            <v>1</v>
          </cell>
          <cell r="J413">
            <v>5.9193750000000005</v>
          </cell>
          <cell r="K413">
            <v>3.3</v>
          </cell>
          <cell r="L413">
            <v>0.55700000000000005</v>
          </cell>
          <cell r="M413">
            <v>0</v>
          </cell>
          <cell r="N413">
            <v>105.99</v>
          </cell>
          <cell r="O413">
            <v>0</v>
          </cell>
          <cell r="P413">
            <v>10.42</v>
          </cell>
          <cell r="Q413">
            <v>0</v>
          </cell>
          <cell r="R413">
            <v>5.26</v>
          </cell>
          <cell r="S413">
            <v>0</v>
          </cell>
          <cell r="T413">
            <v>121.67</v>
          </cell>
          <cell r="U413">
            <v>0</v>
          </cell>
          <cell r="V413">
            <v>0.25</v>
          </cell>
          <cell r="W413">
            <v>1</v>
          </cell>
          <cell r="X413">
            <v>0.05</v>
          </cell>
          <cell r="AJ413">
            <v>2</v>
          </cell>
          <cell r="AN413">
            <v>0.05</v>
          </cell>
          <cell r="BH413">
            <v>0.25</v>
          </cell>
        </row>
        <row r="414">
          <cell r="C414">
            <v>11340</v>
          </cell>
          <cell r="D414" t="str">
            <v>R/C PIPE (D=36")</v>
          </cell>
          <cell r="E414" t="str">
            <v>M</v>
          </cell>
          <cell r="F414">
            <v>0</v>
          </cell>
          <cell r="G414">
            <v>4</v>
          </cell>
          <cell r="H414">
            <v>1.183875</v>
          </cell>
          <cell r="I414">
            <v>1</v>
          </cell>
          <cell r="J414">
            <v>4.7355</v>
          </cell>
          <cell r="K414">
            <v>3.3</v>
          </cell>
          <cell r="L414">
            <v>0.69699999999999995</v>
          </cell>
          <cell r="M414">
            <v>0</v>
          </cell>
          <cell r="N414">
            <v>127.19</v>
          </cell>
          <cell r="O414">
            <v>0</v>
          </cell>
          <cell r="P414">
            <v>13.02</v>
          </cell>
          <cell r="Q414">
            <v>0</v>
          </cell>
          <cell r="R414">
            <v>6.58</v>
          </cell>
          <cell r="S414">
            <v>0</v>
          </cell>
          <cell r="T414">
            <v>146.79000000000002</v>
          </cell>
          <cell r="U414">
            <v>0</v>
          </cell>
          <cell r="V414">
            <v>0.25</v>
          </cell>
          <cell r="W414">
            <v>1</v>
          </cell>
          <cell r="X414">
            <v>0.05</v>
          </cell>
          <cell r="AJ414">
            <v>2</v>
          </cell>
          <cell r="AN414">
            <v>0.05</v>
          </cell>
          <cell r="BH414">
            <v>0.25</v>
          </cell>
        </row>
        <row r="415">
          <cell r="C415">
            <v>11345</v>
          </cell>
          <cell r="D415" t="str">
            <v>R/C PIPE (D=40")</v>
          </cell>
          <cell r="E415" t="str">
            <v>M</v>
          </cell>
          <cell r="F415">
            <v>0</v>
          </cell>
          <cell r="G415">
            <v>3</v>
          </cell>
          <cell r="H415">
            <v>1.183875</v>
          </cell>
          <cell r="I415">
            <v>1</v>
          </cell>
          <cell r="J415">
            <v>3.551625</v>
          </cell>
          <cell r="K415">
            <v>3.3</v>
          </cell>
          <cell r="L415">
            <v>0.92900000000000005</v>
          </cell>
          <cell r="M415">
            <v>0</v>
          </cell>
          <cell r="N415">
            <v>158.19999999999999</v>
          </cell>
          <cell r="O415">
            <v>0</v>
          </cell>
          <cell r="P415">
            <v>17.36</v>
          </cell>
          <cell r="Q415">
            <v>0</v>
          </cell>
          <cell r="R415">
            <v>8.77</v>
          </cell>
          <cell r="S415">
            <v>0</v>
          </cell>
          <cell r="T415">
            <v>184.33</v>
          </cell>
          <cell r="U415">
            <v>0</v>
          </cell>
          <cell r="V415">
            <v>0.25</v>
          </cell>
          <cell r="W415">
            <v>1</v>
          </cell>
          <cell r="X415">
            <v>0.05</v>
          </cell>
          <cell r="AJ415">
            <v>2</v>
          </cell>
          <cell r="AN415">
            <v>0.05</v>
          </cell>
          <cell r="BH415">
            <v>0.25</v>
          </cell>
        </row>
        <row r="416">
          <cell r="C416">
            <v>11350</v>
          </cell>
          <cell r="D416" t="str">
            <v>R/C PIPE (D=42")</v>
          </cell>
          <cell r="E416" t="str">
            <v>M</v>
          </cell>
          <cell r="F416">
            <v>0</v>
          </cell>
          <cell r="G416">
            <v>2.5</v>
          </cell>
          <cell r="H416">
            <v>1.183875</v>
          </cell>
          <cell r="I416">
            <v>1</v>
          </cell>
          <cell r="J416">
            <v>2.9596875000000002</v>
          </cell>
          <cell r="K416">
            <v>3.3</v>
          </cell>
          <cell r="L416">
            <v>1.115</v>
          </cell>
          <cell r="M416">
            <v>0</v>
          </cell>
          <cell r="N416">
            <v>166.43</v>
          </cell>
          <cell r="O416">
            <v>0</v>
          </cell>
          <cell r="P416">
            <v>20.84</v>
          </cell>
          <cell r="Q416">
            <v>0</v>
          </cell>
          <cell r="R416">
            <v>10.52</v>
          </cell>
          <cell r="S416">
            <v>0</v>
          </cell>
          <cell r="T416">
            <v>197.79000000000002</v>
          </cell>
          <cell r="U416">
            <v>0</v>
          </cell>
          <cell r="V416">
            <v>0.25</v>
          </cell>
          <cell r="W416">
            <v>1</v>
          </cell>
          <cell r="X416">
            <v>0.05</v>
          </cell>
          <cell r="AJ416">
            <v>2</v>
          </cell>
          <cell r="AN416">
            <v>0.05</v>
          </cell>
          <cell r="BH416">
            <v>0.25</v>
          </cell>
        </row>
        <row r="417">
          <cell r="C417">
            <v>11355</v>
          </cell>
          <cell r="D417" t="str">
            <v>R/C PIPE (D=54")</v>
          </cell>
          <cell r="E417" t="str">
            <v>M</v>
          </cell>
          <cell r="F417">
            <v>0</v>
          </cell>
          <cell r="G417">
            <v>2</v>
          </cell>
          <cell r="H417">
            <v>1.183875</v>
          </cell>
          <cell r="I417">
            <v>1</v>
          </cell>
          <cell r="J417">
            <v>2.36775</v>
          </cell>
          <cell r="K417">
            <v>3.3</v>
          </cell>
          <cell r="L417">
            <v>1.3939999999999999</v>
          </cell>
          <cell r="M417">
            <v>0</v>
          </cell>
          <cell r="N417">
            <v>202.5</v>
          </cell>
          <cell r="O417">
            <v>0</v>
          </cell>
          <cell r="P417">
            <v>26.05</v>
          </cell>
          <cell r="Q417">
            <v>0</v>
          </cell>
          <cell r="R417">
            <v>13.15</v>
          </cell>
          <cell r="S417">
            <v>0</v>
          </cell>
          <cell r="T417">
            <v>241.70000000000002</v>
          </cell>
          <cell r="U417">
            <v>0</v>
          </cell>
          <cell r="V417">
            <v>0.25</v>
          </cell>
          <cell r="W417">
            <v>1</v>
          </cell>
          <cell r="X417">
            <v>0.05</v>
          </cell>
          <cell r="AJ417">
            <v>2</v>
          </cell>
          <cell r="AN417">
            <v>0.05</v>
          </cell>
          <cell r="BH417">
            <v>0.25</v>
          </cell>
        </row>
        <row r="418">
          <cell r="C418">
            <v>11360</v>
          </cell>
          <cell r="D418" t="str">
            <v>R/C PIPE (D=60")</v>
          </cell>
          <cell r="E418" t="str">
            <v>M</v>
          </cell>
          <cell r="F418">
            <v>0</v>
          </cell>
          <cell r="G418">
            <v>1.8</v>
          </cell>
          <cell r="H418">
            <v>1.183875</v>
          </cell>
          <cell r="I418">
            <v>1</v>
          </cell>
          <cell r="J418">
            <v>2.1309750000000003</v>
          </cell>
          <cell r="K418">
            <v>3.3</v>
          </cell>
          <cell r="L418">
            <v>1.5489999999999999</v>
          </cell>
          <cell r="M418">
            <v>0</v>
          </cell>
          <cell r="N418">
            <v>225.28</v>
          </cell>
          <cell r="O418">
            <v>0</v>
          </cell>
          <cell r="P418">
            <v>28.94</v>
          </cell>
          <cell r="Q418">
            <v>0</v>
          </cell>
          <cell r="R418">
            <v>14.61</v>
          </cell>
          <cell r="S418">
            <v>0</v>
          </cell>
          <cell r="T418">
            <v>268.83</v>
          </cell>
          <cell r="U418">
            <v>0</v>
          </cell>
          <cell r="V418">
            <v>0.25</v>
          </cell>
          <cell r="W418">
            <v>1</v>
          </cell>
          <cell r="X418">
            <v>0.05</v>
          </cell>
          <cell r="AJ418">
            <v>2</v>
          </cell>
          <cell r="AN418">
            <v>0.05</v>
          </cell>
          <cell r="BH418">
            <v>0.25</v>
          </cell>
        </row>
        <row r="419">
          <cell r="C419">
            <v>11365</v>
          </cell>
          <cell r="D419" t="str">
            <v>R/C PIPE (D=64")</v>
          </cell>
          <cell r="E419" t="str">
            <v>M</v>
          </cell>
          <cell r="F419">
            <v>0</v>
          </cell>
          <cell r="G419">
            <v>1.6</v>
          </cell>
          <cell r="H419">
            <v>1.183875</v>
          </cell>
          <cell r="I419">
            <v>1</v>
          </cell>
          <cell r="J419">
            <v>1.8942000000000001</v>
          </cell>
          <cell r="K419">
            <v>3.3</v>
          </cell>
          <cell r="L419">
            <v>1.742</v>
          </cell>
          <cell r="M419">
            <v>0</v>
          </cell>
          <cell r="N419">
            <v>249.32</v>
          </cell>
          <cell r="O419">
            <v>0</v>
          </cell>
          <cell r="P419">
            <v>32.56</v>
          </cell>
          <cell r="Q419">
            <v>0</v>
          </cell>
          <cell r="R419">
            <v>16.440000000000001</v>
          </cell>
          <cell r="S419">
            <v>0</v>
          </cell>
          <cell r="T419">
            <v>298.32</v>
          </cell>
          <cell r="U419">
            <v>0</v>
          </cell>
          <cell r="V419">
            <v>0.25</v>
          </cell>
          <cell r="W419">
            <v>1</v>
          </cell>
          <cell r="X419">
            <v>0.05</v>
          </cell>
          <cell r="AJ419">
            <v>2</v>
          </cell>
          <cell r="AN419">
            <v>0.05</v>
          </cell>
          <cell r="BH419">
            <v>0.25</v>
          </cell>
        </row>
        <row r="420">
          <cell r="C420">
            <v>11370</v>
          </cell>
          <cell r="D420" t="str">
            <v>PCCP PIPE (D=20")</v>
          </cell>
          <cell r="E420" t="str">
            <v>M</v>
          </cell>
          <cell r="F420">
            <v>0</v>
          </cell>
          <cell r="G420">
            <v>1.6</v>
          </cell>
          <cell r="H420">
            <v>1.183875</v>
          </cell>
          <cell r="I420">
            <v>1</v>
          </cell>
          <cell r="J420">
            <v>1.8942000000000001</v>
          </cell>
          <cell r="K420">
            <v>3.3</v>
          </cell>
          <cell r="L420">
            <v>1.742</v>
          </cell>
          <cell r="M420">
            <v>0</v>
          </cell>
          <cell r="N420">
            <v>94.29</v>
          </cell>
          <cell r="O420">
            <v>0</v>
          </cell>
          <cell r="P420">
            <v>32.56</v>
          </cell>
          <cell r="Q420">
            <v>0</v>
          </cell>
          <cell r="R420">
            <v>7.94</v>
          </cell>
          <cell r="S420">
            <v>0</v>
          </cell>
          <cell r="T420">
            <v>134.79000000000002</v>
          </cell>
          <cell r="U420">
            <v>0</v>
          </cell>
          <cell r="V420">
            <v>0.25</v>
          </cell>
          <cell r="W420">
            <v>1</v>
          </cell>
          <cell r="X420">
            <v>0.05</v>
          </cell>
          <cell r="AJ420">
            <v>2</v>
          </cell>
          <cell r="AN420">
            <v>0.05</v>
          </cell>
        </row>
        <row r="421">
          <cell r="C421">
            <v>11375</v>
          </cell>
          <cell r="D421" t="str">
            <v>PCCP PIPE (D=24")</v>
          </cell>
          <cell r="E421" t="str">
            <v>M</v>
          </cell>
          <cell r="F421">
            <v>0</v>
          </cell>
          <cell r="G421">
            <v>1.3</v>
          </cell>
          <cell r="H421">
            <v>1.183875</v>
          </cell>
          <cell r="I421">
            <v>1</v>
          </cell>
          <cell r="J421">
            <v>1.5390375000000001</v>
          </cell>
          <cell r="K421">
            <v>3.3</v>
          </cell>
          <cell r="L421">
            <v>2.1440000000000001</v>
          </cell>
          <cell r="M421">
            <v>0</v>
          </cell>
          <cell r="N421">
            <v>119.6</v>
          </cell>
          <cell r="O421">
            <v>0</v>
          </cell>
          <cell r="P421">
            <v>40.07</v>
          </cell>
          <cell r="Q421">
            <v>0</v>
          </cell>
          <cell r="R421">
            <v>9.7799999999999994</v>
          </cell>
          <cell r="S421">
            <v>0</v>
          </cell>
          <cell r="T421">
            <v>169.45</v>
          </cell>
          <cell r="U421">
            <v>0</v>
          </cell>
          <cell r="V421">
            <v>0.25</v>
          </cell>
          <cell r="W421">
            <v>1</v>
          </cell>
          <cell r="X421">
            <v>0.05</v>
          </cell>
          <cell r="AJ421">
            <v>2</v>
          </cell>
          <cell r="AN421">
            <v>0.05</v>
          </cell>
        </row>
        <row r="422">
          <cell r="C422">
            <v>11380</v>
          </cell>
          <cell r="D422" t="str">
            <v>PCCP PIPE (D=28")</v>
          </cell>
          <cell r="E422" t="str">
            <v>M</v>
          </cell>
          <cell r="F422">
            <v>0</v>
          </cell>
          <cell r="G422">
            <v>1</v>
          </cell>
          <cell r="H422">
            <v>1.183875</v>
          </cell>
          <cell r="I422">
            <v>1</v>
          </cell>
          <cell r="J422">
            <v>1.183875</v>
          </cell>
          <cell r="K422">
            <v>3.3</v>
          </cell>
          <cell r="L422">
            <v>2.7869999999999999</v>
          </cell>
          <cell r="M422">
            <v>0</v>
          </cell>
          <cell r="N422">
            <v>139.22</v>
          </cell>
          <cell r="O422">
            <v>0</v>
          </cell>
          <cell r="P422">
            <v>52.09</v>
          </cell>
          <cell r="Q422">
            <v>0</v>
          </cell>
          <cell r="R422">
            <v>12.71</v>
          </cell>
          <cell r="S422">
            <v>0</v>
          </cell>
          <cell r="T422">
            <v>204.02</v>
          </cell>
          <cell r="U422">
            <v>0</v>
          </cell>
          <cell r="V422">
            <v>0.25</v>
          </cell>
          <cell r="W422">
            <v>1</v>
          </cell>
          <cell r="X422">
            <v>0.05</v>
          </cell>
          <cell r="AJ422">
            <v>2</v>
          </cell>
          <cell r="AN422">
            <v>0.05</v>
          </cell>
        </row>
        <row r="423">
          <cell r="C423">
            <v>11385</v>
          </cell>
          <cell r="D423" t="str">
            <v>PCCP PIPE (D=32")</v>
          </cell>
          <cell r="E423" t="str">
            <v>M</v>
          </cell>
          <cell r="F423">
            <v>0</v>
          </cell>
          <cell r="G423">
            <v>0.8</v>
          </cell>
          <cell r="H423">
            <v>1.183875</v>
          </cell>
          <cell r="I423">
            <v>1</v>
          </cell>
          <cell r="J423">
            <v>0.94710000000000005</v>
          </cell>
          <cell r="K423">
            <v>3.3</v>
          </cell>
          <cell r="L423">
            <v>3.484</v>
          </cell>
          <cell r="M423">
            <v>0</v>
          </cell>
          <cell r="N423">
            <v>158.83000000000001</v>
          </cell>
          <cell r="O423">
            <v>0</v>
          </cell>
          <cell r="P423">
            <v>65.12</v>
          </cell>
          <cell r="Q423">
            <v>0</v>
          </cell>
          <cell r="R423">
            <v>15.89</v>
          </cell>
          <cell r="S423">
            <v>0</v>
          </cell>
          <cell r="T423">
            <v>239.84000000000003</v>
          </cell>
          <cell r="U423">
            <v>0</v>
          </cell>
          <cell r="V423">
            <v>0.25</v>
          </cell>
          <cell r="W423">
            <v>1</v>
          </cell>
          <cell r="X423">
            <v>0.05</v>
          </cell>
          <cell r="AJ423">
            <v>2</v>
          </cell>
          <cell r="AN423">
            <v>0.05</v>
          </cell>
        </row>
        <row r="424">
          <cell r="C424">
            <v>11390</v>
          </cell>
          <cell r="D424" t="str">
            <v>PCCP PIPE (D=36")</v>
          </cell>
          <cell r="E424" t="str">
            <v>M</v>
          </cell>
          <cell r="F424">
            <v>0</v>
          </cell>
          <cell r="G424">
            <v>0.7</v>
          </cell>
          <cell r="H424">
            <v>1.183875</v>
          </cell>
          <cell r="I424">
            <v>1</v>
          </cell>
          <cell r="J424">
            <v>0.82871249999999996</v>
          </cell>
          <cell r="K424">
            <v>3.3</v>
          </cell>
          <cell r="L424">
            <v>3.9820000000000002</v>
          </cell>
          <cell r="M424">
            <v>0</v>
          </cell>
          <cell r="N424">
            <v>178.77</v>
          </cell>
          <cell r="O424">
            <v>0</v>
          </cell>
          <cell r="P424">
            <v>74.42</v>
          </cell>
          <cell r="Q424">
            <v>0</v>
          </cell>
          <cell r="R424">
            <v>18.16</v>
          </cell>
          <cell r="S424">
            <v>0</v>
          </cell>
          <cell r="T424">
            <v>271.35000000000002</v>
          </cell>
          <cell r="U424">
            <v>0</v>
          </cell>
          <cell r="V424">
            <v>0.25</v>
          </cell>
          <cell r="W424">
            <v>1</v>
          </cell>
          <cell r="X424">
            <v>0.05</v>
          </cell>
          <cell r="AJ424">
            <v>2</v>
          </cell>
          <cell r="AN424">
            <v>0.05</v>
          </cell>
        </row>
        <row r="425">
          <cell r="C425">
            <v>11395</v>
          </cell>
          <cell r="D425" t="str">
            <v>PCCP PIPE (D=40")</v>
          </cell>
          <cell r="E425" t="str">
            <v>M</v>
          </cell>
          <cell r="F425">
            <v>0</v>
          </cell>
          <cell r="G425">
            <v>0.7</v>
          </cell>
          <cell r="H425">
            <v>1.183875</v>
          </cell>
          <cell r="I425">
            <v>1</v>
          </cell>
          <cell r="J425">
            <v>0.82871249999999996</v>
          </cell>
          <cell r="K425">
            <v>3.3</v>
          </cell>
          <cell r="L425">
            <v>3.9820000000000002</v>
          </cell>
          <cell r="M425">
            <v>0</v>
          </cell>
          <cell r="N425">
            <v>224.64</v>
          </cell>
          <cell r="O425">
            <v>0</v>
          </cell>
          <cell r="P425">
            <v>74.42</v>
          </cell>
          <cell r="Q425">
            <v>0</v>
          </cell>
          <cell r="R425">
            <v>18.16</v>
          </cell>
          <cell r="S425">
            <v>0</v>
          </cell>
          <cell r="T425">
            <v>317.22000000000003</v>
          </cell>
          <cell r="U425">
            <v>0</v>
          </cell>
          <cell r="V425">
            <v>0.25</v>
          </cell>
          <cell r="W425">
            <v>1</v>
          </cell>
          <cell r="X425">
            <v>0.05</v>
          </cell>
          <cell r="AJ425">
            <v>2</v>
          </cell>
          <cell r="AN425">
            <v>0.05</v>
          </cell>
        </row>
        <row r="426">
          <cell r="C426">
            <v>11400</v>
          </cell>
          <cell r="D426" t="str">
            <v>PCCP PIPE (D=44")</v>
          </cell>
          <cell r="E426" t="str">
            <v>M</v>
          </cell>
          <cell r="F426">
            <v>0</v>
          </cell>
          <cell r="G426">
            <v>0.6</v>
          </cell>
          <cell r="H426">
            <v>1.183875</v>
          </cell>
          <cell r="I426">
            <v>1</v>
          </cell>
          <cell r="J426">
            <v>0.71032499999999998</v>
          </cell>
          <cell r="K426">
            <v>3.3</v>
          </cell>
          <cell r="L426">
            <v>4.6459999999999999</v>
          </cell>
          <cell r="M426">
            <v>0</v>
          </cell>
          <cell r="N426">
            <v>265.77999999999997</v>
          </cell>
          <cell r="O426">
            <v>0</v>
          </cell>
          <cell r="P426">
            <v>86.82</v>
          </cell>
          <cell r="Q426">
            <v>0</v>
          </cell>
          <cell r="R426">
            <v>21.18</v>
          </cell>
          <cell r="S426">
            <v>0</v>
          </cell>
          <cell r="T426">
            <v>373.78</v>
          </cell>
          <cell r="U426">
            <v>0</v>
          </cell>
          <cell r="V426">
            <v>0.25</v>
          </cell>
          <cell r="W426">
            <v>1</v>
          </cell>
          <cell r="X426">
            <v>0.05</v>
          </cell>
          <cell r="AJ426">
            <v>2</v>
          </cell>
          <cell r="AN426">
            <v>0.05</v>
          </cell>
        </row>
        <row r="427">
          <cell r="C427">
            <v>11405</v>
          </cell>
          <cell r="D427" t="str">
            <v>PCCP PIPE (D=54")</v>
          </cell>
          <cell r="E427" t="str">
            <v>M</v>
          </cell>
          <cell r="F427">
            <v>0</v>
          </cell>
          <cell r="G427">
            <v>0.5</v>
          </cell>
          <cell r="H427">
            <v>1.183875</v>
          </cell>
          <cell r="I427">
            <v>1</v>
          </cell>
          <cell r="J427">
            <v>0.59193750000000001</v>
          </cell>
          <cell r="K427">
            <v>3.3</v>
          </cell>
          <cell r="L427">
            <v>5.5750000000000002</v>
          </cell>
          <cell r="M427">
            <v>0</v>
          </cell>
          <cell r="N427">
            <v>367.02</v>
          </cell>
          <cell r="O427">
            <v>0</v>
          </cell>
          <cell r="P427">
            <v>104.18</v>
          </cell>
          <cell r="Q427">
            <v>0</v>
          </cell>
          <cell r="R427">
            <v>25.42</v>
          </cell>
          <cell r="S427">
            <v>0</v>
          </cell>
          <cell r="T427">
            <v>496.62</v>
          </cell>
          <cell r="U427">
            <v>0</v>
          </cell>
          <cell r="V427">
            <v>0.25</v>
          </cell>
          <cell r="W427">
            <v>1</v>
          </cell>
          <cell r="X427">
            <v>0.05</v>
          </cell>
          <cell r="AJ427">
            <v>2</v>
          </cell>
          <cell r="AN427">
            <v>0.05</v>
          </cell>
        </row>
        <row r="428">
          <cell r="C428">
            <v>11410</v>
          </cell>
          <cell r="D428" t="str">
            <v>PCCP PIPE (D=64")</v>
          </cell>
          <cell r="E428" t="str">
            <v>M</v>
          </cell>
          <cell r="F428">
            <v>0</v>
          </cell>
          <cell r="G428">
            <v>0.4</v>
          </cell>
          <cell r="H428">
            <v>1.183875</v>
          </cell>
          <cell r="I428">
            <v>1</v>
          </cell>
          <cell r="J428">
            <v>0.47355000000000003</v>
          </cell>
          <cell r="K428">
            <v>3.3</v>
          </cell>
          <cell r="L428">
            <v>6.9690000000000003</v>
          </cell>
          <cell r="M428">
            <v>0</v>
          </cell>
          <cell r="N428">
            <v>379.68</v>
          </cell>
          <cell r="O428">
            <v>0</v>
          </cell>
          <cell r="P428">
            <v>130.22999999999999</v>
          </cell>
          <cell r="Q428">
            <v>0</v>
          </cell>
          <cell r="R428">
            <v>31.77</v>
          </cell>
          <cell r="S428">
            <v>0</v>
          </cell>
          <cell r="T428">
            <v>541.67999999999995</v>
          </cell>
          <cell r="U428">
            <v>0</v>
          </cell>
          <cell r="V428">
            <v>0.25</v>
          </cell>
          <cell r="W428">
            <v>1</v>
          </cell>
          <cell r="X428">
            <v>0.05</v>
          </cell>
          <cell r="AJ428">
            <v>2</v>
          </cell>
          <cell r="AN428">
            <v>0.05</v>
          </cell>
        </row>
        <row r="429">
          <cell r="C429">
            <v>11415</v>
          </cell>
          <cell r="D429" t="str">
            <v>ASBESTOS CEMENT PIPE (D= 6")</v>
          </cell>
          <cell r="E429" t="str">
            <v>M</v>
          </cell>
          <cell r="F429">
            <v>0</v>
          </cell>
          <cell r="G429">
            <v>50</v>
          </cell>
          <cell r="H429">
            <v>1.183875</v>
          </cell>
          <cell r="I429">
            <v>1</v>
          </cell>
          <cell r="J429">
            <v>59.193750000000001</v>
          </cell>
          <cell r="K429">
            <v>3.25</v>
          </cell>
          <cell r="L429">
            <v>5.5E-2</v>
          </cell>
          <cell r="M429">
            <v>0</v>
          </cell>
          <cell r="N429">
            <v>11.07</v>
          </cell>
          <cell r="O429">
            <v>0</v>
          </cell>
          <cell r="P429">
            <v>1.02</v>
          </cell>
          <cell r="Q429">
            <v>0</v>
          </cell>
          <cell r="R429">
            <v>0</v>
          </cell>
          <cell r="S429">
            <v>0</v>
          </cell>
          <cell r="T429">
            <v>12.09</v>
          </cell>
          <cell r="U429">
            <v>0</v>
          </cell>
          <cell r="V429">
            <v>0.25</v>
          </cell>
          <cell r="W429">
            <v>1</v>
          </cell>
          <cell r="AJ429">
            <v>2</v>
          </cell>
        </row>
        <row r="430">
          <cell r="C430">
            <v>11420</v>
          </cell>
          <cell r="D430" t="str">
            <v>ASBESTOS CEMENT PIPE (D= 8")</v>
          </cell>
          <cell r="E430" t="str">
            <v>M</v>
          </cell>
          <cell r="F430">
            <v>0</v>
          </cell>
          <cell r="G430">
            <v>45</v>
          </cell>
          <cell r="H430">
            <v>1.183875</v>
          </cell>
          <cell r="I430">
            <v>1</v>
          </cell>
          <cell r="J430">
            <v>53.274374999999999</v>
          </cell>
          <cell r="K430">
            <v>3.25</v>
          </cell>
          <cell r="L430">
            <v>6.0999999999999999E-2</v>
          </cell>
          <cell r="M430">
            <v>0</v>
          </cell>
          <cell r="N430">
            <v>17.399999999999999</v>
          </cell>
          <cell r="O430">
            <v>0</v>
          </cell>
          <cell r="P430">
            <v>1.1399999999999999</v>
          </cell>
          <cell r="Q430">
            <v>0</v>
          </cell>
          <cell r="R430">
            <v>0</v>
          </cell>
          <cell r="S430">
            <v>0</v>
          </cell>
          <cell r="T430">
            <v>18.54</v>
          </cell>
          <cell r="U430">
            <v>0</v>
          </cell>
          <cell r="V430">
            <v>0.25</v>
          </cell>
          <cell r="W430">
            <v>1</v>
          </cell>
          <cell r="AJ430">
            <v>2</v>
          </cell>
        </row>
        <row r="431">
          <cell r="C431">
            <v>11425</v>
          </cell>
          <cell r="D431" t="str">
            <v>ASBESTOS CEMENT PIPE (D= 9")</v>
          </cell>
          <cell r="E431" t="str">
            <v>M</v>
          </cell>
          <cell r="F431">
            <v>0</v>
          </cell>
          <cell r="G431">
            <v>40</v>
          </cell>
          <cell r="H431">
            <v>1.183875</v>
          </cell>
          <cell r="I431">
            <v>1</v>
          </cell>
          <cell r="J431">
            <v>47.355000000000004</v>
          </cell>
          <cell r="K431">
            <v>3.25</v>
          </cell>
          <cell r="L431">
            <v>6.9000000000000006E-2</v>
          </cell>
          <cell r="M431">
            <v>0</v>
          </cell>
          <cell r="N431">
            <v>20.57</v>
          </cell>
          <cell r="O431">
            <v>0</v>
          </cell>
          <cell r="P431">
            <v>1.28</v>
          </cell>
          <cell r="Q431">
            <v>0</v>
          </cell>
          <cell r="R431">
            <v>0</v>
          </cell>
          <cell r="S431">
            <v>0</v>
          </cell>
          <cell r="T431">
            <v>21.85</v>
          </cell>
          <cell r="U431">
            <v>0</v>
          </cell>
          <cell r="V431">
            <v>0.25</v>
          </cell>
          <cell r="W431">
            <v>1</v>
          </cell>
          <cell r="AJ431">
            <v>2</v>
          </cell>
        </row>
        <row r="432">
          <cell r="C432">
            <v>11430</v>
          </cell>
          <cell r="D432" t="str">
            <v>ASBESTOS CEMENT PIPE (D=12")</v>
          </cell>
          <cell r="E432" t="str">
            <v>M</v>
          </cell>
          <cell r="F432">
            <v>0</v>
          </cell>
          <cell r="G432">
            <v>25</v>
          </cell>
          <cell r="H432">
            <v>1.183875</v>
          </cell>
          <cell r="I432">
            <v>1</v>
          </cell>
          <cell r="J432">
            <v>29.596875000000001</v>
          </cell>
          <cell r="K432">
            <v>3.3</v>
          </cell>
          <cell r="L432">
            <v>0.111</v>
          </cell>
          <cell r="M432">
            <v>0</v>
          </cell>
          <cell r="N432">
            <v>33.22</v>
          </cell>
          <cell r="O432">
            <v>0</v>
          </cell>
          <cell r="P432">
            <v>2.08</v>
          </cell>
          <cell r="Q432">
            <v>0</v>
          </cell>
          <cell r="R432">
            <v>0.51</v>
          </cell>
          <cell r="S432">
            <v>0</v>
          </cell>
          <cell r="T432">
            <v>35.809999999999995</v>
          </cell>
          <cell r="U432">
            <v>0</v>
          </cell>
          <cell r="V432">
            <v>0.25</v>
          </cell>
          <cell r="W432">
            <v>1</v>
          </cell>
          <cell r="X432">
            <v>0.05</v>
          </cell>
          <cell r="AJ432">
            <v>2</v>
          </cell>
          <cell r="AN432">
            <v>0.05</v>
          </cell>
        </row>
        <row r="433">
          <cell r="C433">
            <v>11435</v>
          </cell>
          <cell r="D433" t="str">
            <v>ASBESTOS CEMENT PIPE (D=16")</v>
          </cell>
          <cell r="E433" t="str">
            <v>M</v>
          </cell>
          <cell r="F433">
            <v>0</v>
          </cell>
          <cell r="G433">
            <v>18</v>
          </cell>
          <cell r="H433">
            <v>1.183875</v>
          </cell>
          <cell r="I433">
            <v>1</v>
          </cell>
          <cell r="J433">
            <v>21.309750000000001</v>
          </cell>
          <cell r="K433">
            <v>3.3</v>
          </cell>
          <cell r="L433">
            <v>0.155</v>
          </cell>
          <cell r="M433">
            <v>0</v>
          </cell>
          <cell r="N433">
            <v>50.94</v>
          </cell>
          <cell r="O433">
            <v>0</v>
          </cell>
          <cell r="P433">
            <v>2.89</v>
          </cell>
          <cell r="Q433">
            <v>0</v>
          </cell>
          <cell r="R433">
            <v>0.71</v>
          </cell>
          <cell r="S433">
            <v>0</v>
          </cell>
          <cell r="T433">
            <v>54.54</v>
          </cell>
          <cell r="U433">
            <v>0</v>
          </cell>
          <cell r="V433">
            <v>0.25</v>
          </cell>
          <cell r="W433">
            <v>1</v>
          </cell>
          <cell r="X433">
            <v>0.05</v>
          </cell>
          <cell r="AJ433">
            <v>2</v>
          </cell>
          <cell r="AN433">
            <v>0.05</v>
          </cell>
        </row>
        <row r="434">
          <cell r="C434">
            <v>11440</v>
          </cell>
          <cell r="D434" t="str">
            <v>ASBESTOS CEMENT PIPE (D=18")</v>
          </cell>
          <cell r="E434" t="str">
            <v>M</v>
          </cell>
          <cell r="F434">
            <v>0</v>
          </cell>
          <cell r="G434">
            <v>16</v>
          </cell>
          <cell r="H434">
            <v>1.183875</v>
          </cell>
          <cell r="I434">
            <v>1</v>
          </cell>
          <cell r="J434">
            <v>18.942</v>
          </cell>
          <cell r="K434">
            <v>3.3</v>
          </cell>
          <cell r="L434">
            <v>0.17399999999999999</v>
          </cell>
          <cell r="M434">
            <v>0</v>
          </cell>
          <cell r="N434">
            <v>58.85</v>
          </cell>
          <cell r="O434">
            <v>0</v>
          </cell>
          <cell r="P434">
            <v>3.26</v>
          </cell>
          <cell r="Q434">
            <v>0</v>
          </cell>
          <cell r="R434">
            <v>0.79</v>
          </cell>
          <cell r="S434">
            <v>0</v>
          </cell>
          <cell r="T434">
            <v>62.9</v>
          </cell>
          <cell r="U434">
            <v>0</v>
          </cell>
          <cell r="V434">
            <v>0.25</v>
          </cell>
          <cell r="W434">
            <v>1</v>
          </cell>
          <cell r="X434">
            <v>0.05</v>
          </cell>
          <cell r="AJ434">
            <v>2</v>
          </cell>
          <cell r="AN434">
            <v>0.05</v>
          </cell>
        </row>
        <row r="435">
          <cell r="C435">
            <v>11445</v>
          </cell>
          <cell r="D435" t="str">
            <v>ASBESTOS CEMENT PIPE (D=20")</v>
          </cell>
          <cell r="E435" t="str">
            <v>M</v>
          </cell>
          <cell r="F435">
            <v>0</v>
          </cell>
          <cell r="G435">
            <v>15</v>
          </cell>
          <cell r="H435">
            <v>1.183875</v>
          </cell>
          <cell r="I435">
            <v>1</v>
          </cell>
          <cell r="J435">
            <v>17.758125</v>
          </cell>
          <cell r="K435">
            <v>3.3</v>
          </cell>
          <cell r="L435">
            <v>0.186</v>
          </cell>
          <cell r="M435">
            <v>0</v>
          </cell>
          <cell r="N435">
            <v>81.63</v>
          </cell>
          <cell r="O435">
            <v>0</v>
          </cell>
          <cell r="P435">
            <v>3.47</v>
          </cell>
          <cell r="Q435">
            <v>0</v>
          </cell>
          <cell r="R435">
            <v>0.85</v>
          </cell>
          <cell r="S435">
            <v>0</v>
          </cell>
          <cell r="T435">
            <v>85.949999999999989</v>
          </cell>
          <cell r="U435">
            <v>0</v>
          </cell>
          <cell r="V435">
            <v>0.25</v>
          </cell>
          <cell r="W435">
            <v>1</v>
          </cell>
          <cell r="X435">
            <v>0.05</v>
          </cell>
          <cell r="AJ435">
            <v>2</v>
          </cell>
          <cell r="AN435">
            <v>0.05</v>
          </cell>
        </row>
        <row r="436">
          <cell r="C436">
            <v>11450</v>
          </cell>
          <cell r="D436" t="str">
            <v>ASBESTOS CEMENT PIPE (D=24")</v>
          </cell>
          <cell r="E436" t="str">
            <v>M</v>
          </cell>
          <cell r="F436">
            <v>0</v>
          </cell>
          <cell r="G436">
            <v>13</v>
          </cell>
          <cell r="H436">
            <v>1.183875</v>
          </cell>
          <cell r="I436">
            <v>1</v>
          </cell>
          <cell r="J436">
            <v>15.390375000000001</v>
          </cell>
          <cell r="K436">
            <v>3.3</v>
          </cell>
          <cell r="L436">
            <v>0.214</v>
          </cell>
          <cell r="M436">
            <v>0</v>
          </cell>
          <cell r="N436">
            <v>109.16</v>
          </cell>
          <cell r="O436">
            <v>0</v>
          </cell>
          <cell r="P436">
            <v>4.01</v>
          </cell>
          <cell r="Q436">
            <v>0</v>
          </cell>
          <cell r="R436">
            <v>0.98</v>
          </cell>
          <cell r="S436">
            <v>0</v>
          </cell>
          <cell r="T436">
            <v>114.15</v>
          </cell>
          <cell r="U436">
            <v>0</v>
          </cell>
          <cell r="V436">
            <v>0.25</v>
          </cell>
          <cell r="W436">
            <v>1</v>
          </cell>
          <cell r="X436">
            <v>0.05</v>
          </cell>
          <cell r="AJ436">
            <v>2</v>
          </cell>
          <cell r="AN436">
            <v>0.05</v>
          </cell>
        </row>
        <row r="437">
          <cell r="C437">
            <v>11455</v>
          </cell>
          <cell r="D437" t="str">
            <v>FRP PIPE (D= 4")</v>
          </cell>
          <cell r="E437" t="str">
            <v>M</v>
          </cell>
          <cell r="F437">
            <v>0</v>
          </cell>
          <cell r="G437">
            <v>50</v>
          </cell>
          <cell r="H437">
            <v>1.183875</v>
          </cell>
          <cell r="I437">
            <v>1</v>
          </cell>
          <cell r="J437">
            <v>59.193750000000001</v>
          </cell>
          <cell r="K437">
            <v>3.25</v>
          </cell>
          <cell r="L437">
            <v>5.5E-2</v>
          </cell>
          <cell r="M437">
            <v>0</v>
          </cell>
          <cell r="N437">
            <v>14.24</v>
          </cell>
          <cell r="O437">
            <v>0</v>
          </cell>
          <cell r="P437">
            <v>1.02</v>
          </cell>
          <cell r="Q437">
            <v>0</v>
          </cell>
          <cell r="R437">
            <v>0</v>
          </cell>
          <cell r="S437">
            <v>0</v>
          </cell>
          <cell r="T437">
            <v>15.26</v>
          </cell>
          <cell r="U437">
            <v>0</v>
          </cell>
          <cell r="V437">
            <v>0.25</v>
          </cell>
          <cell r="W437">
            <v>1</v>
          </cell>
          <cell r="AJ437">
            <v>2</v>
          </cell>
        </row>
        <row r="438">
          <cell r="C438">
            <v>11460</v>
          </cell>
          <cell r="D438" t="str">
            <v>FRP PIPE (D= 6")</v>
          </cell>
          <cell r="E438" t="str">
            <v>M</v>
          </cell>
          <cell r="F438">
            <v>0</v>
          </cell>
          <cell r="G438">
            <v>45</v>
          </cell>
          <cell r="H438">
            <v>1.183875</v>
          </cell>
          <cell r="I438">
            <v>1</v>
          </cell>
          <cell r="J438">
            <v>53.274374999999999</v>
          </cell>
          <cell r="K438">
            <v>3.25</v>
          </cell>
          <cell r="L438">
            <v>6.0999999999999999E-2</v>
          </cell>
          <cell r="M438">
            <v>0</v>
          </cell>
          <cell r="N438">
            <v>19.93</v>
          </cell>
          <cell r="O438">
            <v>0</v>
          </cell>
          <cell r="P438">
            <v>1.1399999999999999</v>
          </cell>
          <cell r="Q438">
            <v>0</v>
          </cell>
          <cell r="R438">
            <v>0</v>
          </cell>
          <cell r="S438">
            <v>0</v>
          </cell>
          <cell r="T438">
            <v>21.07</v>
          </cell>
          <cell r="U438">
            <v>0</v>
          </cell>
          <cell r="V438">
            <v>0.25</v>
          </cell>
          <cell r="W438">
            <v>1</v>
          </cell>
          <cell r="AJ438">
            <v>2</v>
          </cell>
        </row>
        <row r="439">
          <cell r="C439">
            <v>11465</v>
          </cell>
          <cell r="D439" t="str">
            <v>FRP PIPE (D= 8")</v>
          </cell>
          <cell r="E439" t="str">
            <v>M</v>
          </cell>
          <cell r="F439">
            <v>0</v>
          </cell>
          <cell r="G439">
            <v>40</v>
          </cell>
          <cell r="H439">
            <v>1.183875</v>
          </cell>
          <cell r="I439">
            <v>1</v>
          </cell>
          <cell r="J439">
            <v>47.355000000000004</v>
          </cell>
          <cell r="K439">
            <v>3.25</v>
          </cell>
          <cell r="L439">
            <v>6.9000000000000006E-2</v>
          </cell>
          <cell r="M439">
            <v>0</v>
          </cell>
          <cell r="N439">
            <v>28.16</v>
          </cell>
          <cell r="O439">
            <v>0</v>
          </cell>
          <cell r="P439">
            <v>1.28</v>
          </cell>
          <cell r="Q439">
            <v>0</v>
          </cell>
          <cell r="R439">
            <v>0</v>
          </cell>
          <cell r="S439">
            <v>0</v>
          </cell>
          <cell r="T439">
            <v>29.44</v>
          </cell>
          <cell r="U439">
            <v>0</v>
          </cell>
          <cell r="V439">
            <v>0.25</v>
          </cell>
          <cell r="W439">
            <v>1</v>
          </cell>
          <cell r="AJ439">
            <v>2</v>
          </cell>
        </row>
        <row r="440">
          <cell r="C440">
            <v>11470</v>
          </cell>
          <cell r="D440" t="str">
            <v>FRP PIPE (D=10")</v>
          </cell>
          <cell r="E440" t="str">
            <v>M</v>
          </cell>
          <cell r="F440">
            <v>0</v>
          </cell>
          <cell r="G440">
            <v>35</v>
          </cell>
          <cell r="H440">
            <v>1.183875</v>
          </cell>
          <cell r="I440">
            <v>1</v>
          </cell>
          <cell r="J440">
            <v>41.435625000000002</v>
          </cell>
          <cell r="K440">
            <v>3.25</v>
          </cell>
          <cell r="L440">
            <v>7.8E-2</v>
          </cell>
          <cell r="M440">
            <v>0</v>
          </cell>
          <cell r="N440">
            <v>38.28</v>
          </cell>
          <cell r="O440">
            <v>0</v>
          </cell>
          <cell r="P440">
            <v>1.46</v>
          </cell>
          <cell r="Q440">
            <v>0</v>
          </cell>
          <cell r="R440">
            <v>0</v>
          </cell>
          <cell r="S440">
            <v>0</v>
          </cell>
          <cell r="T440">
            <v>39.74</v>
          </cell>
          <cell r="U440">
            <v>0</v>
          </cell>
          <cell r="V440">
            <v>0.25</v>
          </cell>
          <cell r="W440">
            <v>1</v>
          </cell>
          <cell r="AJ440">
            <v>2</v>
          </cell>
        </row>
        <row r="441">
          <cell r="C441">
            <v>11475</v>
          </cell>
          <cell r="D441" t="str">
            <v>FRP PIPE (D=12")</v>
          </cell>
          <cell r="E441" t="str">
            <v>M</v>
          </cell>
          <cell r="F441">
            <v>0</v>
          </cell>
          <cell r="G441">
            <v>30</v>
          </cell>
          <cell r="H441">
            <v>1.183875</v>
          </cell>
          <cell r="I441">
            <v>1</v>
          </cell>
          <cell r="J441">
            <v>35.516249999999999</v>
          </cell>
          <cell r="K441">
            <v>3.25</v>
          </cell>
          <cell r="L441">
            <v>9.1999999999999998E-2</v>
          </cell>
          <cell r="M441">
            <v>0</v>
          </cell>
          <cell r="N441">
            <v>48.73</v>
          </cell>
          <cell r="O441">
            <v>0</v>
          </cell>
          <cell r="P441">
            <v>1.7</v>
          </cell>
          <cell r="Q441">
            <v>0</v>
          </cell>
          <cell r="R441">
            <v>0</v>
          </cell>
          <cell r="S441">
            <v>0</v>
          </cell>
          <cell r="T441">
            <v>50.43</v>
          </cell>
          <cell r="U441">
            <v>0</v>
          </cell>
          <cell r="V441">
            <v>0.25</v>
          </cell>
          <cell r="W441">
            <v>1</v>
          </cell>
          <cell r="AJ441">
            <v>2</v>
          </cell>
        </row>
        <row r="442">
          <cell r="C442">
            <v>11480</v>
          </cell>
          <cell r="D442" t="str">
            <v>FRP PIPE (D=14")</v>
          </cell>
          <cell r="E442" t="str">
            <v>M</v>
          </cell>
          <cell r="F442">
            <v>0</v>
          </cell>
          <cell r="G442">
            <v>28</v>
          </cell>
          <cell r="H442">
            <v>1.183875</v>
          </cell>
          <cell r="I442">
            <v>1</v>
          </cell>
          <cell r="J442">
            <v>33.148499999999999</v>
          </cell>
          <cell r="K442">
            <v>3.25</v>
          </cell>
          <cell r="L442">
            <v>9.8000000000000004E-2</v>
          </cell>
          <cell r="M442">
            <v>0</v>
          </cell>
          <cell r="N442">
            <v>99.67</v>
          </cell>
          <cell r="O442">
            <v>0</v>
          </cell>
          <cell r="P442">
            <v>1.83</v>
          </cell>
          <cell r="Q442">
            <v>0</v>
          </cell>
          <cell r="R442">
            <v>0</v>
          </cell>
          <cell r="S442">
            <v>0</v>
          </cell>
          <cell r="T442">
            <v>101.5</v>
          </cell>
          <cell r="U442">
            <v>0</v>
          </cell>
          <cell r="V442">
            <v>0.25</v>
          </cell>
          <cell r="W442">
            <v>1</v>
          </cell>
          <cell r="AJ442">
            <v>2</v>
          </cell>
        </row>
        <row r="443">
          <cell r="C443">
            <v>11485</v>
          </cell>
          <cell r="D443" t="str">
            <v>FRP PIPE (D=16")</v>
          </cell>
          <cell r="E443" t="str">
            <v>M</v>
          </cell>
          <cell r="F443">
            <v>0</v>
          </cell>
          <cell r="G443">
            <v>23</v>
          </cell>
          <cell r="H443">
            <v>1.183875</v>
          </cell>
          <cell r="I443">
            <v>1</v>
          </cell>
          <cell r="J443">
            <v>27.229125</v>
          </cell>
          <cell r="K443">
            <v>3.25</v>
          </cell>
          <cell r="L443">
            <v>0.11899999999999999</v>
          </cell>
          <cell r="M443">
            <v>0</v>
          </cell>
          <cell r="N443">
            <v>107.89</v>
          </cell>
          <cell r="O443">
            <v>0</v>
          </cell>
          <cell r="P443">
            <v>2.2200000000000002</v>
          </cell>
          <cell r="Q443">
            <v>0</v>
          </cell>
          <cell r="R443">
            <v>0</v>
          </cell>
          <cell r="S443">
            <v>0</v>
          </cell>
          <cell r="T443">
            <v>110.11</v>
          </cell>
          <cell r="U443">
            <v>0</v>
          </cell>
          <cell r="V443">
            <v>0.25</v>
          </cell>
          <cell r="W443">
            <v>1</v>
          </cell>
          <cell r="AJ443">
            <v>2</v>
          </cell>
        </row>
        <row r="444">
          <cell r="C444">
            <v>11490</v>
          </cell>
          <cell r="D444" t="str">
            <v>FRP PIPE (D=20")</v>
          </cell>
          <cell r="E444" t="str">
            <v>M</v>
          </cell>
          <cell r="F444">
            <v>0</v>
          </cell>
          <cell r="G444">
            <v>21</v>
          </cell>
          <cell r="H444">
            <v>1.183875</v>
          </cell>
          <cell r="I444">
            <v>1</v>
          </cell>
          <cell r="J444">
            <v>24.861374999999999</v>
          </cell>
          <cell r="K444">
            <v>3.3</v>
          </cell>
          <cell r="L444">
            <v>0.13300000000000001</v>
          </cell>
          <cell r="M444">
            <v>0</v>
          </cell>
          <cell r="N444">
            <v>144.28</v>
          </cell>
          <cell r="O444">
            <v>0</v>
          </cell>
          <cell r="P444">
            <v>2.48</v>
          </cell>
          <cell r="Q444">
            <v>0</v>
          </cell>
          <cell r="R444">
            <v>0.61</v>
          </cell>
          <cell r="S444">
            <v>0</v>
          </cell>
          <cell r="T444">
            <v>147.37</v>
          </cell>
          <cell r="U444">
            <v>0</v>
          </cell>
          <cell r="V444">
            <v>0.25</v>
          </cell>
          <cell r="W444">
            <v>1</v>
          </cell>
          <cell r="X444">
            <v>0.05</v>
          </cell>
          <cell r="AJ444">
            <v>2</v>
          </cell>
          <cell r="AN444">
            <v>0.05</v>
          </cell>
        </row>
        <row r="445">
          <cell r="C445">
            <v>11495</v>
          </cell>
          <cell r="D445" t="str">
            <v>FRP PIPE (D=24")</v>
          </cell>
          <cell r="E445" t="str">
            <v>M</v>
          </cell>
          <cell r="F445">
            <v>0</v>
          </cell>
          <cell r="G445">
            <v>19</v>
          </cell>
          <cell r="H445">
            <v>1.183875</v>
          </cell>
          <cell r="I445">
            <v>1</v>
          </cell>
          <cell r="J445">
            <v>22.493625000000002</v>
          </cell>
          <cell r="K445">
            <v>3.3</v>
          </cell>
          <cell r="L445">
            <v>0.14699999999999999</v>
          </cell>
          <cell r="M445">
            <v>0</v>
          </cell>
          <cell r="N445">
            <v>186.99</v>
          </cell>
          <cell r="O445">
            <v>0</v>
          </cell>
          <cell r="P445">
            <v>2.74</v>
          </cell>
          <cell r="Q445">
            <v>0</v>
          </cell>
          <cell r="R445">
            <v>0.67</v>
          </cell>
          <cell r="S445">
            <v>0</v>
          </cell>
          <cell r="T445">
            <v>190.4</v>
          </cell>
          <cell r="U445">
            <v>0</v>
          </cell>
          <cell r="V445">
            <v>0.25</v>
          </cell>
          <cell r="W445">
            <v>1</v>
          </cell>
          <cell r="X445">
            <v>0.05</v>
          </cell>
          <cell r="AJ445">
            <v>2</v>
          </cell>
          <cell r="AN445">
            <v>0.05</v>
          </cell>
        </row>
        <row r="446">
          <cell r="C446">
            <v>11500</v>
          </cell>
          <cell r="D446" t="str">
            <v>FRP PIPE (D=27")</v>
          </cell>
          <cell r="E446" t="str">
            <v>M</v>
          </cell>
          <cell r="F446">
            <v>0</v>
          </cell>
          <cell r="G446">
            <v>16</v>
          </cell>
          <cell r="H446">
            <v>1.183875</v>
          </cell>
          <cell r="I446">
            <v>1</v>
          </cell>
          <cell r="J446">
            <v>18.942</v>
          </cell>
          <cell r="K446">
            <v>3.3</v>
          </cell>
          <cell r="L446">
            <v>0.17399999999999999</v>
          </cell>
          <cell r="M446">
            <v>0</v>
          </cell>
          <cell r="N446">
            <v>189.84</v>
          </cell>
          <cell r="O446">
            <v>0</v>
          </cell>
          <cell r="P446">
            <v>3.26</v>
          </cell>
          <cell r="Q446">
            <v>0</v>
          </cell>
          <cell r="R446">
            <v>0.79</v>
          </cell>
          <cell r="S446">
            <v>0</v>
          </cell>
          <cell r="T446">
            <v>193.89</v>
          </cell>
          <cell r="U446">
            <v>0</v>
          </cell>
          <cell r="V446">
            <v>0.25</v>
          </cell>
          <cell r="W446">
            <v>1</v>
          </cell>
          <cell r="X446">
            <v>0.05</v>
          </cell>
          <cell r="AJ446">
            <v>2</v>
          </cell>
          <cell r="AN446">
            <v>0.05</v>
          </cell>
        </row>
        <row r="447">
          <cell r="C447">
            <v>11505</v>
          </cell>
          <cell r="D447" t="str">
            <v>GRP PIPE (D= 6")</v>
          </cell>
          <cell r="E447" t="str">
            <v>M</v>
          </cell>
          <cell r="F447">
            <v>0</v>
          </cell>
          <cell r="G447">
            <v>33</v>
          </cell>
          <cell r="H447">
            <v>1.183875</v>
          </cell>
          <cell r="I447">
            <v>1</v>
          </cell>
          <cell r="J447">
            <v>39.067875000000001</v>
          </cell>
          <cell r="K447">
            <v>3.25</v>
          </cell>
          <cell r="L447">
            <v>8.3000000000000004E-2</v>
          </cell>
          <cell r="M447">
            <v>0</v>
          </cell>
          <cell r="N447">
            <v>0</v>
          </cell>
          <cell r="O447">
            <v>0</v>
          </cell>
          <cell r="P447">
            <v>1.55</v>
          </cell>
          <cell r="Q447">
            <v>0</v>
          </cell>
          <cell r="R447">
            <v>0</v>
          </cell>
          <cell r="S447">
            <v>0</v>
          </cell>
          <cell r="T447">
            <v>1.55</v>
          </cell>
          <cell r="U447">
            <v>0</v>
          </cell>
          <cell r="V447">
            <v>0.25</v>
          </cell>
          <cell r="W447">
            <v>1</v>
          </cell>
          <cell r="AJ447">
            <v>2</v>
          </cell>
        </row>
        <row r="448">
          <cell r="C448">
            <v>11510</v>
          </cell>
          <cell r="D448" t="str">
            <v>GRP PIPE (D= 8")</v>
          </cell>
          <cell r="E448" t="str">
            <v>M</v>
          </cell>
          <cell r="F448">
            <v>0</v>
          </cell>
          <cell r="G448">
            <v>20</v>
          </cell>
          <cell r="H448">
            <v>1.183875</v>
          </cell>
          <cell r="I448">
            <v>1</v>
          </cell>
          <cell r="J448">
            <v>23.677500000000002</v>
          </cell>
          <cell r="K448">
            <v>3.25</v>
          </cell>
          <cell r="L448">
            <v>0.13700000000000001</v>
          </cell>
          <cell r="M448">
            <v>0</v>
          </cell>
          <cell r="N448">
            <v>0</v>
          </cell>
          <cell r="O448">
            <v>0</v>
          </cell>
          <cell r="P448">
            <v>2.56</v>
          </cell>
          <cell r="Q448">
            <v>0</v>
          </cell>
          <cell r="R448">
            <v>0</v>
          </cell>
          <cell r="S448">
            <v>0</v>
          </cell>
          <cell r="T448">
            <v>2.56</v>
          </cell>
          <cell r="U448">
            <v>0</v>
          </cell>
          <cell r="V448">
            <v>0.25</v>
          </cell>
          <cell r="W448">
            <v>1</v>
          </cell>
          <cell r="AJ448">
            <v>2</v>
          </cell>
        </row>
        <row r="449">
          <cell r="C449">
            <v>11515</v>
          </cell>
          <cell r="D449" t="str">
            <v>GRP PIPE (D=10")</v>
          </cell>
          <cell r="E449" t="str">
            <v>M</v>
          </cell>
          <cell r="F449">
            <v>0</v>
          </cell>
          <cell r="G449">
            <v>15</v>
          </cell>
          <cell r="H449">
            <v>1.183875</v>
          </cell>
          <cell r="I449">
            <v>1</v>
          </cell>
          <cell r="J449">
            <v>17.758125</v>
          </cell>
          <cell r="K449">
            <v>3.25</v>
          </cell>
          <cell r="L449">
            <v>0.183</v>
          </cell>
          <cell r="M449">
            <v>0</v>
          </cell>
          <cell r="N449">
            <v>0</v>
          </cell>
          <cell r="O449">
            <v>0</v>
          </cell>
          <cell r="P449">
            <v>3.41</v>
          </cell>
          <cell r="Q449">
            <v>0</v>
          </cell>
          <cell r="R449">
            <v>0</v>
          </cell>
          <cell r="S449">
            <v>0</v>
          </cell>
          <cell r="T449">
            <v>3.41</v>
          </cell>
          <cell r="U449">
            <v>0</v>
          </cell>
          <cell r="V449">
            <v>0.25</v>
          </cell>
          <cell r="W449">
            <v>1</v>
          </cell>
          <cell r="AJ449">
            <v>2</v>
          </cell>
        </row>
        <row r="450">
          <cell r="C450">
            <v>11520</v>
          </cell>
          <cell r="D450" t="str">
            <v>GRP PIPE (D=12")</v>
          </cell>
          <cell r="E450" t="str">
            <v>M</v>
          </cell>
          <cell r="F450">
            <v>0</v>
          </cell>
          <cell r="G450">
            <v>12</v>
          </cell>
          <cell r="H450">
            <v>1.183875</v>
          </cell>
          <cell r="I450">
            <v>1</v>
          </cell>
          <cell r="J450">
            <v>14.2065</v>
          </cell>
          <cell r="K450">
            <v>3.25</v>
          </cell>
          <cell r="L450">
            <v>0.22900000000000001</v>
          </cell>
          <cell r="M450">
            <v>0</v>
          </cell>
          <cell r="N450">
            <v>0</v>
          </cell>
          <cell r="O450">
            <v>0</v>
          </cell>
          <cell r="P450">
            <v>4.26</v>
          </cell>
          <cell r="Q450">
            <v>0</v>
          </cell>
          <cell r="R450">
            <v>0</v>
          </cell>
          <cell r="S450">
            <v>0</v>
          </cell>
          <cell r="T450">
            <v>4.26</v>
          </cell>
          <cell r="U450">
            <v>0</v>
          </cell>
          <cell r="V450">
            <v>0.25</v>
          </cell>
          <cell r="W450">
            <v>1</v>
          </cell>
          <cell r="AJ450">
            <v>2</v>
          </cell>
        </row>
        <row r="451">
          <cell r="G451" t="str">
            <v>BASE</v>
          </cell>
          <cell r="H451" t="str">
            <v>SITE</v>
          </cell>
          <cell r="I451" t="str">
            <v>UNIT</v>
          </cell>
          <cell r="J451" t="str">
            <v>BASE</v>
          </cell>
          <cell r="K451" t="str">
            <v>BASE</v>
          </cell>
          <cell r="L451" t="str">
            <v>UNIT M/D</v>
          </cell>
          <cell r="M451" t="str">
            <v>SUB-TOT.</v>
          </cell>
          <cell r="N451" t="str">
            <v>MAT</v>
          </cell>
          <cell r="O451" t="str">
            <v>MAT</v>
          </cell>
          <cell r="P451" t="str">
            <v>LABOUR</v>
          </cell>
          <cell r="Q451" t="str">
            <v>LABOUR</v>
          </cell>
          <cell r="R451" t="str">
            <v>EQUIP.</v>
          </cell>
          <cell r="S451" t="str">
            <v>EQUIP.</v>
          </cell>
          <cell r="T451" t="str">
            <v>UNIT</v>
          </cell>
          <cell r="V451" t="str">
            <v>FOREMAN</v>
          </cell>
          <cell r="W451" t="str">
            <v>LABOUR</v>
          </cell>
          <cell r="X451" t="str">
            <v>EQUIP.</v>
          </cell>
          <cell r="Y451" t="str">
            <v>M/C</v>
          </cell>
          <cell r="Z451" t="str">
            <v>DRIVER</v>
          </cell>
          <cell r="AA451" t="str">
            <v>PAVIOR</v>
          </cell>
          <cell r="AB451" t="str">
            <v>CONC.</v>
          </cell>
          <cell r="AC451" t="str">
            <v>PLASTER/</v>
          </cell>
          <cell r="AD451" t="str">
            <v>REBAR</v>
          </cell>
          <cell r="AE451" t="str">
            <v>CARPENTER</v>
          </cell>
          <cell r="AF451" t="str">
            <v>RIGGER/</v>
          </cell>
          <cell r="AG451" t="str">
            <v>STEEL</v>
          </cell>
          <cell r="AH451" t="str">
            <v>A/C</v>
          </cell>
          <cell r="AI451" t="str">
            <v>PAINTER</v>
          </cell>
          <cell r="AJ451" t="str">
            <v>PLUMBER/</v>
          </cell>
          <cell r="AK451" t="str">
            <v>BACKHOE</v>
          </cell>
          <cell r="AL451" t="str">
            <v>HYDRO</v>
          </cell>
          <cell r="AM451" t="str">
            <v>DUMP</v>
          </cell>
          <cell r="AN451" t="str">
            <v>CRANE</v>
          </cell>
          <cell r="AO451" t="str">
            <v>CRANE</v>
          </cell>
          <cell r="AP451" t="str">
            <v>DIESEL</v>
          </cell>
          <cell r="AQ451" t="str">
            <v>VIB.</v>
          </cell>
          <cell r="AR451" t="str">
            <v>AUGER</v>
          </cell>
          <cell r="AS451" t="str">
            <v>PAY</v>
          </cell>
          <cell r="AT451" t="str">
            <v>DOZER</v>
          </cell>
          <cell r="AU451" t="str">
            <v>DOZER</v>
          </cell>
          <cell r="AV451" t="str">
            <v>GRADER</v>
          </cell>
          <cell r="AW451" t="str">
            <v>VIB.</v>
          </cell>
          <cell r="AX451" t="str">
            <v>CONC.</v>
          </cell>
          <cell r="AY451" t="str">
            <v>WATER</v>
          </cell>
          <cell r="AZ451" t="str">
            <v>CONC</v>
          </cell>
          <cell r="BA451" t="str">
            <v>CONC.</v>
          </cell>
          <cell r="BB451" t="str">
            <v>BAR BENDER/</v>
          </cell>
          <cell r="BC451" t="str">
            <v>ASPHALT</v>
          </cell>
          <cell r="BD451" t="str">
            <v>ASPHALT</v>
          </cell>
          <cell r="BE451" t="str">
            <v>TIRE</v>
          </cell>
          <cell r="BF451" t="str">
            <v>AIR</v>
          </cell>
          <cell r="BG451" t="str">
            <v>CARGO</v>
          </cell>
          <cell r="BH451" t="str">
            <v>FORK</v>
          </cell>
          <cell r="BI451" t="str">
            <v>CONC</v>
          </cell>
          <cell r="BJ451" t="str">
            <v>WELDING</v>
          </cell>
          <cell r="BK451" t="str">
            <v>WELDING</v>
          </cell>
          <cell r="BL451" t="str">
            <v>GENERATOR</v>
          </cell>
          <cell r="BM451" t="str">
            <v>AIR</v>
          </cell>
          <cell r="BN451" t="str">
            <v>GUNNITE</v>
          </cell>
        </row>
        <row r="452">
          <cell r="C452" t="str">
            <v>CODE NO.</v>
          </cell>
          <cell r="D452" t="str">
            <v>WORK ITEM</v>
          </cell>
          <cell r="E452" t="str">
            <v>UNIT</v>
          </cell>
          <cell r="F452" t="str">
            <v>Q'TY</v>
          </cell>
          <cell r="G452" t="str">
            <v>VOL.</v>
          </cell>
          <cell r="H452" t="str">
            <v>CONDITION</v>
          </cell>
          <cell r="I452" t="str">
            <v>CHANGE</v>
          </cell>
          <cell r="J452" t="str">
            <v>VOL.</v>
          </cell>
          <cell r="K452" t="str">
            <v>M/D</v>
          </cell>
          <cell r="L452" t="str">
            <v>BASE</v>
          </cell>
          <cell r="M452" t="str">
            <v>M/D</v>
          </cell>
          <cell r="N452" t="str">
            <v>U/P</v>
          </cell>
          <cell r="O452" t="str">
            <v>COST</v>
          </cell>
          <cell r="P452" t="str">
            <v>U/P</v>
          </cell>
          <cell r="Q452" t="str">
            <v>COST</v>
          </cell>
          <cell r="R452" t="str">
            <v>U/P</v>
          </cell>
          <cell r="S452" t="str">
            <v>COST</v>
          </cell>
          <cell r="T452" t="str">
            <v>TOTAL</v>
          </cell>
          <cell r="U452" t="str">
            <v>TOTAL</v>
          </cell>
          <cell r="X452" t="str">
            <v>OPERATOR</v>
          </cell>
          <cell r="Y452" t="str">
            <v>OPERATOR</v>
          </cell>
          <cell r="AB452" t="str">
            <v>WORKER</v>
          </cell>
          <cell r="AC452" t="str">
            <v>BRICK/</v>
          </cell>
          <cell r="AD452" t="str">
            <v>WORKER</v>
          </cell>
          <cell r="AF452" t="str">
            <v>SCAFFOLDER</v>
          </cell>
          <cell r="AG452" t="str">
            <v>WORKER</v>
          </cell>
          <cell r="AH452" t="str">
            <v>WELDER</v>
          </cell>
          <cell r="AJ452" t="str">
            <v>P. FITTER</v>
          </cell>
          <cell r="AL452" t="str">
            <v>BREAKER</v>
          </cell>
          <cell r="AM452" t="str">
            <v>TRUCK</v>
          </cell>
          <cell r="AN452" t="str">
            <v>WHEEL</v>
          </cell>
          <cell r="AO452" t="str">
            <v>CRAWLER</v>
          </cell>
          <cell r="AP452" t="str">
            <v>PILE HAMMER</v>
          </cell>
          <cell r="AQ452" t="str">
            <v>HAMMER</v>
          </cell>
          <cell r="AR452" t="str">
            <v>BORING M/C</v>
          </cell>
          <cell r="AS452" t="str">
            <v>LOADER</v>
          </cell>
          <cell r="AW452" t="str">
            <v>ROLLER</v>
          </cell>
          <cell r="AX452" t="str">
            <v>PUMP CAR</v>
          </cell>
          <cell r="AY452" t="str">
            <v>TRUCK</v>
          </cell>
          <cell r="AZ452" t="str">
            <v>MIXER TRUCK</v>
          </cell>
          <cell r="BA452" t="str">
            <v>MIXER</v>
          </cell>
          <cell r="BB452" t="str">
            <v>CUTTER</v>
          </cell>
          <cell r="BC452" t="str">
            <v>DISTRIBUTOR</v>
          </cell>
          <cell r="BD452" t="str">
            <v>FINISHER</v>
          </cell>
          <cell r="BE452" t="str">
            <v>ROLLER</v>
          </cell>
          <cell r="BF452" t="str">
            <v>COMPRESSOR</v>
          </cell>
          <cell r="BG452" t="str">
            <v>TRUCK</v>
          </cell>
          <cell r="BH452" t="str">
            <v>LIFT</v>
          </cell>
          <cell r="BI452" t="str">
            <v>BATCH PLANT</v>
          </cell>
          <cell r="BJ452" t="str">
            <v xml:space="preserve">M/C </v>
          </cell>
          <cell r="BK452" t="str">
            <v xml:space="preserve">M/C </v>
          </cell>
          <cell r="BM452" t="str">
            <v>COMPRESSOR</v>
          </cell>
        </row>
        <row r="453">
          <cell r="H453" t="str">
            <v>CHANGE</v>
          </cell>
          <cell r="AC453" t="str">
            <v>W.PROOFER</v>
          </cell>
          <cell r="AK453" t="str">
            <v>0.7 M3</v>
          </cell>
          <cell r="AL453" t="str">
            <v>0.7 M3</v>
          </cell>
          <cell r="AM453" t="str">
            <v>15 TON</v>
          </cell>
          <cell r="AN453" t="str">
            <v>25 TON</v>
          </cell>
          <cell r="AO453" t="str">
            <v>50 TON</v>
          </cell>
          <cell r="AP453" t="str">
            <v>3.2 TON</v>
          </cell>
          <cell r="AQ453" t="str">
            <v>3.2 TON</v>
          </cell>
          <cell r="AR453" t="str">
            <v>50 TON</v>
          </cell>
          <cell r="AS453" t="str">
            <v>2.4 M3</v>
          </cell>
          <cell r="AT453" t="str">
            <v>19 TON</v>
          </cell>
          <cell r="AU453" t="str">
            <v>32 TON</v>
          </cell>
          <cell r="AV453" t="str">
            <v>3.6 M</v>
          </cell>
          <cell r="AW453" t="str">
            <v>10 TON</v>
          </cell>
          <cell r="AX453" t="str">
            <v>80 M3/HR</v>
          </cell>
          <cell r="AY453" t="str">
            <v>10 M3</v>
          </cell>
          <cell r="AZ453" t="str">
            <v>6 M3</v>
          </cell>
          <cell r="BA453" t="str">
            <v>0.3 M3</v>
          </cell>
          <cell r="BB453" t="str">
            <v>D32 MM</v>
          </cell>
          <cell r="BC453" t="str">
            <v>3800 L</v>
          </cell>
          <cell r="BD453" t="str">
            <v>3 M</v>
          </cell>
          <cell r="BE453" t="str">
            <v>15 TON</v>
          </cell>
          <cell r="BF453" t="str">
            <v>250 CFM</v>
          </cell>
          <cell r="BG453" t="str">
            <v>11 TON</v>
          </cell>
          <cell r="BH453" t="str">
            <v>2.5 TON</v>
          </cell>
          <cell r="BI453" t="str">
            <v>60 M3/HR</v>
          </cell>
          <cell r="BJ453" t="str">
            <v>200 A.</v>
          </cell>
          <cell r="BL453" t="str">
            <v>115 KW</v>
          </cell>
          <cell r="BM453" t="str">
            <v>125 CFM</v>
          </cell>
          <cell r="BN453" t="str">
            <v>SET</v>
          </cell>
        </row>
        <row r="454">
          <cell r="I454">
            <v>0</v>
          </cell>
          <cell r="T454">
            <v>0</v>
          </cell>
        </row>
        <row r="455">
          <cell r="C455">
            <v>12000</v>
          </cell>
          <cell r="D455" t="str">
            <v>CHAIN LINK FENCE (SSD-1)</v>
          </cell>
          <cell r="E455" t="str">
            <v>M</v>
          </cell>
          <cell r="F455">
            <v>0</v>
          </cell>
          <cell r="G455">
            <v>32</v>
          </cell>
          <cell r="H455">
            <v>1.183875</v>
          </cell>
          <cell r="I455">
            <v>1</v>
          </cell>
          <cell r="J455">
            <v>37.884</v>
          </cell>
          <cell r="K455">
            <v>6.9</v>
          </cell>
          <cell r="L455">
            <v>0.182</v>
          </cell>
          <cell r="M455">
            <v>0</v>
          </cell>
          <cell r="N455">
            <v>33.35781647058824</v>
          </cell>
          <cell r="O455">
            <v>0</v>
          </cell>
          <cell r="P455">
            <v>3.25</v>
          </cell>
          <cell r="Q455">
            <v>0</v>
          </cell>
          <cell r="R455">
            <v>1.53</v>
          </cell>
          <cell r="S455">
            <v>0</v>
          </cell>
          <cell r="T455">
            <v>38.137816470588241</v>
          </cell>
          <cell r="U455">
            <v>0</v>
          </cell>
          <cell r="V455">
            <v>0.5</v>
          </cell>
          <cell r="W455">
            <v>5</v>
          </cell>
          <cell r="X455">
            <v>0.2</v>
          </cell>
          <cell r="Z455">
            <v>0.2</v>
          </cell>
          <cell r="AG455">
            <v>1</v>
          </cell>
          <cell r="AS455">
            <v>0.2</v>
          </cell>
          <cell r="BH455">
            <v>0.2</v>
          </cell>
        </row>
        <row r="456">
          <cell r="C456">
            <v>12010</v>
          </cell>
          <cell r="D456" t="str">
            <v>CHAIN LINK FENCE (SSD-2)</v>
          </cell>
          <cell r="E456" t="str">
            <v>M</v>
          </cell>
          <cell r="F456">
            <v>0</v>
          </cell>
          <cell r="G456">
            <v>50</v>
          </cell>
          <cell r="H456">
            <v>1.183875</v>
          </cell>
          <cell r="I456">
            <v>1</v>
          </cell>
          <cell r="J456">
            <v>59.193750000000001</v>
          </cell>
          <cell r="K456">
            <v>6.9</v>
          </cell>
          <cell r="L456">
            <v>0.11700000000000001</v>
          </cell>
          <cell r="M456">
            <v>0</v>
          </cell>
          <cell r="N456">
            <v>37.150400000000012</v>
          </cell>
          <cell r="O456">
            <v>0</v>
          </cell>
          <cell r="P456">
            <v>2.08</v>
          </cell>
          <cell r="Q456">
            <v>0</v>
          </cell>
          <cell r="R456">
            <v>0.98</v>
          </cell>
          <cell r="S456">
            <v>0</v>
          </cell>
          <cell r="T456">
            <v>40.210400000000007</v>
          </cell>
          <cell r="U456">
            <v>0</v>
          </cell>
          <cell r="V456">
            <v>0.5</v>
          </cell>
          <cell r="W456">
            <v>5</v>
          </cell>
          <cell r="X456">
            <v>0.2</v>
          </cell>
          <cell r="Z456">
            <v>0.2</v>
          </cell>
          <cell r="AG456">
            <v>1</v>
          </cell>
          <cell r="AS456">
            <v>0.2</v>
          </cell>
          <cell r="BH456">
            <v>0.2</v>
          </cell>
        </row>
        <row r="457">
          <cell r="C457">
            <v>12020</v>
          </cell>
          <cell r="D457" t="str">
            <v>CHAIN LINK FENCE (SSD-3)</v>
          </cell>
          <cell r="E457" t="str">
            <v>M</v>
          </cell>
          <cell r="F457">
            <v>0</v>
          </cell>
          <cell r="G457">
            <v>58</v>
          </cell>
          <cell r="H457">
            <v>1.183875</v>
          </cell>
          <cell r="I457">
            <v>1</v>
          </cell>
          <cell r="J457">
            <v>68.664749999999998</v>
          </cell>
          <cell r="K457">
            <v>6.9</v>
          </cell>
          <cell r="L457">
            <v>0.1</v>
          </cell>
          <cell r="M457">
            <v>0</v>
          </cell>
          <cell r="N457">
            <v>32.956000000000003</v>
          </cell>
          <cell r="O457">
            <v>0</v>
          </cell>
          <cell r="P457">
            <v>1.79</v>
          </cell>
          <cell r="Q457">
            <v>0</v>
          </cell>
          <cell r="R457">
            <v>0.84</v>
          </cell>
          <cell r="S457">
            <v>0</v>
          </cell>
          <cell r="T457">
            <v>35.586000000000006</v>
          </cell>
          <cell r="U457">
            <v>0</v>
          </cell>
          <cell r="V457">
            <v>0.5</v>
          </cell>
          <cell r="W457">
            <v>5</v>
          </cell>
          <cell r="X457">
            <v>0.2</v>
          </cell>
          <cell r="Z457">
            <v>0.2</v>
          </cell>
          <cell r="AG457">
            <v>1</v>
          </cell>
          <cell r="AS457">
            <v>0.2</v>
          </cell>
          <cell r="BH457">
            <v>0.2</v>
          </cell>
        </row>
        <row r="458">
          <cell r="C458">
            <v>12030</v>
          </cell>
          <cell r="D458" t="str">
            <v>CHAIN LINK FENCE (SSD-1)SUBCON.</v>
          </cell>
          <cell r="E458" t="str">
            <v>M</v>
          </cell>
          <cell r="F458">
            <v>0</v>
          </cell>
          <cell r="G458">
            <v>1</v>
          </cell>
          <cell r="H458">
            <v>1</v>
          </cell>
          <cell r="I458">
            <v>1</v>
          </cell>
          <cell r="J458">
            <v>1</v>
          </cell>
          <cell r="K458">
            <v>0.04</v>
          </cell>
          <cell r="L458">
            <v>0.04</v>
          </cell>
          <cell r="M458">
            <v>0</v>
          </cell>
          <cell r="N458">
            <v>106.66666666666667</v>
          </cell>
          <cell r="O458">
            <v>0</v>
          </cell>
          <cell r="P458">
            <v>0.64</v>
          </cell>
          <cell r="Q458">
            <v>0</v>
          </cell>
          <cell r="R458">
            <v>0</v>
          </cell>
          <cell r="S458">
            <v>0</v>
          </cell>
          <cell r="T458">
            <v>107.30666666666667</v>
          </cell>
          <cell r="U458">
            <v>0</v>
          </cell>
          <cell r="W458">
            <v>0.04</v>
          </cell>
        </row>
        <row r="459">
          <cell r="C459">
            <v>12040</v>
          </cell>
          <cell r="D459" t="str">
            <v>CHAIN LINK FENCE (SSD-2)SUBCON.</v>
          </cell>
          <cell r="E459" t="str">
            <v>M</v>
          </cell>
          <cell r="F459">
            <v>0</v>
          </cell>
          <cell r="G459">
            <v>1</v>
          </cell>
          <cell r="H459">
            <v>1</v>
          </cell>
          <cell r="I459">
            <v>1</v>
          </cell>
          <cell r="J459">
            <v>1</v>
          </cell>
          <cell r="K459">
            <v>0.04</v>
          </cell>
          <cell r="L459">
            <v>0.04</v>
          </cell>
          <cell r="M459">
            <v>0</v>
          </cell>
          <cell r="N459">
            <v>93.333333333333329</v>
          </cell>
          <cell r="O459">
            <v>0</v>
          </cell>
          <cell r="P459">
            <v>0.64</v>
          </cell>
          <cell r="Q459">
            <v>0</v>
          </cell>
          <cell r="R459">
            <v>0</v>
          </cell>
          <cell r="S459">
            <v>0</v>
          </cell>
          <cell r="T459">
            <v>93.973333333333329</v>
          </cell>
          <cell r="U459">
            <v>0</v>
          </cell>
          <cell r="W459">
            <v>0.04</v>
          </cell>
        </row>
        <row r="460">
          <cell r="C460">
            <v>12050</v>
          </cell>
          <cell r="D460" t="str">
            <v>CHAIN LINK FENCE (SSD-3)SUBCON.</v>
          </cell>
          <cell r="E460" t="str">
            <v>M</v>
          </cell>
          <cell r="F460">
            <v>0</v>
          </cell>
          <cell r="G460">
            <v>1</v>
          </cell>
          <cell r="H460">
            <v>1</v>
          </cell>
          <cell r="I460">
            <v>1</v>
          </cell>
          <cell r="J460">
            <v>1</v>
          </cell>
          <cell r="K460">
            <v>0.04</v>
          </cell>
          <cell r="L460">
            <v>0.04</v>
          </cell>
          <cell r="M460">
            <v>0</v>
          </cell>
          <cell r="N460">
            <v>80</v>
          </cell>
          <cell r="O460">
            <v>0</v>
          </cell>
          <cell r="P460">
            <v>0.64</v>
          </cell>
          <cell r="Q460">
            <v>0</v>
          </cell>
          <cell r="R460">
            <v>0</v>
          </cell>
          <cell r="S460">
            <v>0</v>
          </cell>
          <cell r="T460">
            <v>80.64</v>
          </cell>
          <cell r="U460">
            <v>0</v>
          </cell>
          <cell r="W460">
            <v>0.04</v>
          </cell>
        </row>
        <row r="461">
          <cell r="C461">
            <v>12060</v>
          </cell>
          <cell r="D461" t="str">
            <v>SSD-5 DOUBLE LIFT GATE 10M WIDE</v>
          </cell>
          <cell r="E461" t="str">
            <v>NOS</v>
          </cell>
          <cell r="F461">
            <v>0</v>
          </cell>
          <cell r="G461">
            <v>1</v>
          </cell>
          <cell r="H461">
            <v>1</v>
          </cell>
          <cell r="I461">
            <v>1</v>
          </cell>
          <cell r="J461">
            <v>1</v>
          </cell>
          <cell r="K461">
            <v>0.5</v>
          </cell>
          <cell r="L461">
            <v>0.5</v>
          </cell>
          <cell r="M461">
            <v>0</v>
          </cell>
          <cell r="N461">
            <v>2133.3333333333335</v>
          </cell>
          <cell r="O461">
            <v>0</v>
          </cell>
          <cell r="P461">
            <v>8.0399999999999991</v>
          </cell>
          <cell r="Q461">
            <v>0</v>
          </cell>
          <cell r="R461">
            <v>0</v>
          </cell>
          <cell r="S461">
            <v>0</v>
          </cell>
          <cell r="T461">
            <v>2141.3733333333334</v>
          </cell>
          <cell r="U461">
            <v>0</v>
          </cell>
          <cell r="W461">
            <v>0.5</v>
          </cell>
        </row>
        <row r="462">
          <cell r="C462">
            <v>12070</v>
          </cell>
          <cell r="D462" t="str">
            <v>SAFTY BARRIER TYPE 1</v>
          </cell>
          <cell r="E462" t="str">
            <v>NOS</v>
          </cell>
          <cell r="F462">
            <v>0</v>
          </cell>
          <cell r="G462">
            <v>1</v>
          </cell>
          <cell r="H462">
            <v>1</v>
          </cell>
          <cell r="I462">
            <v>1</v>
          </cell>
          <cell r="J462">
            <v>1</v>
          </cell>
          <cell r="K462">
            <v>0.5</v>
          </cell>
          <cell r="L462">
            <v>0.5</v>
          </cell>
          <cell r="M462">
            <v>0</v>
          </cell>
          <cell r="N462">
            <v>376.64000000000004</v>
          </cell>
          <cell r="O462">
            <v>0</v>
          </cell>
          <cell r="P462">
            <v>8.0399999999999991</v>
          </cell>
          <cell r="Q462">
            <v>0</v>
          </cell>
          <cell r="R462">
            <v>0</v>
          </cell>
          <cell r="S462">
            <v>0</v>
          </cell>
          <cell r="T462">
            <v>384.68000000000006</v>
          </cell>
          <cell r="U462">
            <v>0</v>
          </cell>
          <cell r="W462">
            <v>0.5</v>
          </cell>
        </row>
        <row r="463">
          <cell r="C463">
            <v>12080</v>
          </cell>
          <cell r="D463" t="str">
            <v>SAFTY BARRIER TYPE 2</v>
          </cell>
          <cell r="E463" t="str">
            <v>NOS</v>
          </cell>
          <cell r="F463">
            <v>0</v>
          </cell>
          <cell r="G463">
            <v>1</v>
          </cell>
          <cell r="H463">
            <v>1</v>
          </cell>
          <cell r="I463">
            <v>1</v>
          </cell>
          <cell r="J463">
            <v>1</v>
          </cell>
          <cell r="K463">
            <v>0.5</v>
          </cell>
          <cell r="L463">
            <v>0.5</v>
          </cell>
          <cell r="M463">
            <v>0</v>
          </cell>
          <cell r="N463">
            <v>103.03999999999999</v>
          </cell>
          <cell r="O463">
            <v>0</v>
          </cell>
          <cell r="P463">
            <v>8.0399999999999991</v>
          </cell>
          <cell r="Q463">
            <v>0</v>
          </cell>
          <cell r="R463">
            <v>0</v>
          </cell>
          <cell r="S463">
            <v>0</v>
          </cell>
          <cell r="T463">
            <v>111.07999999999998</v>
          </cell>
          <cell r="U463">
            <v>0</v>
          </cell>
          <cell r="W463">
            <v>0.5</v>
          </cell>
        </row>
        <row r="464">
          <cell r="C464">
            <v>12090</v>
          </cell>
          <cell r="D464" t="str">
            <v>ELEC RISING BARRIER (L=8M)</v>
          </cell>
          <cell r="E464" t="str">
            <v>NOS</v>
          </cell>
          <cell r="F464">
            <v>0</v>
          </cell>
          <cell r="G464">
            <v>1</v>
          </cell>
          <cell r="H464">
            <v>1</v>
          </cell>
          <cell r="I464">
            <v>1</v>
          </cell>
          <cell r="J464">
            <v>1</v>
          </cell>
          <cell r="K464">
            <v>0.5</v>
          </cell>
          <cell r="L464">
            <v>0.5</v>
          </cell>
          <cell r="M464">
            <v>0</v>
          </cell>
          <cell r="N464">
            <v>5333.333333333333</v>
          </cell>
          <cell r="O464">
            <v>0</v>
          </cell>
          <cell r="P464">
            <v>8.0399999999999991</v>
          </cell>
          <cell r="Q464">
            <v>0</v>
          </cell>
          <cell r="R464">
            <v>0</v>
          </cell>
          <cell r="S464">
            <v>0</v>
          </cell>
          <cell r="T464">
            <v>5341.373333333333</v>
          </cell>
          <cell r="U464">
            <v>0</v>
          </cell>
          <cell r="W464">
            <v>0.5</v>
          </cell>
        </row>
        <row r="465">
          <cell r="C465">
            <v>12100</v>
          </cell>
          <cell r="D465" t="str">
            <v>CHAIN LINK GATE BY HAND (0.8x2.1h)</v>
          </cell>
          <cell r="E465" t="str">
            <v>NOS</v>
          </cell>
          <cell r="F465">
            <v>0</v>
          </cell>
          <cell r="G465">
            <v>1</v>
          </cell>
          <cell r="H465">
            <v>1</v>
          </cell>
          <cell r="I465">
            <v>1</v>
          </cell>
          <cell r="J465">
            <v>1</v>
          </cell>
          <cell r="K465">
            <v>0.5</v>
          </cell>
          <cell r="L465">
            <v>0.5</v>
          </cell>
          <cell r="M465">
            <v>0</v>
          </cell>
          <cell r="N465">
            <v>640</v>
          </cell>
          <cell r="O465">
            <v>0</v>
          </cell>
          <cell r="P465">
            <v>8.0399999999999991</v>
          </cell>
          <cell r="Q465">
            <v>0</v>
          </cell>
          <cell r="R465">
            <v>0</v>
          </cell>
          <cell r="S465">
            <v>0</v>
          </cell>
          <cell r="T465">
            <v>648.04</v>
          </cell>
          <cell r="U465">
            <v>0</v>
          </cell>
          <cell r="W465">
            <v>0.5</v>
          </cell>
        </row>
        <row r="466">
          <cell r="C466">
            <v>12110</v>
          </cell>
          <cell r="D466" t="str">
            <v>GATE (1M)</v>
          </cell>
          <cell r="E466" t="str">
            <v>NOS</v>
          </cell>
          <cell r="F466">
            <v>0</v>
          </cell>
          <cell r="G466">
            <v>1</v>
          </cell>
          <cell r="H466">
            <v>1</v>
          </cell>
          <cell r="I466">
            <v>1</v>
          </cell>
          <cell r="J466">
            <v>1</v>
          </cell>
          <cell r="K466">
            <v>0.5</v>
          </cell>
          <cell r="L466">
            <v>0.5</v>
          </cell>
          <cell r="M466">
            <v>0</v>
          </cell>
          <cell r="N466">
            <v>770.56</v>
          </cell>
          <cell r="O466">
            <v>0</v>
          </cell>
          <cell r="P466">
            <v>8.0399999999999991</v>
          </cell>
          <cell r="Q466">
            <v>0</v>
          </cell>
          <cell r="R466">
            <v>0</v>
          </cell>
          <cell r="S466">
            <v>0</v>
          </cell>
          <cell r="T466">
            <v>778.59999999999991</v>
          </cell>
          <cell r="U466">
            <v>0</v>
          </cell>
          <cell r="W466">
            <v>0.5</v>
          </cell>
        </row>
        <row r="467">
          <cell r="C467">
            <v>12120</v>
          </cell>
          <cell r="D467" t="str">
            <v>SSD-5 SINGLE LIFT GATE 1.2M WIDE</v>
          </cell>
          <cell r="E467" t="str">
            <v>NOS</v>
          </cell>
          <cell r="F467">
            <v>0</v>
          </cell>
          <cell r="G467">
            <v>1</v>
          </cell>
          <cell r="H467">
            <v>1</v>
          </cell>
          <cell r="I467">
            <v>1</v>
          </cell>
          <cell r="J467">
            <v>1</v>
          </cell>
          <cell r="K467">
            <v>0.5</v>
          </cell>
          <cell r="L467">
            <v>0.5</v>
          </cell>
          <cell r="M467">
            <v>0</v>
          </cell>
          <cell r="N467">
            <v>1066.6666666666667</v>
          </cell>
          <cell r="O467">
            <v>0</v>
          </cell>
          <cell r="P467">
            <v>8.0399999999999991</v>
          </cell>
          <cell r="Q467">
            <v>0</v>
          </cell>
          <cell r="R467">
            <v>0</v>
          </cell>
          <cell r="S467">
            <v>0</v>
          </cell>
          <cell r="T467">
            <v>1074.7066666666667</v>
          </cell>
          <cell r="U467">
            <v>0</v>
          </cell>
          <cell r="W467">
            <v>0.5</v>
          </cell>
        </row>
        <row r="468">
          <cell r="C468">
            <v>12130</v>
          </cell>
          <cell r="D468" t="str">
            <v>CHAIN LINK GATE BY HAND (2.1x8h)</v>
          </cell>
          <cell r="E468" t="str">
            <v>NOS</v>
          </cell>
          <cell r="F468">
            <v>0</v>
          </cell>
          <cell r="G468">
            <v>1</v>
          </cell>
          <cell r="H468">
            <v>1</v>
          </cell>
          <cell r="I468">
            <v>1</v>
          </cell>
          <cell r="J468">
            <v>1</v>
          </cell>
          <cell r="K468">
            <v>0.5</v>
          </cell>
          <cell r="L468">
            <v>0.5</v>
          </cell>
          <cell r="M468">
            <v>0</v>
          </cell>
          <cell r="N468">
            <v>933.33333333333337</v>
          </cell>
          <cell r="O468">
            <v>0</v>
          </cell>
          <cell r="P468">
            <v>8.0399999999999991</v>
          </cell>
          <cell r="Q468">
            <v>0</v>
          </cell>
          <cell r="R468">
            <v>0</v>
          </cell>
          <cell r="S468">
            <v>0</v>
          </cell>
          <cell r="T468">
            <v>941.37333333333333</v>
          </cell>
          <cell r="U468">
            <v>0</v>
          </cell>
          <cell r="W468">
            <v>0.5</v>
          </cell>
        </row>
        <row r="469">
          <cell r="C469">
            <v>12140</v>
          </cell>
          <cell r="D469" t="str">
            <v>GATE (4M)</v>
          </cell>
          <cell r="E469" t="str">
            <v>NOS</v>
          </cell>
          <cell r="F469">
            <v>0</v>
          </cell>
          <cell r="G469">
            <v>1</v>
          </cell>
          <cell r="H469">
            <v>1</v>
          </cell>
          <cell r="I469">
            <v>1</v>
          </cell>
          <cell r="J469">
            <v>1</v>
          </cell>
          <cell r="K469">
            <v>0.5</v>
          </cell>
          <cell r="L469">
            <v>0.5</v>
          </cell>
          <cell r="M469">
            <v>0</v>
          </cell>
          <cell r="N469">
            <v>1301.1199999999999</v>
          </cell>
          <cell r="O469">
            <v>0</v>
          </cell>
          <cell r="P469">
            <v>8.0399999999999991</v>
          </cell>
          <cell r="Q469">
            <v>0</v>
          </cell>
          <cell r="R469">
            <v>0</v>
          </cell>
          <cell r="S469">
            <v>0</v>
          </cell>
          <cell r="T469">
            <v>1309.1599999999999</v>
          </cell>
          <cell r="U469">
            <v>0</v>
          </cell>
          <cell r="W469">
            <v>0.5</v>
          </cell>
        </row>
        <row r="470">
          <cell r="C470">
            <v>12150</v>
          </cell>
          <cell r="D470" t="str">
            <v>GATE (6M)</v>
          </cell>
          <cell r="E470" t="str">
            <v>NOS</v>
          </cell>
          <cell r="F470">
            <v>0</v>
          </cell>
          <cell r="G470">
            <v>1</v>
          </cell>
          <cell r="H470">
            <v>1</v>
          </cell>
          <cell r="I470">
            <v>1</v>
          </cell>
          <cell r="J470">
            <v>1</v>
          </cell>
          <cell r="K470">
            <v>0.5</v>
          </cell>
          <cell r="L470">
            <v>0.5</v>
          </cell>
          <cell r="M470">
            <v>0</v>
          </cell>
          <cell r="N470">
            <v>1968.96</v>
          </cell>
          <cell r="O470">
            <v>0</v>
          </cell>
          <cell r="P470">
            <v>8.0399999999999991</v>
          </cell>
          <cell r="Q470">
            <v>0</v>
          </cell>
          <cell r="R470">
            <v>0</v>
          </cell>
          <cell r="S470">
            <v>0</v>
          </cell>
          <cell r="T470">
            <v>1977</v>
          </cell>
          <cell r="U470">
            <v>0</v>
          </cell>
          <cell r="W470">
            <v>0.5</v>
          </cell>
        </row>
        <row r="471">
          <cell r="C471">
            <v>12160</v>
          </cell>
          <cell r="D471" t="str">
            <v>AUTO SLIDING GATE (6M*3M HIGHT)</v>
          </cell>
          <cell r="E471" t="str">
            <v>NOS</v>
          </cell>
          <cell r="F471">
            <v>0</v>
          </cell>
          <cell r="G471">
            <v>1</v>
          </cell>
          <cell r="H471">
            <v>1</v>
          </cell>
          <cell r="I471">
            <v>1</v>
          </cell>
          <cell r="J471">
            <v>1</v>
          </cell>
          <cell r="K471">
            <v>0.5</v>
          </cell>
          <cell r="L471">
            <v>0.5</v>
          </cell>
          <cell r="M471">
            <v>0</v>
          </cell>
          <cell r="N471">
            <v>7710.1333333333332</v>
          </cell>
          <cell r="O471">
            <v>0</v>
          </cell>
          <cell r="P471">
            <v>8.0399999999999991</v>
          </cell>
          <cell r="Q471">
            <v>0</v>
          </cell>
          <cell r="R471">
            <v>0</v>
          </cell>
          <cell r="S471">
            <v>0</v>
          </cell>
          <cell r="T471">
            <v>7718.1733333333332</v>
          </cell>
          <cell r="U471">
            <v>0</v>
          </cell>
          <cell r="W471">
            <v>0.5</v>
          </cell>
        </row>
        <row r="472">
          <cell r="C472">
            <v>13000</v>
          </cell>
          <cell r="D472" t="str">
            <v>ACID RESISTANT TILE/WALL</v>
          </cell>
          <cell r="E472" t="str">
            <v>M2</v>
          </cell>
          <cell r="F472">
            <v>0</v>
          </cell>
          <cell r="G472">
            <v>2.5</v>
          </cell>
          <cell r="H472">
            <v>1.183875</v>
          </cell>
          <cell r="I472">
            <v>1</v>
          </cell>
          <cell r="J472">
            <v>2.9596875000000002</v>
          </cell>
          <cell r="K472">
            <v>3.25</v>
          </cell>
          <cell r="L472">
            <v>1.0980000000000001</v>
          </cell>
          <cell r="M472">
            <v>0</v>
          </cell>
          <cell r="N472">
            <v>104.37</v>
          </cell>
          <cell r="O472">
            <v>0</v>
          </cell>
          <cell r="P472">
            <v>21.87</v>
          </cell>
          <cell r="Q472">
            <v>0</v>
          </cell>
          <cell r="R472">
            <v>0</v>
          </cell>
          <cell r="S472">
            <v>0</v>
          </cell>
          <cell r="T472">
            <v>126.24000000000001</v>
          </cell>
          <cell r="U472">
            <v>0</v>
          </cell>
          <cell r="V472">
            <v>0.25</v>
          </cell>
          <cell r="W472">
            <v>1</v>
          </cell>
          <cell r="AC472">
            <v>2</v>
          </cell>
        </row>
        <row r="473">
          <cell r="C473">
            <v>13010</v>
          </cell>
          <cell r="D473" t="str">
            <v>ACID RESISTANT TILE/FLOOR</v>
          </cell>
          <cell r="E473" t="str">
            <v>M2</v>
          </cell>
          <cell r="F473">
            <v>0</v>
          </cell>
          <cell r="G473">
            <v>4</v>
          </cell>
          <cell r="H473">
            <v>1.183875</v>
          </cell>
          <cell r="I473">
            <v>1</v>
          </cell>
          <cell r="J473">
            <v>4.7355</v>
          </cell>
          <cell r="K473">
            <v>3.25</v>
          </cell>
          <cell r="L473">
            <v>0.68600000000000005</v>
          </cell>
          <cell r="M473">
            <v>0</v>
          </cell>
          <cell r="N473">
            <v>104.37</v>
          </cell>
          <cell r="O473">
            <v>0</v>
          </cell>
          <cell r="P473">
            <v>13.67</v>
          </cell>
          <cell r="Q473">
            <v>0</v>
          </cell>
          <cell r="R473">
            <v>0</v>
          </cell>
          <cell r="S473">
            <v>0</v>
          </cell>
          <cell r="T473">
            <v>118.04</v>
          </cell>
          <cell r="U473">
            <v>0</v>
          </cell>
          <cell r="V473">
            <v>0.25</v>
          </cell>
          <cell r="W473">
            <v>1</v>
          </cell>
          <cell r="AC473">
            <v>2</v>
          </cell>
        </row>
        <row r="474">
          <cell r="C474">
            <v>13011</v>
          </cell>
          <cell r="D474" t="str">
            <v>CHMICAL COATING ON CONC (IPSAL)</v>
          </cell>
          <cell r="E474" t="str">
            <v>M2</v>
          </cell>
          <cell r="F474">
            <v>0</v>
          </cell>
          <cell r="G474">
            <v>1</v>
          </cell>
          <cell r="H474">
            <v>1</v>
          </cell>
          <cell r="I474">
            <v>1</v>
          </cell>
          <cell r="J474">
            <v>1</v>
          </cell>
          <cell r="K474">
            <v>0.05</v>
          </cell>
          <cell r="L474">
            <v>0.05</v>
          </cell>
          <cell r="M474">
            <v>0</v>
          </cell>
          <cell r="N474">
            <v>55.2</v>
          </cell>
          <cell r="O474">
            <v>0</v>
          </cell>
          <cell r="P474">
            <v>0.8</v>
          </cell>
          <cell r="Q474">
            <v>0</v>
          </cell>
          <cell r="R474">
            <v>0</v>
          </cell>
          <cell r="S474">
            <v>0</v>
          </cell>
          <cell r="T474">
            <v>56</v>
          </cell>
          <cell r="U474">
            <v>0</v>
          </cell>
          <cell r="W474">
            <v>0.05</v>
          </cell>
        </row>
        <row r="475">
          <cell r="C475">
            <v>13012</v>
          </cell>
          <cell r="D475" t="str">
            <v>CHMICAL COATING ON CONC (PLASITE)</v>
          </cell>
          <cell r="E475" t="str">
            <v>M2</v>
          </cell>
          <cell r="F475">
            <v>0</v>
          </cell>
          <cell r="G475">
            <v>1</v>
          </cell>
          <cell r="H475">
            <v>1</v>
          </cell>
          <cell r="I475">
            <v>1</v>
          </cell>
          <cell r="J475">
            <v>1</v>
          </cell>
          <cell r="K475">
            <v>0.05</v>
          </cell>
          <cell r="L475">
            <v>0.05</v>
          </cell>
          <cell r="M475">
            <v>0</v>
          </cell>
          <cell r="N475">
            <v>97.066666666666663</v>
          </cell>
          <cell r="O475">
            <v>0</v>
          </cell>
          <cell r="P475">
            <v>0.8</v>
          </cell>
          <cell r="Q475">
            <v>0</v>
          </cell>
          <cell r="R475">
            <v>0</v>
          </cell>
          <cell r="S475">
            <v>0</v>
          </cell>
          <cell r="T475">
            <v>97.86666666666666</v>
          </cell>
          <cell r="U475">
            <v>0</v>
          </cell>
          <cell r="W475">
            <v>0.05</v>
          </cell>
        </row>
        <row r="476">
          <cell r="C476">
            <v>13013</v>
          </cell>
          <cell r="D476" t="str">
            <v>CHMICAL COATING ON CONC (ACID BRICK)</v>
          </cell>
          <cell r="E476" t="str">
            <v>M2</v>
          </cell>
          <cell r="F476">
            <v>0</v>
          </cell>
          <cell r="G476">
            <v>1</v>
          </cell>
          <cell r="H476">
            <v>1</v>
          </cell>
          <cell r="I476">
            <v>1</v>
          </cell>
          <cell r="J476">
            <v>1</v>
          </cell>
          <cell r="K476">
            <v>0.05</v>
          </cell>
          <cell r="L476">
            <v>0.05</v>
          </cell>
          <cell r="M476">
            <v>0</v>
          </cell>
          <cell r="N476">
            <v>448.26666666666665</v>
          </cell>
          <cell r="O476">
            <v>0</v>
          </cell>
          <cell r="P476">
            <v>0.8</v>
          </cell>
          <cell r="Q476">
            <v>0</v>
          </cell>
          <cell r="R476">
            <v>0</v>
          </cell>
          <cell r="S476">
            <v>0</v>
          </cell>
          <cell r="T476">
            <v>449.06666666666666</v>
          </cell>
          <cell r="U476">
            <v>0</v>
          </cell>
          <cell r="W476">
            <v>0.05</v>
          </cell>
        </row>
        <row r="477">
          <cell r="C477">
            <v>13014</v>
          </cell>
          <cell r="D477" t="str">
            <v>CHMICAL COATING ON CONC (SILOXIRANE 2033)</v>
          </cell>
          <cell r="E477" t="str">
            <v>M2</v>
          </cell>
          <cell r="F477">
            <v>0</v>
          </cell>
          <cell r="G477">
            <v>1</v>
          </cell>
          <cell r="H477">
            <v>1</v>
          </cell>
          <cell r="I477">
            <v>1</v>
          </cell>
          <cell r="J477">
            <v>1</v>
          </cell>
          <cell r="K477">
            <v>0.05</v>
          </cell>
          <cell r="L477">
            <v>0.05</v>
          </cell>
          <cell r="M477">
            <v>0</v>
          </cell>
          <cell r="N477">
            <v>73.066666666666663</v>
          </cell>
          <cell r="O477">
            <v>0</v>
          </cell>
          <cell r="P477">
            <v>0.8</v>
          </cell>
          <cell r="Q477">
            <v>0</v>
          </cell>
          <cell r="R477">
            <v>0</v>
          </cell>
          <cell r="S477">
            <v>0</v>
          </cell>
          <cell r="T477">
            <v>73.86666666666666</v>
          </cell>
          <cell r="U477">
            <v>0</v>
          </cell>
          <cell r="W477">
            <v>0.05</v>
          </cell>
        </row>
        <row r="478">
          <cell r="C478">
            <v>13020</v>
          </cell>
          <cell r="D478" t="str">
            <v>FRP LINING</v>
          </cell>
          <cell r="E478" t="str">
            <v>M2</v>
          </cell>
          <cell r="F478">
            <v>0</v>
          </cell>
          <cell r="G478">
            <v>1</v>
          </cell>
          <cell r="H478">
            <v>1</v>
          </cell>
          <cell r="I478">
            <v>1</v>
          </cell>
          <cell r="J478">
            <v>1</v>
          </cell>
          <cell r="K478">
            <v>0.05</v>
          </cell>
          <cell r="L478">
            <v>0.05</v>
          </cell>
          <cell r="M478">
            <v>0</v>
          </cell>
          <cell r="N478">
            <v>13.888</v>
          </cell>
          <cell r="O478">
            <v>0</v>
          </cell>
          <cell r="P478">
            <v>0.8</v>
          </cell>
          <cell r="Q478">
            <v>0</v>
          </cell>
          <cell r="R478">
            <v>0</v>
          </cell>
          <cell r="S478">
            <v>0</v>
          </cell>
          <cell r="T478">
            <v>14.688000000000001</v>
          </cell>
          <cell r="U478">
            <v>0</v>
          </cell>
          <cell r="W478">
            <v>0.05</v>
          </cell>
        </row>
        <row r="479">
          <cell r="C479">
            <v>13030</v>
          </cell>
          <cell r="D479" t="str">
            <v>ANTI ACID W/F MEMBRANE</v>
          </cell>
          <cell r="E479" t="str">
            <v>M2</v>
          </cell>
          <cell r="F479">
            <v>0</v>
          </cell>
          <cell r="G479">
            <v>1</v>
          </cell>
          <cell r="H479">
            <v>1</v>
          </cell>
          <cell r="I479">
            <v>1</v>
          </cell>
          <cell r="J479">
            <v>1</v>
          </cell>
          <cell r="K479">
            <v>0.05</v>
          </cell>
          <cell r="L479">
            <v>0.05</v>
          </cell>
          <cell r="M479">
            <v>0</v>
          </cell>
          <cell r="N479">
            <v>13.888</v>
          </cell>
          <cell r="O479">
            <v>0</v>
          </cell>
          <cell r="P479">
            <v>0.8</v>
          </cell>
          <cell r="Q479">
            <v>0</v>
          </cell>
          <cell r="R479">
            <v>0</v>
          </cell>
          <cell r="S479">
            <v>0</v>
          </cell>
          <cell r="T479">
            <v>14.688000000000001</v>
          </cell>
          <cell r="U479">
            <v>0</v>
          </cell>
          <cell r="W479">
            <v>0.05</v>
          </cell>
        </row>
        <row r="480">
          <cell r="C480">
            <v>13040</v>
          </cell>
          <cell r="D480" t="str">
            <v>POND LINER(HDPE)</v>
          </cell>
          <cell r="E480" t="str">
            <v>M2</v>
          </cell>
          <cell r="F480">
            <v>0</v>
          </cell>
          <cell r="G480">
            <v>1</v>
          </cell>
          <cell r="H480">
            <v>1</v>
          </cell>
          <cell r="I480">
            <v>1</v>
          </cell>
          <cell r="J480">
            <v>1</v>
          </cell>
          <cell r="K480">
            <v>0.01</v>
          </cell>
          <cell r="L480">
            <v>0.01</v>
          </cell>
          <cell r="M480">
            <v>0</v>
          </cell>
          <cell r="N480">
            <v>5.333333333333333</v>
          </cell>
          <cell r="O480">
            <v>0</v>
          </cell>
          <cell r="P480">
            <v>0.16</v>
          </cell>
          <cell r="Q480">
            <v>0</v>
          </cell>
          <cell r="R480">
            <v>0</v>
          </cell>
          <cell r="S480">
            <v>0</v>
          </cell>
          <cell r="T480">
            <v>5.4933333333333332</v>
          </cell>
          <cell r="U480">
            <v>0</v>
          </cell>
          <cell r="W480">
            <v>0.01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MS TOTAL(bulk)"/>
      <sheetName val="special item 양진규 작성"/>
      <sheetName val="ITB COST"/>
      <sheetName val="PMS_TOTAL(bulk)"/>
      <sheetName val="special_item_양진규_작성"/>
      <sheetName val="ITB_COST"/>
      <sheetName val="LABTOTAL"/>
      <sheetName val="CAT_5"/>
      <sheetName val="gvl"/>
      <sheetName val="gr_val"/>
      <sheetName val="INPUT"/>
      <sheetName val="Sheet1"/>
      <sheetName val="gr_sum"/>
      <sheetName val="EXPAN-1"/>
      <sheetName val="환율"/>
      <sheetName val="costing_CV"/>
      <sheetName val="costing_ESDV"/>
      <sheetName val="costing_FE"/>
      <sheetName val="costing_Misc"/>
      <sheetName val="costing_MOV"/>
      <sheetName val="costing_Press"/>
      <sheetName val="GOR. G"/>
      <sheetName val="HED. &amp; PIPE"/>
      <sheetName val="FIN TUBE"/>
      <sheetName val="PBS"/>
      <sheetName val="예산M11A"/>
      <sheetName val="Insulation"/>
      <sheetName val="DWTables"/>
      <sheetName val="BASE"/>
      <sheetName val="NGL4 COST BREAKDOWN TMP REV5"/>
    </sheetNames>
    <sheetDataSet>
      <sheetData sheetId="0">
        <row r="2">
          <cell r="L2" t="str">
            <v>KRW</v>
          </cell>
        </row>
      </sheetData>
      <sheetData sheetId="1">
        <row r="2">
          <cell r="L2" t="str">
            <v>KRW</v>
          </cell>
          <cell r="M2">
            <v>2.5999999999999998E-4</v>
          </cell>
          <cell r="N2">
            <v>408852.5</v>
          </cell>
          <cell r="O2">
            <v>408852.5</v>
          </cell>
          <cell r="P2">
            <v>106.30165</v>
          </cell>
          <cell r="T2">
            <v>408853</v>
          </cell>
        </row>
        <row r="3">
          <cell r="L3" t="str">
            <v>KRW</v>
          </cell>
          <cell r="M3">
            <v>2.5999999999999998E-4</v>
          </cell>
          <cell r="N3">
            <v>408852.5</v>
          </cell>
          <cell r="O3">
            <v>408852.5</v>
          </cell>
          <cell r="P3">
            <v>106.30165</v>
          </cell>
          <cell r="T3">
            <v>408853</v>
          </cell>
        </row>
        <row r="4">
          <cell r="L4" t="str">
            <v>KRW</v>
          </cell>
          <cell r="M4">
            <v>2.5999999999999998E-4</v>
          </cell>
          <cell r="N4">
            <v>408852.5</v>
          </cell>
          <cell r="O4">
            <v>408852.5</v>
          </cell>
          <cell r="P4">
            <v>106.30165</v>
          </cell>
          <cell r="T4">
            <v>408853</v>
          </cell>
        </row>
        <row r="5">
          <cell r="L5" t="str">
            <v>KRW</v>
          </cell>
          <cell r="M5">
            <v>2.5999999999999998E-4</v>
          </cell>
          <cell r="N5">
            <v>408852.5</v>
          </cell>
          <cell r="O5">
            <v>408852.5</v>
          </cell>
          <cell r="P5">
            <v>106.30165</v>
          </cell>
          <cell r="T5">
            <v>408853</v>
          </cell>
        </row>
        <row r="6">
          <cell r="L6" t="str">
            <v>KRW</v>
          </cell>
          <cell r="M6">
            <v>2.5999999999999998E-4</v>
          </cell>
          <cell r="N6">
            <v>408852.5</v>
          </cell>
          <cell r="O6">
            <v>408852.5</v>
          </cell>
          <cell r="P6">
            <v>106.30165</v>
          </cell>
          <cell r="T6">
            <v>408853</v>
          </cell>
        </row>
        <row r="7">
          <cell r="L7" t="str">
            <v>KRW</v>
          </cell>
          <cell r="M7">
            <v>2.5999999999999998E-4</v>
          </cell>
          <cell r="N7">
            <v>408852.5</v>
          </cell>
          <cell r="O7">
            <v>408852.5</v>
          </cell>
          <cell r="P7">
            <v>106.30165</v>
          </cell>
          <cell r="T7">
            <v>408853</v>
          </cell>
        </row>
        <row r="8">
          <cell r="L8" t="str">
            <v>KRW</v>
          </cell>
          <cell r="M8">
            <v>2.5999999999999998E-4</v>
          </cell>
          <cell r="N8">
            <v>408852.5</v>
          </cell>
          <cell r="O8">
            <v>408852.5</v>
          </cell>
          <cell r="P8">
            <v>106.30165</v>
          </cell>
          <cell r="T8">
            <v>408853</v>
          </cell>
        </row>
        <row r="9">
          <cell r="L9" t="str">
            <v>KRW</v>
          </cell>
          <cell r="M9">
            <v>2.5999999999999998E-4</v>
          </cell>
          <cell r="N9">
            <v>408852.5</v>
          </cell>
          <cell r="O9">
            <v>408852.5</v>
          </cell>
          <cell r="P9">
            <v>106.30165</v>
          </cell>
          <cell r="T9">
            <v>408853</v>
          </cell>
        </row>
        <row r="10">
          <cell r="L10" t="str">
            <v>KRW</v>
          </cell>
          <cell r="M10">
            <v>2.5999999999999998E-4</v>
          </cell>
          <cell r="N10">
            <v>408852.5</v>
          </cell>
          <cell r="O10">
            <v>408852.5</v>
          </cell>
          <cell r="P10">
            <v>106.30165</v>
          </cell>
          <cell r="T10">
            <v>408853</v>
          </cell>
        </row>
        <row r="11">
          <cell r="L11" t="str">
            <v>KRW</v>
          </cell>
          <cell r="M11">
            <v>2.5999999999999998E-4</v>
          </cell>
          <cell r="N11">
            <v>408852.5</v>
          </cell>
          <cell r="O11">
            <v>408852.5</v>
          </cell>
          <cell r="P11">
            <v>106.30165</v>
          </cell>
          <cell r="T11">
            <v>408853</v>
          </cell>
        </row>
        <row r="12">
          <cell r="L12" t="str">
            <v>KRW</v>
          </cell>
          <cell r="M12">
            <v>2.5999999999999998E-4</v>
          </cell>
          <cell r="N12">
            <v>93423</v>
          </cell>
          <cell r="O12">
            <v>186846</v>
          </cell>
          <cell r="P12">
            <v>48.579959999999993</v>
          </cell>
          <cell r="T12">
            <v>93423</v>
          </cell>
        </row>
        <row r="13">
          <cell r="L13" t="str">
            <v>KRW</v>
          </cell>
          <cell r="M13">
            <v>2.5999999999999998E-4</v>
          </cell>
          <cell r="N13">
            <v>258011</v>
          </cell>
          <cell r="O13">
            <v>774033</v>
          </cell>
          <cell r="P13">
            <v>201.24857999999998</v>
          </cell>
          <cell r="T13">
            <v>258011</v>
          </cell>
        </row>
        <row r="14">
          <cell r="L14" t="str">
            <v>KRW</v>
          </cell>
          <cell r="M14">
            <v>2.5999999999999998E-4</v>
          </cell>
          <cell r="N14">
            <v>258011</v>
          </cell>
          <cell r="O14">
            <v>3612154</v>
          </cell>
          <cell r="P14">
            <v>939.16003999999987</v>
          </cell>
          <cell r="T14">
            <v>258011</v>
          </cell>
        </row>
        <row r="15">
          <cell r="L15" t="str">
            <v>KRW</v>
          </cell>
          <cell r="M15">
            <v>2.5999999999999998E-4</v>
          </cell>
          <cell r="N15">
            <v>603744</v>
          </cell>
          <cell r="O15">
            <v>3018720</v>
          </cell>
          <cell r="P15">
            <v>784.86719999999991</v>
          </cell>
          <cell r="T15">
            <v>603744</v>
          </cell>
        </row>
        <row r="16">
          <cell r="L16" t="str">
            <v>KRW</v>
          </cell>
          <cell r="M16">
            <v>2.5999999999999998E-4</v>
          </cell>
          <cell r="N16">
            <v>1053360</v>
          </cell>
          <cell r="O16">
            <v>25280640</v>
          </cell>
          <cell r="P16">
            <v>6572.9663999999993</v>
          </cell>
          <cell r="T16">
            <v>1053360</v>
          </cell>
        </row>
        <row r="17">
          <cell r="L17" t="str">
            <v>KRW</v>
          </cell>
          <cell r="M17">
            <v>2.5999999999999998E-4</v>
          </cell>
          <cell r="N17">
            <v>1053360</v>
          </cell>
          <cell r="O17">
            <v>2106720</v>
          </cell>
          <cell r="P17">
            <v>547.74719999999991</v>
          </cell>
          <cell r="T17">
            <v>1053360</v>
          </cell>
        </row>
        <row r="18">
          <cell r="L18" t="str">
            <v>KRW</v>
          </cell>
          <cell r="M18">
            <v>2.5999999999999998E-4</v>
          </cell>
          <cell r="N18">
            <v>293303</v>
          </cell>
          <cell r="O18">
            <v>293303</v>
          </cell>
          <cell r="P18">
            <v>76.258779999999987</v>
          </cell>
          <cell r="T18">
            <v>293303</v>
          </cell>
        </row>
        <row r="19">
          <cell r="L19" t="str">
            <v>KRW</v>
          </cell>
          <cell r="M19">
            <v>2.5999999999999998E-4</v>
          </cell>
          <cell r="N19">
            <v>193506</v>
          </cell>
          <cell r="O19">
            <v>774024</v>
          </cell>
          <cell r="P19">
            <v>201.24623999999997</v>
          </cell>
          <cell r="T19">
            <v>193506</v>
          </cell>
        </row>
        <row r="20">
          <cell r="L20" t="str">
            <v>KRW</v>
          </cell>
          <cell r="M20">
            <v>2.5999999999999998E-4</v>
          </cell>
          <cell r="N20">
            <v>193506</v>
          </cell>
          <cell r="O20">
            <v>1935060</v>
          </cell>
          <cell r="P20">
            <v>503.11559999999997</v>
          </cell>
          <cell r="T20">
            <v>193506</v>
          </cell>
        </row>
        <row r="21">
          <cell r="L21" t="str">
            <v>KRW</v>
          </cell>
          <cell r="M21">
            <v>2.5999999999999998E-4</v>
          </cell>
          <cell r="N21">
            <v>452818</v>
          </cell>
          <cell r="O21">
            <v>452818</v>
          </cell>
          <cell r="P21">
            <v>117.73267999999999</v>
          </cell>
          <cell r="T21">
            <v>452818</v>
          </cell>
        </row>
        <row r="22">
          <cell r="L22" t="str">
            <v>KRW</v>
          </cell>
          <cell r="M22">
            <v>2.5999999999999998E-4</v>
          </cell>
          <cell r="N22">
            <v>790020</v>
          </cell>
          <cell r="O22">
            <v>5530140</v>
          </cell>
          <cell r="P22">
            <v>1437.8363999999999</v>
          </cell>
          <cell r="T22">
            <v>790020</v>
          </cell>
        </row>
        <row r="23">
          <cell r="L23" t="str">
            <v>KRW</v>
          </cell>
          <cell r="M23">
            <v>2.5999999999999998E-4</v>
          </cell>
          <cell r="N23">
            <v>2628337.5</v>
          </cell>
          <cell r="O23">
            <v>2628337.5</v>
          </cell>
          <cell r="P23">
            <v>683.36774999999989</v>
          </cell>
          <cell r="T23">
            <v>2628338</v>
          </cell>
        </row>
        <row r="24">
          <cell r="L24" t="str">
            <v>KRW</v>
          </cell>
          <cell r="M24">
            <v>2.5999999999999998E-4</v>
          </cell>
          <cell r="N24">
            <v>2628337.5</v>
          </cell>
          <cell r="O24">
            <v>2628337.5</v>
          </cell>
          <cell r="P24">
            <v>683.36774999999989</v>
          </cell>
          <cell r="T24">
            <v>2628337.5</v>
          </cell>
        </row>
        <row r="25">
          <cell r="L25" t="str">
            <v>KRW</v>
          </cell>
          <cell r="M25">
            <v>2.5999999999999998E-4</v>
          </cell>
          <cell r="N25">
            <v>852150</v>
          </cell>
          <cell r="O25">
            <v>852150</v>
          </cell>
          <cell r="P25">
            <v>221.55899999999997</v>
          </cell>
          <cell r="T25">
            <v>852150</v>
          </cell>
        </row>
        <row r="26">
          <cell r="L26" t="str">
            <v>KRW</v>
          </cell>
          <cell r="M26">
            <v>2.5999999999999998E-4</v>
          </cell>
          <cell r="N26">
            <v>11681500</v>
          </cell>
          <cell r="O26">
            <v>11681500</v>
          </cell>
          <cell r="P26">
            <v>3037.1899999999996</v>
          </cell>
          <cell r="T26">
            <v>11681500</v>
          </cell>
        </row>
        <row r="27">
          <cell r="L27" t="str">
            <v>KRW</v>
          </cell>
          <cell r="M27">
            <v>2.5999999999999998E-4</v>
          </cell>
          <cell r="N27">
            <v>58407.5</v>
          </cell>
          <cell r="O27">
            <v>876112.5</v>
          </cell>
          <cell r="P27">
            <v>227.78924999999998</v>
          </cell>
          <cell r="T27">
            <v>58408</v>
          </cell>
        </row>
        <row r="28">
          <cell r="L28" t="str">
            <v>KRW</v>
          </cell>
          <cell r="M28">
            <v>2.5999999999999998E-4</v>
          </cell>
          <cell r="N28">
            <v>58407.5</v>
          </cell>
          <cell r="O28">
            <v>876112.5</v>
          </cell>
          <cell r="P28">
            <v>227.78924999999998</v>
          </cell>
          <cell r="T28">
            <v>58408</v>
          </cell>
        </row>
        <row r="29">
          <cell r="L29" t="str">
            <v>KRW</v>
          </cell>
          <cell r="M29">
            <v>2.5999999999999998E-4</v>
          </cell>
          <cell r="N29">
            <v>58407.5</v>
          </cell>
          <cell r="O29">
            <v>876112.5</v>
          </cell>
          <cell r="P29">
            <v>227.78924999999998</v>
          </cell>
          <cell r="T29">
            <v>58408</v>
          </cell>
        </row>
        <row r="30">
          <cell r="L30" t="str">
            <v>KRW</v>
          </cell>
          <cell r="M30">
            <v>2.5999999999999998E-4</v>
          </cell>
          <cell r="N30">
            <v>58407.5</v>
          </cell>
          <cell r="O30">
            <v>584075</v>
          </cell>
          <cell r="P30">
            <v>151.8595</v>
          </cell>
          <cell r="T30">
            <v>58408</v>
          </cell>
        </row>
        <row r="31">
          <cell r="L31" t="str">
            <v>KRW</v>
          </cell>
          <cell r="M31">
            <v>2.5999999999999998E-4</v>
          </cell>
          <cell r="N31">
            <v>40885.25</v>
          </cell>
          <cell r="O31">
            <v>4088525</v>
          </cell>
          <cell r="P31">
            <v>1063.0165</v>
          </cell>
          <cell r="T31">
            <v>40885</v>
          </cell>
        </row>
        <row r="32">
          <cell r="L32" t="str">
            <v>KRW</v>
          </cell>
          <cell r="M32">
            <v>2.5999999999999998E-4</v>
          </cell>
          <cell r="N32">
            <v>4088525</v>
          </cell>
          <cell r="O32">
            <v>4088525</v>
          </cell>
          <cell r="P32">
            <v>1063.0165</v>
          </cell>
          <cell r="T32">
            <v>4088525</v>
          </cell>
        </row>
        <row r="33">
          <cell r="L33" t="str">
            <v>KRW</v>
          </cell>
          <cell r="M33">
            <v>2.5999999999999998E-4</v>
          </cell>
          <cell r="N33">
            <v>4088525</v>
          </cell>
          <cell r="O33">
            <v>4088525</v>
          </cell>
          <cell r="P33">
            <v>1063.0165</v>
          </cell>
          <cell r="T33">
            <v>4088525</v>
          </cell>
        </row>
        <row r="34">
          <cell r="L34" t="str">
            <v>KRW</v>
          </cell>
          <cell r="M34">
            <v>2.5999999999999998E-4</v>
          </cell>
          <cell r="N34">
            <v>2920375</v>
          </cell>
          <cell r="O34">
            <v>2920375</v>
          </cell>
          <cell r="P34">
            <v>759.2974999999999</v>
          </cell>
          <cell r="T34">
            <v>2920375</v>
          </cell>
        </row>
        <row r="35">
          <cell r="L35" t="str">
            <v>KRW</v>
          </cell>
          <cell r="M35">
            <v>2.5999999999999998E-4</v>
          </cell>
          <cell r="N35">
            <v>2920375</v>
          </cell>
          <cell r="O35">
            <v>2920375</v>
          </cell>
          <cell r="P35">
            <v>759.2974999999999</v>
          </cell>
          <cell r="T35">
            <v>2920375</v>
          </cell>
        </row>
        <row r="36">
          <cell r="L36" t="str">
            <v>KRW</v>
          </cell>
          <cell r="M36">
            <v>2.5999999999999998E-4</v>
          </cell>
          <cell r="N36">
            <v>2920375</v>
          </cell>
          <cell r="O36">
            <v>2920375</v>
          </cell>
          <cell r="P36">
            <v>759.2974999999999</v>
          </cell>
          <cell r="T36">
            <v>2920375</v>
          </cell>
        </row>
        <row r="37">
          <cell r="L37" t="str">
            <v>KRW</v>
          </cell>
          <cell r="M37">
            <v>2.5999999999999998E-4</v>
          </cell>
          <cell r="N37">
            <v>2920375</v>
          </cell>
          <cell r="O37">
            <v>2920375</v>
          </cell>
          <cell r="P37">
            <v>759.2974999999999</v>
          </cell>
          <cell r="T37">
            <v>2920375</v>
          </cell>
        </row>
        <row r="38">
          <cell r="L38" t="str">
            <v>KRW</v>
          </cell>
          <cell r="M38">
            <v>2.5999999999999998E-4</v>
          </cell>
          <cell r="N38">
            <v>29512</v>
          </cell>
          <cell r="O38">
            <v>295120</v>
          </cell>
          <cell r="P38">
            <v>76.731199999999987</v>
          </cell>
          <cell r="T38">
            <v>29512</v>
          </cell>
        </row>
        <row r="39">
          <cell r="L39" t="str">
            <v>KRW</v>
          </cell>
          <cell r="M39">
            <v>2.5999999999999998E-4</v>
          </cell>
          <cell r="N39">
            <v>29512</v>
          </cell>
          <cell r="O39">
            <v>472192</v>
          </cell>
          <cell r="P39">
            <v>122.76991999999998</v>
          </cell>
          <cell r="T39">
            <v>29512</v>
          </cell>
        </row>
        <row r="40">
          <cell r="L40" t="str">
            <v>KRW</v>
          </cell>
          <cell r="M40">
            <v>2.5999999999999998E-4</v>
          </cell>
          <cell r="N40">
            <v>29512</v>
          </cell>
          <cell r="O40">
            <v>590240</v>
          </cell>
          <cell r="P40">
            <v>153.46239999999997</v>
          </cell>
          <cell r="T40">
            <v>29512</v>
          </cell>
        </row>
        <row r="41">
          <cell r="L41" t="str">
            <v>KRW</v>
          </cell>
          <cell r="M41">
            <v>2.5999999999999998E-4</v>
          </cell>
          <cell r="N41">
            <v>35000</v>
          </cell>
          <cell r="O41">
            <v>140000</v>
          </cell>
          <cell r="P41">
            <v>36.4</v>
          </cell>
          <cell r="T41">
            <v>35000</v>
          </cell>
        </row>
        <row r="42">
          <cell r="L42" t="str">
            <v>KRW</v>
          </cell>
          <cell r="M42">
            <v>2.5999999999999998E-4</v>
          </cell>
          <cell r="N42">
            <v>35000</v>
          </cell>
          <cell r="O42">
            <v>210000</v>
          </cell>
          <cell r="P42">
            <v>54.599999999999994</v>
          </cell>
          <cell r="T42">
            <v>35000</v>
          </cell>
        </row>
        <row r="178">
          <cell r="L178" t="str">
            <v>KRW</v>
          </cell>
          <cell r="M178">
            <v>2.5999999999999998E-4</v>
          </cell>
          <cell r="N178">
            <v>408852.5</v>
          </cell>
          <cell r="O178">
            <v>408852.5</v>
          </cell>
          <cell r="P178">
            <v>106.30165</v>
          </cell>
          <cell r="T178">
            <v>408853</v>
          </cell>
        </row>
        <row r="179">
          <cell r="L179" t="str">
            <v>KRW</v>
          </cell>
          <cell r="M179">
            <v>2.5999999999999998E-4</v>
          </cell>
          <cell r="N179">
            <v>408852.5</v>
          </cell>
          <cell r="O179">
            <v>408852.5</v>
          </cell>
          <cell r="P179">
            <v>106.30165</v>
          </cell>
          <cell r="T179">
            <v>408853</v>
          </cell>
        </row>
        <row r="180">
          <cell r="L180" t="str">
            <v>KRW</v>
          </cell>
          <cell r="M180">
            <v>2.5999999999999998E-4</v>
          </cell>
          <cell r="N180">
            <v>408852.5</v>
          </cell>
          <cell r="O180">
            <v>408852.5</v>
          </cell>
          <cell r="P180">
            <v>106.30165</v>
          </cell>
          <cell r="T180">
            <v>408853</v>
          </cell>
        </row>
        <row r="181">
          <cell r="L181" t="str">
            <v>KRW</v>
          </cell>
          <cell r="M181">
            <v>2.5999999999999998E-4</v>
          </cell>
          <cell r="N181">
            <v>408852.5</v>
          </cell>
          <cell r="O181">
            <v>408852.5</v>
          </cell>
          <cell r="P181">
            <v>106.30165</v>
          </cell>
          <cell r="T181">
            <v>408853</v>
          </cell>
        </row>
        <row r="182">
          <cell r="L182" t="str">
            <v>KRW</v>
          </cell>
          <cell r="M182">
            <v>2.5999999999999998E-4</v>
          </cell>
          <cell r="N182">
            <v>408852.5</v>
          </cell>
          <cell r="O182">
            <v>408852.5</v>
          </cell>
          <cell r="P182">
            <v>106.30165</v>
          </cell>
          <cell r="T182">
            <v>408853</v>
          </cell>
        </row>
        <row r="183">
          <cell r="L183" t="str">
            <v>KRW</v>
          </cell>
          <cell r="M183">
            <v>2.5999999999999998E-4</v>
          </cell>
          <cell r="N183">
            <v>408852.5</v>
          </cell>
          <cell r="O183">
            <v>408852.5</v>
          </cell>
          <cell r="P183">
            <v>106.30165</v>
          </cell>
          <cell r="T183">
            <v>408853</v>
          </cell>
        </row>
        <row r="184">
          <cell r="L184" t="str">
            <v>KRW</v>
          </cell>
          <cell r="M184">
            <v>2.5999999999999998E-4</v>
          </cell>
          <cell r="N184">
            <v>315400.5</v>
          </cell>
          <cell r="O184">
            <v>315400.5</v>
          </cell>
          <cell r="P184">
            <v>82.004129999999989</v>
          </cell>
          <cell r="T184">
            <v>315401</v>
          </cell>
        </row>
        <row r="185">
          <cell r="L185" t="str">
            <v>KRW</v>
          </cell>
          <cell r="M185">
            <v>2.5999999999999998E-4</v>
          </cell>
          <cell r="N185">
            <v>408852.5</v>
          </cell>
          <cell r="O185">
            <v>408852.5</v>
          </cell>
          <cell r="P185">
            <v>106.30165</v>
          </cell>
          <cell r="T185">
            <v>408853</v>
          </cell>
        </row>
        <row r="186">
          <cell r="L186" t="str">
            <v>KRW</v>
          </cell>
          <cell r="M186">
            <v>2.5999999999999998E-4</v>
          </cell>
          <cell r="N186">
            <v>408852.5</v>
          </cell>
          <cell r="O186">
            <v>408852.5</v>
          </cell>
          <cell r="P186">
            <v>106.30165</v>
          </cell>
          <cell r="T186">
            <v>408853</v>
          </cell>
        </row>
        <row r="187">
          <cell r="L187" t="str">
            <v>KRW</v>
          </cell>
          <cell r="M187">
            <v>2.5999999999999998E-4</v>
          </cell>
          <cell r="N187">
            <v>408852.5</v>
          </cell>
          <cell r="O187">
            <v>408852.5</v>
          </cell>
          <cell r="P187">
            <v>106.30165</v>
          </cell>
          <cell r="T187">
            <v>408853</v>
          </cell>
        </row>
        <row r="188">
          <cell r="L188" t="str">
            <v>KRW</v>
          </cell>
          <cell r="M188">
            <v>2.5999999999999998E-4</v>
          </cell>
          <cell r="N188">
            <v>408852.5</v>
          </cell>
          <cell r="O188">
            <v>408852.5</v>
          </cell>
          <cell r="P188">
            <v>106.30165</v>
          </cell>
          <cell r="T188">
            <v>408853</v>
          </cell>
        </row>
        <row r="189">
          <cell r="L189" t="str">
            <v>KRW</v>
          </cell>
          <cell r="M189">
            <v>2.5999999999999998E-4</v>
          </cell>
          <cell r="N189">
            <v>408852.5</v>
          </cell>
          <cell r="O189">
            <v>408852.5</v>
          </cell>
          <cell r="P189">
            <v>106.30165</v>
          </cell>
          <cell r="T189">
            <v>408853</v>
          </cell>
        </row>
        <row r="190">
          <cell r="L190" t="str">
            <v>KRW</v>
          </cell>
          <cell r="M190">
            <v>2.5999999999999998E-4</v>
          </cell>
          <cell r="N190">
            <v>408852.5</v>
          </cell>
          <cell r="O190">
            <v>408852.5</v>
          </cell>
          <cell r="P190">
            <v>106.30165</v>
          </cell>
          <cell r="T190">
            <v>408853</v>
          </cell>
        </row>
        <row r="191">
          <cell r="L191" t="str">
            <v>KRW</v>
          </cell>
          <cell r="M191">
            <v>2.5999999999999998E-4</v>
          </cell>
          <cell r="N191">
            <v>408852.5</v>
          </cell>
          <cell r="O191">
            <v>408852.5</v>
          </cell>
          <cell r="P191">
            <v>106.30165</v>
          </cell>
          <cell r="T191">
            <v>408853</v>
          </cell>
        </row>
        <row r="192">
          <cell r="L192" t="str">
            <v>KRW</v>
          </cell>
          <cell r="M192">
            <v>2.5999999999999998E-4</v>
          </cell>
          <cell r="N192">
            <v>408852.5</v>
          </cell>
          <cell r="O192">
            <v>408852.5</v>
          </cell>
          <cell r="P192">
            <v>106.30165</v>
          </cell>
          <cell r="T192">
            <v>408853</v>
          </cell>
        </row>
        <row r="193">
          <cell r="L193" t="str">
            <v>KRW</v>
          </cell>
          <cell r="M193">
            <v>2.5999999999999998E-4</v>
          </cell>
          <cell r="N193">
            <v>408852.5</v>
          </cell>
          <cell r="O193">
            <v>408852.5</v>
          </cell>
          <cell r="P193">
            <v>106.30165</v>
          </cell>
          <cell r="T193">
            <v>408853</v>
          </cell>
        </row>
        <row r="194">
          <cell r="L194" t="str">
            <v>KRW</v>
          </cell>
          <cell r="M194">
            <v>2.5999999999999998E-4</v>
          </cell>
          <cell r="N194">
            <v>408852.5</v>
          </cell>
          <cell r="O194">
            <v>408852.5</v>
          </cell>
          <cell r="P194">
            <v>106.30165</v>
          </cell>
          <cell r="T194">
            <v>408853</v>
          </cell>
        </row>
        <row r="195">
          <cell r="L195" t="str">
            <v>KRW</v>
          </cell>
          <cell r="M195">
            <v>2.5999999999999998E-4</v>
          </cell>
          <cell r="N195">
            <v>315400.5</v>
          </cell>
          <cell r="O195">
            <v>315400.5</v>
          </cell>
          <cell r="P195">
            <v>82.004129999999989</v>
          </cell>
          <cell r="T195">
            <v>315401</v>
          </cell>
        </row>
        <row r="196">
          <cell r="L196" t="str">
            <v>KRW</v>
          </cell>
          <cell r="M196">
            <v>2.5999999999999998E-4</v>
          </cell>
          <cell r="N196">
            <v>408852.5</v>
          </cell>
          <cell r="O196">
            <v>408852.5</v>
          </cell>
          <cell r="P196">
            <v>106.30165</v>
          </cell>
          <cell r="T196">
            <v>408853</v>
          </cell>
        </row>
        <row r="197">
          <cell r="L197" t="str">
            <v>KRW</v>
          </cell>
          <cell r="M197">
            <v>2.5999999999999998E-4</v>
          </cell>
          <cell r="N197">
            <v>408852.5</v>
          </cell>
          <cell r="O197">
            <v>408852.5</v>
          </cell>
          <cell r="P197">
            <v>106.30165</v>
          </cell>
          <cell r="T197">
            <v>408853</v>
          </cell>
        </row>
        <row r="198">
          <cell r="L198" t="str">
            <v>KRW</v>
          </cell>
          <cell r="M198">
            <v>2.5999999999999998E-4</v>
          </cell>
          <cell r="N198">
            <v>408852.5</v>
          </cell>
          <cell r="O198">
            <v>408852.5</v>
          </cell>
          <cell r="P198">
            <v>106.30165</v>
          </cell>
          <cell r="T198">
            <v>408853</v>
          </cell>
        </row>
        <row r="199">
          <cell r="L199" t="str">
            <v>KRW</v>
          </cell>
          <cell r="M199">
            <v>2.5999999999999998E-4</v>
          </cell>
          <cell r="N199">
            <v>408852.5</v>
          </cell>
          <cell r="O199">
            <v>408852.5</v>
          </cell>
          <cell r="P199">
            <v>106.30165</v>
          </cell>
          <cell r="T199">
            <v>408853</v>
          </cell>
        </row>
        <row r="200">
          <cell r="L200" t="str">
            <v>KRW</v>
          </cell>
          <cell r="M200">
            <v>2.5999999999999998E-4</v>
          </cell>
          <cell r="N200">
            <v>408852.5</v>
          </cell>
          <cell r="O200">
            <v>408852.5</v>
          </cell>
          <cell r="P200">
            <v>106.30165</v>
          </cell>
          <cell r="T200">
            <v>408853</v>
          </cell>
        </row>
        <row r="201">
          <cell r="L201" t="str">
            <v>KRW</v>
          </cell>
          <cell r="M201">
            <v>2.5999999999999998E-4</v>
          </cell>
          <cell r="N201">
            <v>408852.5</v>
          </cell>
          <cell r="O201">
            <v>408852.5</v>
          </cell>
          <cell r="P201">
            <v>106.30165</v>
          </cell>
          <cell r="T201">
            <v>408853</v>
          </cell>
        </row>
        <row r="202">
          <cell r="L202" t="str">
            <v>KRW</v>
          </cell>
          <cell r="M202">
            <v>2.5999999999999998E-4</v>
          </cell>
          <cell r="N202">
            <v>537349</v>
          </cell>
          <cell r="O202">
            <v>537349</v>
          </cell>
          <cell r="P202">
            <v>139.71073999999999</v>
          </cell>
          <cell r="T202">
            <v>537349</v>
          </cell>
        </row>
        <row r="203">
          <cell r="L203" t="str">
            <v>KRW</v>
          </cell>
          <cell r="M203">
            <v>2.5999999999999998E-4</v>
          </cell>
          <cell r="N203">
            <v>537349</v>
          </cell>
          <cell r="O203">
            <v>537349</v>
          </cell>
          <cell r="P203">
            <v>139.71073999999999</v>
          </cell>
          <cell r="T203">
            <v>537349</v>
          </cell>
        </row>
        <row r="204">
          <cell r="L204" t="str">
            <v>KRW</v>
          </cell>
          <cell r="M204">
            <v>2.5999999999999998E-4</v>
          </cell>
          <cell r="N204">
            <v>537349</v>
          </cell>
          <cell r="O204">
            <v>537349</v>
          </cell>
          <cell r="P204">
            <v>139.71073999999999</v>
          </cell>
          <cell r="T204">
            <v>537349</v>
          </cell>
        </row>
        <row r="205">
          <cell r="L205" t="str">
            <v>KRW</v>
          </cell>
          <cell r="M205">
            <v>2.5999999999999998E-4</v>
          </cell>
          <cell r="N205">
            <v>537349</v>
          </cell>
          <cell r="O205">
            <v>537349</v>
          </cell>
          <cell r="P205">
            <v>139.71073999999999</v>
          </cell>
          <cell r="T205">
            <v>537349</v>
          </cell>
        </row>
        <row r="206">
          <cell r="L206" t="str">
            <v>KRW</v>
          </cell>
          <cell r="M206">
            <v>2.5999999999999998E-4</v>
          </cell>
          <cell r="N206">
            <v>315400.5</v>
          </cell>
          <cell r="O206">
            <v>315400.5</v>
          </cell>
          <cell r="P206">
            <v>82.004129999999989</v>
          </cell>
          <cell r="T206">
            <v>315401</v>
          </cell>
        </row>
        <row r="207">
          <cell r="L207" t="str">
            <v>KRW</v>
          </cell>
          <cell r="M207">
            <v>2.5999999999999998E-4</v>
          </cell>
          <cell r="N207">
            <v>537349</v>
          </cell>
          <cell r="O207">
            <v>537349</v>
          </cell>
          <cell r="P207">
            <v>139.71073999999999</v>
          </cell>
          <cell r="T207">
            <v>537349</v>
          </cell>
        </row>
        <row r="208">
          <cell r="L208" t="str">
            <v>KRW</v>
          </cell>
          <cell r="M208">
            <v>2.5999999999999998E-4</v>
          </cell>
          <cell r="N208">
            <v>537349</v>
          </cell>
          <cell r="O208">
            <v>537349</v>
          </cell>
          <cell r="P208">
            <v>139.71073999999999</v>
          </cell>
          <cell r="T208">
            <v>537349</v>
          </cell>
        </row>
        <row r="209">
          <cell r="L209" t="str">
            <v>KRW</v>
          </cell>
          <cell r="M209">
            <v>2.5999999999999998E-4</v>
          </cell>
          <cell r="N209">
            <v>537349</v>
          </cell>
          <cell r="O209">
            <v>537349</v>
          </cell>
          <cell r="P209">
            <v>139.71073999999999</v>
          </cell>
          <cell r="T209">
            <v>537349</v>
          </cell>
        </row>
        <row r="210">
          <cell r="L210" t="str">
            <v>KRW</v>
          </cell>
          <cell r="M210">
            <v>2.5999999999999998E-4</v>
          </cell>
          <cell r="N210">
            <v>537349</v>
          </cell>
          <cell r="O210">
            <v>537349</v>
          </cell>
          <cell r="P210">
            <v>139.71073999999999</v>
          </cell>
          <cell r="T210">
            <v>537349</v>
          </cell>
        </row>
        <row r="211">
          <cell r="L211" t="str">
            <v>KRW</v>
          </cell>
          <cell r="M211">
            <v>2.5999999999999998E-4</v>
          </cell>
          <cell r="N211">
            <v>537349</v>
          </cell>
          <cell r="O211">
            <v>537349</v>
          </cell>
          <cell r="P211">
            <v>139.71073999999999</v>
          </cell>
          <cell r="T211">
            <v>537349</v>
          </cell>
        </row>
        <row r="212">
          <cell r="L212" t="str">
            <v>KRW</v>
          </cell>
          <cell r="M212">
            <v>2.5999999999999998E-4</v>
          </cell>
          <cell r="N212">
            <v>537349</v>
          </cell>
          <cell r="O212">
            <v>537349</v>
          </cell>
          <cell r="P212">
            <v>139.71073999999999</v>
          </cell>
          <cell r="T212">
            <v>537349</v>
          </cell>
        </row>
        <row r="213">
          <cell r="L213" t="str">
            <v>KRW</v>
          </cell>
          <cell r="M213">
            <v>2.5999999999999998E-4</v>
          </cell>
          <cell r="N213">
            <v>537349</v>
          </cell>
          <cell r="O213">
            <v>537349</v>
          </cell>
          <cell r="P213">
            <v>139.71073999999999</v>
          </cell>
          <cell r="T213">
            <v>537349</v>
          </cell>
        </row>
        <row r="214">
          <cell r="L214" t="str">
            <v>KRW</v>
          </cell>
          <cell r="M214">
            <v>2.5999999999999998E-4</v>
          </cell>
          <cell r="N214">
            <v>537349</v>
          </cell>
          <cell r="O214">
            <v>537349</v>
          </cell>
          <cell r="P214">
            <v>139.71073999999999</v>
          </cell>
          <cell r="T214">
            <v>537349</v>
          </cell>
        </row>
        <row r="215">
          <cell r="L215" t="str">
            <v>KRW</v>
          </cell>
          <cell r="M215">
            <v>2.5999999999999998E-4</v>
          </cell>
          <cell r="N215">
            <v>537349</v>
          </cell>
          <cell r="O215">
            <v>537349</v>
          </cell>
          <cell r="P215">
            <v>139.71073999999999</v>
          </cell>
          <cell r="T215">
            <v>537349</v>
          </cell>
        </row>
        <row r="216">
          <cell r="L216" t="str">
            <v>KRW</v>
          </cell>
          <cell r="M216">
            <v>2.5999999999999998E-4</v>
          </cell>
          <cell r="N216">
            <v>537349</v>
          </cell>
          <cell r="O216">
            <v>537349</v>
          </cell>
          <cell r="P216">
            <v>139.71073999999999</v>
          </cell>
          <cell r="T216">
            <v>537349</v>
          </cell>
        </row>
        <row r="217">
          <cell r="L217" t="str">
            <v>KRW</v>
          </cell>
          <cell r="M217">
            <v>2.5999999999999998E-4</v>
          </cell>
          <cell r="N217">
            <v>315400.5</v>
          </cell>
          <cell r="O217">
            <v>315400.5</v>
          </cell>
          <cell r="P217">
            <v>82.004129999999989</v>
          </cell>
          <cell r="T217">
            <v>315401</v>
          </cell>
        </row>
        <row r="218">
          <cell r="L218" t="str">
            <v>KRW</v>
          </cell>
          <cell r="M218">
            <v>2.5999999999999998E-4</v>
          </cell>
          <cell r="N218">
            <v>537349</v>
          </cell>
          <cell r="O218">
            <v>537349</v>
          </cell>
          <cell r="P218">
            <v>139.71073999999999</v>
          </cell>
          <cell r="T218">
            <v>537349</v>
          </cell>
        </row>
        <row r="320">
          <cell r="W320" t="str">
            <v>BULK : TOTAL</v>
          </cell>
          <cell r="X320">
            <v>0.91301846386039331</v>
          </cell>
        </row>
        <row r="321">
          <cell r="W321" t="str">
            <v>SPECIAL: TOTAL</v>
          </cell>
          <cell r="X321">
            <v>8.6981536139606672E-2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_5"/>
      <sheetName val="Y-WORK"/>
      <sheetName val="ITEM"/>
      <sheetName val="주경기-오배수"/>
      <sheetName val="ITB COST"/>
      <sheetName val="단면가정"/>
      <sheetName val="을"/>
      <sheetName val="환율"/>
      <sheetName val="Project Information In-Out"/>
      <sheetName val="Sheet5"/>
      <sheetName val="ITB_COST"/>
      <sheetName val="SOURCE"/>
      <sheetName val="HVAC"/>
      <sheetName val="XZLC004_PART2"/>
      <sheetName val="1.설계조건"/>
      <sheetName val="TOEC"/>
      <sheetName val="표지"/>
      <sheetName val="DESIGN CRITERIA"/>
      <sheetName val="생산량"/>
      <sheetName val="Macro11"/>
      <sheetName val="DATA"/>
      <sheetName val="간접비내역-1"/>
      <sheetName val="산근"/>
      <sheetName val="TOTAL"/>
      <sheetName val="산1~4"/>
      <sheetName val="COA-17"/>
      <sheetName val="C-18"/>
      <sheetName val="부표총괄"/>
      <sheetName val="현장관리비"/>
      <sheetName val="실행내역"/>
      <sheetName val="Sheet1"/>
      <sheetName val="Pipe"/>
      <sheetName val="SILICATE"/>
      <sheetName val="노임단가"/>
      <sheetName val="공사비_NDE"/>
      <sheetName val="견"/>
      <sheetName val="Condition"/>
      <sheetName val="General Data"/>
      <sheetName val="costing_CV"/>
      <sheetName val="costing_ESDV"/>
      <sheetName val="costing_FE"/>
      <sheetName val="costing_Misc"/>
      <sheetName val="costing_MOV"/>
      <sheetName val="costing_Press"/>
      <sheetName val="´Ü¸é°¡Á¤"/>
      <sheetName val="À»"/>
      <sheetName val="ÁÖ°æ±â-¿À¹è¼ö"/>
      <sheetName val="SMV 1"/>
      <sheetName val="기초자료"/>
      <sheetName val="견적집계표"/>
      <sheetName val="Y_WORK"/>
      <sheetName val="Summary Sheets"/>
      <sheetName val="EQUIPMENT"/>
      <sheetName val="general"/>
      <sheetName val="Menus"/>
      <sheetName val="자압"/>
      <sheetName val="special item 양진규 작성"/>
      <sheetName val="Input"/>
      <sheetName val="수량산출"/>
      <sheetName val="전기"/>
      <sheetName val="Paint,Fire-Proof,Insul(48)"/>
      <sheetName val="붙_9"/>
      <sheetName val="lookup"/>
      <sheetName val="Code"/>
      <sheetName val="CODE5090"/>
      <sheetName val="CT Thang Mo"/>
      <sheetName val="CT  PL"/>
      <sheetName val="6호기"/>
      <sheetName val="CAL."/>
      <sheetName val="TB-내역서"/>
      <sheetName val="danga"/>
      <sheetName val="ilch"/>
      <sheetName val="WORK-VOL"/>
      <sheetName val="Main"/>
      <sheetName val="대비"/>
      <sheetName val="내역서"/>
      <sheetName val="6,000"/>
      <sheetName val="eq_data"/>
      <sheetName val="ACTDATA"/>
      <sheetName val="PRICE-COMP"/>
      <sheetName val="Summary"/>
      <sheetName val="Definitions"/>
      <sheetName val="Project Details"/>
      <sheetName val="LABTOTAL"/>
      <sheetName val="Elect (3)"/>
      <sheetName val="Heating"/>
      <sheetName val="Einstellungen"/>
      <sheetName val="ANSI_NPS"/>
      <sheetName val="PRECAST lightconc-II"/>
      <sheetName val="TITLES"/>
      <sheetName val="CIVIL"/>
      <sheetName val="기둥(원형)"/>
      <sheetName val="CURRENCY"/>
      <sheetName val="GeneralFeedDevices_Labels"/>
      <sheetName val="CalmingSection_Labels"/>
      <sheetName val="Welcome"/>
      <sheetName val="FIXED EQUIPMENT"/>
      <sheetName val="Off gas ex Platformer"/>
      <sheetName val="Heat"/>
      <sheetName val="별첨#1 IT COST"/>
      <sheetName val="조작대(1연)"/>
      <sheetName val="PBS"/>
      <sheetName val="4.1-Cable Trench"/>
      <sheetName val="STACK"/>
      <sheetName val="CBL_SIZE"/>
      <sheetName val="Load List"/>
      <sheetName val="CBL_OD"/>
      <sheetName val="Tiburon"/>
      <sheetName val="DWTables"/>
      <sheetName val="Calc"/>
      <sheetName val="Connections"/>
      <sheetName val="견적조건"/>
      <sheetName val="BQ_Equip_Pipe"/>
      <sheetName val="insulation"/>
      <sheetName val="Dsndata"/>
      <sheetName val="StrucData"/>
      <sheetName val="BSD (2)"/>
      <sheetName val="AILC004"/>
      <sheetName val="예산M11A"/>
      <sheetName val="갑지"/>
      <sheetName val="갑지(추정)"/>
      <sheetName val="도기류"/>
      <sheetName val="EXPAN-1"/>
      <sheetName val="9811"/>
      <sheetName val="제출계산서"/>
      <sheetName val="주관사업"/>
      <sheetName val="요약배부"/>
      <sheetName val="품셈1-26"/>
      <sheetName val="PAGE 2"/>
      <sheetName val="LEGEND"/>
      <sheetName val="9-1차이내역"/>
      <sheetName val="VA_code"/>
      <sheetName val="MC-1"/>
      <sheetName val="단가비교표"/>
      <sheetName val="plan&amp;section of foundation"/>
      <sheetName val="18 BL 배관 내역"/>
      <sheetName val="내역"/>
      <sheetName val="설계명세서"/>
      <sheetName val="choose"/>
      <sheetName val="단가"/>
      <sheetName val="Corrib Haz"/>
      <sheetName val="Contractual Summery Sheet"/>
      <sheetName val="inte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_5"/>
      <sheetName val="CODE5090"/>
      <sheetName val="Sheet1"/>
      <sheetName val="PROJECT"/>
      <sheetName val="1 OF 9"/>
      <sheetName val="DATA"/>
      <sheetName val="수량BOQ"/>
      <sheetName val="eq_data"/>
      <sheetName val="LABTOTAL"/>
      <sheetName val="C-18"/>
      <sheetName val="COA-17"/>
      <sheetName val="환율표"/>
      <sheetName val="원본"/>
      <sheetName val="자재보고"/>
      <sheetName val="공사구성"/>
      <sheetName val="공사보고"/>
      <sheetName val="TPC"/>
      <sheetName val="SPARE"/>
      <sheetName val="CABLE"/>
      <sheetName val="ITB"/>
      <sheetName val="UNIT"/>
      <sheetName val="환율별 SUM"/>
      <sheetName val="비교표"/>
      <sheetName val="5M99"/>
      <sheetName val="사업부"/>
      <sheetName val="9811"/>
      <sheetName val="집계표"/>
      <sheetName val="Q827"/>
      <sheetName val="기초일위"/>
      <sheetName val="시설일위"/>
      <sheetName val="조명일위"/>
      <sheetName val="ABUT수량-A1"/>
      <sheetName val="XZLC004_PART2"/>
      <sheetName val="#REF"/>
      <sheetName val="9GNG운반"/>
      <sheetName val="General Data"/>
      <sheetName val="소일위대가코드표"/>
      <sheetName val="산1~6"/>
      <sheetName val="산근"/>
      <sheetName val="AILC004"/>
      <sheetName val="EQUIPMENT"/>
      <sheetName val="당초"/>
      <sheetName val="7.6.3(B) UG Piping"/>
      <sheetName val="유화"/>
      <sheetName val="입출재고현황 (2)"/>
      <sheetName val="Sheet2"/>
      <sheetName val="환율별_SUM"/>
      <sheetName val="General_Data"/>
      <sheetName val="7_6_3(B)_UG_Piping"/>
      <sheetName val="C1ㅇ"/>
      <sheetName val="경제성분석"/>
      <sheetName val="현장업무"/>
      <sheetName val="Elec_BOQ"/>
      <sheetName val="sum"/>
      <sheetName val="시행예산"/>
      <sheetName val="HVAC"/>
      <sheetName val="환율별_SUM1"/>
      <sheetName val="General_Data1"/>
      <sheetName val="7_6_3(B)_UG_Piping1"/>
      <sheetName val="입출재고현황_(2)"/>
      <sheetName val="부표총괄"/>
      <sheetName val="Corrib Haz"/>
      <sheetName val="BM"/>
      <sheetName val="토목"/>
      <sheetName val="VA_code"/>
      <sheetName val="현장관리비"/>
      <sheetName val="실행내역"/>
      <sheetName val="노임9월"/>
      <sheetName val="jobhist"/>
      <sheetName val="PumpSpec"/>
      <sheetName val="Sheet4"/>
      <sheetName val="PBS"/>
      <sheetName val="FWBS7000,8000"/>
      <sheetName val="ANALYSER"/>
      <sheetName val="BEND LOSS"/>
      <sheetName val="MixBed"/>
      <sheetName val="CondPol"/>
      <sheetName val="RANGED_LISTS"/>
      <sheetName val="VS배관내역서"/>
      <sheetName val="S0"/>
      <sheetName val="지계"/>
      <sheetName val="노임단가"/>
      <sheetName val="견적조건"/>
      <sheetName val="BQ_Equip_Pipe"/>
      <sheetName val="DB@Acess"/>
      <sheetName val="Civil"/>
      <sheetName val="부하(성남)"/>
      <sheetName val="Y-WORK"/>
      <sheetName val="ITEM"/>
      <sheetName val="주경기-오배수"/>
      <sheetName val="ITB COST"/>
      <sheetName val="단면가정"/>
      <sheetName val="Sheet5"/>
      <sheetName val="을"/>
      <sheetName val="환율"/>
      <sheetName val="special item 양진규 작성"/>
      <sheetName val="ITB_COST"/>
      <sheetName val="Condition"/>
      <sheetName val="Summary Sheets"/>
      <sheetName val="´Ü¸é°¡Á¤"/>
      <sheetName val="À»"/>
      <sheetName val="ÁÖ°æ±â-¿À¹è¼ö"/>
      <sheetName val="SMV 1"/>
      <sheetName val="1.설계조건"/>
      <sheetName val="SOURCE"/>
      <sheetName val="TOTAL"/>
      <sheetName val="SILICATE"/>
      <sheetName val="표지"/>
      <sheetName val="기초자료"/>
      <sheetName val="견적집계표"/>
      <sheetName val="산1~4"/>
      <sheetName val="Pipe"/>
      <sheetName val="견"/>
      <sheetName val="공사비_NDE"/>
      <sheetName val="TOEC"/>
      <sheetName val="costing_CV"/>
      <sheetName val="costing_ESDV"/>
      <sheetName val="costing_FE"/>
      <sheetName val="costing_Misc"/>
      <sheetName val="costing_MOV"/>
      <sheetName val="costing_Press"/>
      <sheetName val="Y_WORK"/>
      <sheetName val="Macro11"/>
      <sheetName val="general"/>
      <sheetName val="Menus"/>
      <sheetName val="자압"/>
      <sheetName val="calc"/>
      <sheetName val="Cover"/>
      <sheetName val="기본DATA"/>
      <sheetName val="원가계산서(남측)"/>
      <sheetName val="초기화면"/>
      <sheetName val="danga"/>
      <sheetName val="ilch"/>
      <sheetName val="간접비내역-1"/>
      <sheetName val="TB-내역서"/>
      <sheetName val="CBL_SIZE"/>
      <sheetName val="Load List"/>
      <sheetName val="CBL_OD"/>
      <sheetName val="Input"/>
      <sheetName val="수량산출"/>
      <sheetName val="lookup"/>
      <sheetName val="CT Thang Mo"/>
      <sheetName val="CT  PL"/>
      <sheetName val="6호기"/>
      <sheetName val="CAL."/>
      <sheetName val="Project Information In-Out"/>
      <sheetName val="Code"/>
      <sheetName val="DESIGN CRITERIA"/>
      <sheetName val="붙_9"/>
      <sheetName val="WORK-VOL"/>
      <sheetName val="Main"/>
      <sheetName val="대비"/>
      <sheetName val="내역서"/>
      <sheetName val="6,000"/>
      <sheetName val="ACTDATA"/>
      <sheetName val="Summary"/>
      <sheetName val="Definitions"/>
      <sheetName val="Project Details"/>
      <sheetName val="전기"/>
      <sheetName val="Paint,Fire-Proof,Insul(48)"/>
      <sheetName val="Elect (3)"/>
      <sheetName val="PRICE-COMP"/>
      <sheetName val="Heating"/>
      <sheetName val="Einstellungen"/>
      <sheetName val="ANSI_NPS"/>
      <sheetName val="ExchRate"/>
      <sheetName val="금액"/>
      <sheetName val="ASCEandUBC"/>
      <sheetName val="D-623D"/>
      <sheetName val="TTL"/>
      <sheetName val="공사내역"/>
      <sheetName val="세금자료"/>
      <sheetName val="견적"/>
      <sheetName val="9-1차이내역"/>
      <sheetName val="뜃맟뭁돽띿맟?-BLDG"/>
      <sheetName val="CTEMCOST"/>
      <sheetName val="MC-1"/>
      <sheetName val="NYS"/>
      <sheetName val="기본대가"/>
      <sheetName val="DPSP"/>
      <sheetName val="Equip"/>
      <sheetName val="Lab"/>
      <sheetName val="Mat"/>
      <sheetName val="총괄표"/>
      <sheetName val="DATA1"/>
      <sheetName val="activity"/>
      <sheetName val="WIND TABLE"/>
      <sheetName val="영업소실적"/>
      <sheetName val="cal"/>
      <sheetName val="갑지"/>
      <sheetName val="운송비 및 보험료(991221)"/>
      <sheetName val="내역"/>
      <sheetName val="압력부제조원가 비교-1"/>
      <sheetName val="PROCURE"/>
      <sheetName val="설계명세서"/>
      <sheetName val="수배전반"/>
      <sheetName val="MC_AISC_H"/>
      <sheetName val="Baby일위대가"/>
      <sheetName val="자문요청"/>
      <sheetName val="DATE"/>
      <sheetName val="뜃맟뭁돽띿맟_-BLDG"/>
      <sheetName val="주관사업"/>
      <sheetName val="EXPAN-1"/>
      <sheetName val="ProjectInfo"/>
      <sheetName val="Sheet 2"/>
      <sheetName val="DWTables"/>
      <sheetName val="PAGE 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_5"/>
      <sheetName val="Cover"/>
      <sheetName val="calc"/>
      <sheetName val="Compressors"/>
      <sheetName val="costing_CV"/>
      <sheetName val="EXPAN-1"/>
      <sheetName val="Project Details"/>
      <sheetName val="Sheet1"/>
      <sheetName val="PIPE(인수본)"/>
      <sheetName val="VAE264_VALVES"/>
      <sheetName val="INDEX"/>
      <sheetName val="data"/>
      <sheetName val="DATA LISTS"/>
      <sheetName val="산근"/>
      <sheetName val="CODE5090"/>
      <sheetName val="SCHEDULE"/>
      <sheetName val="intake"/>
      <sheetName val="cable-data"/>
      <sheetName val="PI"/>
      <sheetName val="BATCH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_5"/>
      <sheetName val="환율표"/>
      <sheetName val="원본"/>
      <sheetName val="자재보고"/>
      <sheetName val="공사구성"/>
      <sheetName val="공사보고"/>
      <sheetName val="TPC"/>
      <sheetName val="SPARE"/>
      <sheetName val="CABLE"/>
      <sheetName val="ITB"/>
      <sheetName val="UNIT"/>
      <sheetName val="환율별 SUM"/>
      <sheetName val="비교표"/>
      <sheetName val="5M99"/>
      <sheetName val="사업부"/>
      <sheetName val="9811"/>
      <sheetName val="집계표"/>
      <sheetName val="Q827"/>
      <sheetName val="기초일위"/>
      <sheetName val="시설일위"/>
      <sheetName val="조명일위"/>
      <sheetName val="ABUT수량-A1"/>
      <sheetName val="General Data"/>
      <sheetName val="9GNG운반"/>
      <sheetName val="XZLC004_PART2"/>
      <sheetName val="#REF"/>
      <sheetName val="AILC004"/>
      <sheetName val="EQUIPMENT"/>
      <sheetName val="당초"/>
      <sheetName val="산1~6"/>
      <sheetName val="7.6.3(B) UG Piping"/>
      <sheetName val="산근"/>
      <sheetName val="유화"/>
      <sheetName val="환율별_SUM"/>
      <sheetName val="General_Data"/>
      <sheetName val="7_6_3(B)_UG_Piping"/>
      <sheetName val="소일위대가코드표"/>
      <sheetName val="입출재고현황 (2)"/>
      <sheetName val="Sheet1"/>
      <sheetName val="Sheet2"/>
      <sheetName val="경제성분석"/>
      <sheetName val="C1ㅇ"/>
      <sheetName val="현장관리비"/>
      <sheetName val="실행내역"/>
      <sheetName val="현장업무"/>
      <sheetName val="시행예산"/>
      <sheetName val="Elec_BOQ"/>
      <sheetName val="HVAC"/>
      <sheetName val="BM"/>
      <sheetName val="토목"/>
      <sheetName val="VA_code"/>
      <sheetName val="부표총괄"/>
      <sheetName val="FWBS7000,8000"/>
      <sheetName val="ANALYSER"/>
      <sheetName val="노임9월"/>
      <sheetName val="jobhist"/>
      <sheetName val="PumpSpec"/>
      <sheetName val="Sheet4"/>
      <sheetName val="PBS"/>
      <sheetName val="sum"/>
      <sheetName val="노임단가"/>
      <sheetName val="견적조건"/>
      <sheetName val="BQ_Equip_Pipe"/>
      <sheetName val="BEND LOSS"/>
      <sheetName val="MixBed"/>
      <sheetName val="CondPol"/>
      <sheetName val="LABTOTAL"/>
      <sheetName val="금액"/>
      <sheetName val="공사내역"/>
      <sheetName val="부하(성남)"/>
      <sheetName val="CODE5090"/>
      <sheetName val="RANGED_LISTS"/>
      <sheetName val="S0"/>
      <sheetName val="ASCEandUBC"/>
      <sheetName val="D-623D"/>
      <sheetName val="TTL"/>
      <sheetName val="costing_CV"/>
      <sheetName val="지계"/>
      <sheetName val="기본DATA"/>
      <sheetName val="세금자료"/>
      <sheetName val="VS배관내역서"/>
      <sheetName val="뜃맟뭁돽띿맟?-BLDG"/>
      <sheetName val="Code"/>
      <sheetName val="CBL_SIZE"/>
      <sheetName val="Load List"/>
      <sheetName val="CBL_OD"/>
      <sheetName val="General"/>
      <sheetName val="Menus"/>
      <sheetName val="CTEMCOST"/>
      <sheetName val="견적"/>
      <sheetName val="9-1차이내역"/>
      <sheetName val="DB@Acess"/>
      <sheetName val="Civil"/>
      <sheetName val="Corrib Haz"/>
      <sheetName val="MC-1"/>
      <sheetName val="C-18"/>
      <sheetName val="COA-17"/>
      <sheetName val="총괄표"/>
      <sheetName val="기본대가"/>
      <sheetName val="DPSP"/>
      <sheetName val="Equip"/>
      <sheetName val="Lab"/>
      <sheetName val="Mat"/>
      <sheetName val="ExchRate"/>
      <sheetName val="NYS"/>
      <sheetName val="MC_AISC_H"/>
      <sheetName val="Baby일위대가"/>
      <sheetName val="자문요청"/>
      <sheetName val="산1~4"/>
      <sheetName val="DATA1"/>
      <sheetName val="activity"/>
      <sheetName val="영업소실적"/>
      <sheetName val="cal"/>
      <sheetName val="전기"/>
      <sheetName val="6,000"/>
      <sheetName val="내역"/>
      <sheetName val="WIND TABLE"/>
      <sheetName val="운송비 및 보험료(991221)"/>
      <sheetName val="압력부제조원가 비교-1"/>
      <sheetName val="갑지"/>
      <sheetName val="PROCURE"/>
      <sheetName val="DATA"/>
      <sheetName val="설계명세서"/>
      <sheetName val="원가계산서(남측)"/>
      <sheetName val="초기화면"/>
      <sheetName val="수배전반"/>
      <sheetName val="DATE"/>
      <sheetName val="환율별_SUM1"/>
      <sheetName val="General_Data1"/>
      <sheetName val="7_6_3(B)_UG_Piping1"/>
      <sheetName val="입출재고현황_(2)"/>
      <sheetName val="ACTDATA"/>
      <sheetName val="주관사업"/>
      <sheetName val="Man Power &amp; Comp"/>
      <sheetName val="Cash-Flow "/>
      <sheetName val="design criteria"/>
      <sheetName val="표지"/>
      <sheetName val="작성기준"/>
      <sheetName val="공사설계서"/>
      <sheetName val="뜃맟뭁돽띿맟_-BLDG"/>
      <sheetName val="협력업체"/>
      <sheetName val="Sum(Cost)"/>
      <sheetName val="입력"/>
      <sheetName val="costing_ESDV"/>
      <sheetName val="costing_MOV"/>
      <sheetName val="costing_Press"/>
      <sheetName val="적용환율"/>
      <sheetName val="Macro"/>
      <sheetName val="Taux"/>
      <sheetName val="Summary"/>
      <sheetName val="점수계산1-2"/>
      <sheetName val="공사비_NDE"/>
      <sheetName val="다이꾸"/>
      <sheetName val="대비"/>
      <sheetName val="COVER"/>
      <sheetName val="AcctLook"/>
      <sheetName val="Detail"/>
      <sheetName val="기기리스트"/>
      <sheetName val="경상"/>
      <sheetName val="가설"/>
      <sheetName val="골조시행"/>
      <sheetName val="Q827_x0000__x0012_[CODE5090.XLS]기초일위_x0000__x0012_[CODE"/>
      <sheetName val="Y-WORK"/>
      <sheetName val="ITEM"/>
      <sheetName val="주경기-오배수"/>
      <sheetName val="ITB COST"/>
      <sheetName val="단면가정"/>
      <sheetName val="Sheet5"/>
      <sheetName val="을"/>
      <sheetName val="환율"/>
      <sheetName val="special item 양진규 작성"/>
      <sheetName val="ITB_COST"/>
      <sheetName val="Condition"/>
      <sheetName val="Summary Sheets"/>
      <sheetName val="´Ü¸é°¡Á¤"/>
      <sheetName val="À»"/>
      <sheetName val="ÁÖ°æ±â-¿À¹è¼ö"/>
      <sheetName val="SMV 1"/>
      <sheetName val="1.설계조건"/>
      <sheetName val="SOURCE"/>
      <sheetName val="TOTAL"/>
      <sheetName val="SILICATE"/>
      <sheetName val="기초자료"/>
      <sheetName val="견적집계표"/>
      <sheetName val="Pipe"/>
      <sheetName val="견"/>
      <sheetName val="TOEC"/>
      <sheetName val="costing_FE"/>
      <sheetName val="costing_Misc"/>
      <sheetName val="Y_WORK"/>
      <sheetName val="Macro11"/>
      <sheetName val="자압"/>
      <sheetName val="calc"/>
      <sheetName val="danga"/>
      <sheetName val="ilch"/>
      <sheetName val="수량BOQ"/>
      <sheetName val="간접비내역-1"/>
      <sheetName val="TB-내역서"/>
      <sheetName val="Input"/>
      <sheetName val="수량산출"/>
      <sheetName val="lookup"/>
      <sheetName val="CT Thang Mo"/>
      <sheetName val="CT  PL"/>
      <sheetName val="6호기"/>
      <sheetName val="CAL."/>
      <sheetName val="Project Information In-Out"/>
      <sheetName val="붙_9"/>
      <sheetName val="WORK-VOL"/>
      <sheetName val="Main"/>
      <sheetName val="내역서"/>
      <sheetName val="eq_data"/>
      <sheetName val="Definitions"/>
      <sheetName val="Project Details"/>
      <sheetName val="Paint,Fire-Proof,Insul(48)"/>
      <sheetName val="Elect (3)"/>
      <sheetName val="PRICE-COMP"/>
      <sheetName val="Heating"/>
      <sheetName val="Einstellungen"/>
      <sheetName val="ANSI_NPS"/>
      <sheetName val="IT-BAT"/>
      <sheetName val="간선계산"/>
      <sheetName val="BQ"/>
      <sheetName val="일위대가표"/>
      <sheetName val="01.가설-파일"/>
      <sheetName val="B31.1"/>
      <sheetName val="상반기손익차2총괄"/>
      <sheetName val="DESIGN CRETERIA"/>
      <sheetName val="EXPAN-1"/>
      <sheetName val="Connections"/>
      <sheetName val="DWTables"/>
      <sheetName val="insulation"/>
      <sheetName val="Dsndata"/>
      <sheetName val="StrucData"/>
      <sheetName val="BSD (2)"/>
      <sheetName val="예산M11A"/>
      <sheetName val="갑지(추정)"/>
      <sheetName val="도기류"/>
      <sheetName val="M-EQPT-Z"/>
      <sheetName val="B"/>
      <sheetName val="A"/>
      <sheetName val="DATA LISTS"/>
      <sheetName val="BATCH"/>
      <sheetName val="PP-8000AB"/>
      <sheetName val="손익차9월2"/>
      <sheetName val="97 사업추정(WEKI)"/>
      <sheetName val="회사99"/>
      <sheetName val="inter"/>
      <sheetName val="3. GROUNDING SYSTEM"/>
      <sheetName val="COMMON"/>
      <sheetName val="수입"/>
      <sheetName val="Rect. 10"/>
      <sheetName val=" 내역서"/>
      <sheetName val="FLANGE"/>
      <sheetName val="VALVE"/>
      <sheetName val="SUPT_Column"/>
      <sheetName val="SUPT_Rafter"/>
      <sheetName val="SUPT_STR2"/>
      <sheetName val="SUPT_Girder"/>
      <sheetName val="Int Wind Girder"/>
      <sheetName val="AnchorB"/>
      <sheetName val="AnchorC"/>
      <sheetName val="Shell (App A)"/>
      <sheetName val="Annular"/>
      <sheetName val="Wind"/>
      <sheetName val="Rafter_Only"/>
      <sheetName val="App F"/>
      <sheetName val="Seismic"/>
      <sheetName val="Shell (VP Dgn)"/>
      <sheetName val="대비표"/>
      <sheetName val="9509"/>
      <sheetName val="IMPEADENCE MAP 취수장"/>
      <sheetName val="Cover Sheet"/>
      <sheetName val="Y-MOV2011"/>
      <sheetName val="Compressors"/>
      <sheetName val="집계표(OPTION)"/>
      <sheetName val="SUPPORT BM (20120414)"/>
      <sheetName val="TABLE"/>
      <sheetName val=""/>
      <sheetName val="butterfly valve"/>
      <sheetName val="노임이"/>
      <sheetName val="철탑"/>
      <sheetName val="제철"/>
      <sheetName val="FAB별"/>
      <sheetName val="Sheet6"/>
      <sheetName val="코드"/>
      <sheetName val="reinforce"/>
      <sheetName val="fixwater"/>
      <sheetName val="Q827?_x0012_[CODE5090.XLS]기초일위?_x0012_[CODE"/>
      <sheetName val="COVERSHEET PAGE"/>
      <sheetName val="SUMMARY SHEET"/>
      <sheetName val="SUMMARY SHEET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집계"/>
      <sheetName val="노임9월"/>
      <sheetName val="수목표준대가"/>
      <sheetName val="CAT_5"/>
      <sheetName val="기초자료"/>
      <sheetName val="견적집계표"/>
      <sheetName val="98수문일위"/>
      <sheetName val="부표총괄"/>
      <sheetName val="일위대가표(DEEP)"/>
      <sheetName val="노임단가"/>
      <sheetName val="예산명세서"/>
      <sheetName val="설계명세서"/>
      <sheetName val="자료입력"/>
      <sheetName val="철탑"/>
      <sheetName val="제철"/>
      <sheetName val="비매출"/>
      <sheetName val="품셈표"/>
      <sheetName val="기성현황"/>
      <sheetName val="사업전망"/>
      <sheetName val="원가현황"/>
      <sheetName val="수목데이타 "/>
      <sheetName val="공사현황"/>
      <sheetName val="산근"/>
      <sheetName val="2.냉난방설비공사"/>
      <sheetName val="7.자동제어공사"/>
      <sheetName val="BAND(200)"/>
      <sheetName val="EL 표면적"/>
      <sheetName val="M3산출"/>
      <sheetName val="노무비"/>
      <sheetName val="BOJUNGGM"/>
      <sheetName val="현장"/>
      <sheetName val="MIJIBI"/>
      <sheetName val="MATERIAL"/>
      <sheetName val="협력업체"/>
      <sheetName val="견"/>
      <sheetName val="공사요율"/>
      <sheetName val="제안서입력"/>
      <sheetName val="견적서"/>
      <sheetName val="절감계산"/>
      <sheetName val="96노임기준"/>
      <sheetName val="노임"/>
      <sheetName val="jobhist"/>
      <sheetName val="도"/>
      <sheetName val="마감물량 "/>
      <sheetName val="토공사"/>
      <sheetName val="확정설계"/>
      <sheetName val="남대문빌딩"/>
      <sheetName val="ExchRate"/>
      <sheetName val="activity"/>
      <sheetName val="경비"/>
      <sheetName val="노무비9"/>
      <sheetName val="Sheet1"/>
      <sheetName val="수지표"/>
      <sheetName val="셀명"/>
      <sheetName val="D"/>
      <sheetName val="CODE"/>
      <sheetName val="Code_SPM"/>
      <sheetName val="기준"/>
      <sheetName val="IN"/>
      <sheetName val="Total"/>
      <sheetName val="견적기준"/>
      <sheetName val="Factor"/>
      <sheetName val="DATA"/>
      <sheetName val="DATE"/>
      <sheetName val="대비"/>
      <sheetName val="단중표"/>
      <sheetName val="Sheet6"/>
      <sheetName val="costing_CV"/>
      <sheetName val="Eq. Mobilization"/>
      <sheetName val="Summary"/>
      <sheetName val="현장관리비"/>
      <sheetName val="실행내역"/>
      <sheetName val="DRUM"/>
      <sheetName val="Sheet4"/>
      <sheetName val="plan&amp;section of foundation"/>
      <sheetName val="design load"/>
      <sheetName val="working load at the btm ft."/>
      <sheetName val="stability check"/>
      <sheetName val="design criteria"/>
      <sheetName val="비탈면보호공수량산출"/>
      <sheetName val="EQUIPMENT"/>
      <sheetName val="산수배수"/>
      <sheetName val="배관_"/>
      <sheetName val="401"/>
      <sheetName val="가도공"/>
      <sheetName val="상반기손익차2총괄"/>
      <sheetName val="P-산#1-1(WOWA1)"/>
      <sheetName val="내역서"/>
      <sheetName val="대비표"/>
      <sheetName val="Cover"/>
      <sheetName val="수목데이타_"/>
      <sheetName val="2_냉난방설비공사"/>
      <sheetName val="7_자동제어공사"/>
      <sheetName val="당초"/>
      <sheetName val="요율"/>
      <sheetName val="자재대"/>
      <sheetName val="공조기"/>
      <sheetName val="공조기휀"/>
      <sheetName val="AHU집계"/>
      <sheetName val="ANALYSER"/>
      <sheetName val="Compressors"/>
      <sheetName val="기성수금(단단위)"/>
      <sheetName val="집계표"/>
      <sheetName val="원가매출(단단위)"/>
      <sheetName val="h-013211-2"/>
      <sheetName val="calc"/>
      <sheetName val="CBL_OD"/>
      <sheetName val="Macro"/>
      <sheetName val="Taux"/>
      <sheetName val="Condition"/>
      <sheetName val="Y-MOV2011"/>
      <sheetName val="sum"/>
      <sheetName val="공사비_NDE"/>
      <sheetName val="세금자료"/>
      <sheetName val="기계내역서"/>
      <sheetName val="토목내역서"/>
      <sheetName val="수배전반"/>
      <sheetName val="제출내역"/>
      <sheetName val="CAL"/>
      <sheetName val="COA-17"/>
      <sheetName val="TPS Performance Model"/>
      <sheetName val="Graph (LGEN)"/>
      <sheetName val="out_prog"/>
      <sheetName val="선적schedule (2)"/>
      <sheetName val="9811"/>
      <sheetName val="9509"/>
      <sheetName val="지급자재"/>
      <sheetName val="ASCEandUBC"/>
      <sheetName val="Man Power &amp; Comp"/>
      <sheetName val="Cash-Flow "/>
      <sheetName val="CABLE"/>
      <sheetName val="6월 공정외주"/>
      <sheetName val="공정단가계약"/>
      <sheetName val="견적서을"/>
      <sheetName val="Sum(Cost)"/>
      <sheetName val="입력"/>
      <sheetName val="EXPAN-1"/>
      <sheetName val="금액"/>
      <sheetName val="노임이"/>
      <sheetName val="BM"/>
      <sheetName val="건축내역"/>
      <sheetName val="회로내역(승인)"/>
      <sheetName val="기초일위"/>
      <sheetName val="시설일위"/>
      <sheetName val="조명일위"/>
      <sheetName val="eq_data"/>
      <sheetName val="Summary Sheets"/>
      <sheetName val="Cover Sheet"/>
      <sheetName val="사기도장"/>
      <sheetName val="ANX3A65"/>
      <sheetName val="SIZING"/>
      <sheetName val="영업소실적"/>
      <sheetName val="Pivot_Table"/>
      <sheetName val="MH Estimation Guide"/>
      <sheetName val="남양주부대"/>
      <sheetName val="수주추정"/>
      <sheetName val="포화수증기표"/>
      <sheetName val="EL_표면적"/>
      <sheetName val="Eq__Mobilization"/>
      <sheetName val="건축공사 집계표"/>
      <sheetName val="골조"/>
      <sheetName val="PI"/>
      <sheetName val="HEMA_Schedule"/>
      <sheetName val="NYS"/>
      <sheetName val="TANK자재비"/>
      <sheetName val="증감대비"/>
      <sheetName val="첨부#2.인원투입계획"/>
      <sheetName val="X17-TOTAL"/>
      <sheetName val="Lis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A20"/>
  <sheetViews>
    <sheetView tabSelected="1" view="pageBreakPreview" zoomScale="96" zoomScaleNormal="100" zoomScaleSheetLayoutView="96" workbookViewId="0">
      <pane xSplit="2" ySplit="4" topLeftCell="C5" activePane="bottomRight" state="frozen"/>
      <selection activeCell="I4" sqref="I4"/>
      <selection pane="topRight" activeCell="I4" sqref="I4"/>
      <selection pane="bottomLeft" activeCell="I4" sqref="I4"/>
      <selection pane="bottomRight" activeCell="J15" sqref="J15"/>
    </sheetView>
  </sheetViews>
  <sheetFormatPr defaultColWidth="8.85546875" defaultRowHeight="16.5"/>
  <cols>
    <col min="1" max="1" width="10.5703125" style="18" customWidth="1"/>
    <col min="2" max="2" width="80.42578125" style="32" customWidth="1"/>
    <col min="3" max="4" width="6.7109375" style="18" customWidth="1"/>
    <col min="5" max="5" width="10.7109375" style="18" customWidth="1"/>
    <col min="6" max="6" width="12.7109375" style="18" customWidth="1"/>
    <col min="7" max="7" width="10.7109375" style="18" customWidth="1"/>
    <col min="8" max="8" width="12.7109375" style="18" customWidth="1"/>
    <col min="9" max="9" width="10.7109375" style="18" customWidth="1"/>
    <col min="10" max="10" width="12.7109375" style="18" customWidth="1"/>
    <col min="11" max="11" width="10.7109375" style="18" customWidth="1"/>
    <col min="12" max="13" width="12.7109375" style="18" customWidth="1"/>
    <col min="14" max="14" width="8.85546875" style="2"/>
    <col min="15" max="15" width="15.85546875" style="2" customWidth="1"/>
    <col min="16" max="16384" width="8.85546875" style="2"/>
  </cols>
  <sheetData>
    <row r="1" spans="1:131" ht="41.45" customHeight="1">
      <c r="A1" s="35" t="s">
        <v>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31" ht="19.899999999999999" customHeight="1">
      <c r="A2" s="6"/>
      <c r="B2" s="25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</row>
    <row r="3" spans="1:131" ht="19.899999999999999" customHeight="1">
      <c r="A3" s="34" t="s">
        <v>12</v>
      </c>
      <c r="B3" s="34" t="s">
        <v>7</v>
      </c>
      <c r="C3" s="34" t="s">
        <v>2</v>
      </c>
      <c r="D3" s="34" t="s">
        <v>13</v>
      </c>
      <c r="E3" s="34" t="s">
        <v>5</v>
      </c>
      <c r="F3" s="34"/>
      <c r="G3" s="34" t="s">
        <v>4</v>
      </c>
      <c r="H3" s="34"/>
      <c r="I3" s="34" t="s">
        <v>8</v>
      </c>
      <c r="J3" s="34"/>
      <c r="K3" s="34" t="s">
        <v>9</v>
      </c>
      <c r="L3" s="34"/>
      <c r="M3" s="34" t="s">
        <v>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</row>
    <row r="4" spans="1:131" ht="19.899999999999999" customHeight="1">
      <c r="A4" s="34"/>
      <c r="B4" s="34"/>
      <c r="C4" s="34"/>
      <c r="D4" s="34"/>
      <c r="E4" s="19" t="s">
        <v>1</v>
      </c>
      <c r="F4" s="19" t="s">
        <v>3</v>
      </c>
      <c r="G4" s="19" t="s">
        <v>1</v>
      </c>
      <c r="H4" s="19" t="s">
        <v>3</v>
      </c>
      <c r="I4" s="19" t="s">
        <v>1</v>
      </c>
      <c r="J4" s="19" t="s">
        <v>3</v>
      </c>
      <c r="K4" s="19" t="s">
        <v>1</v>
      </c>
      <c r="L4" s="19" t="s">
        <v>3</v>
      </c>
      <c r="M4" s="34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</row>
    <row r="5" spans="1:131" ht="25.15" customHeight="1">
      <c r="A5" s="22">
        <f>일위대가!A5</f>
        <v>1</v>
      </c>
      <c r="B5" s="26" t="str">
        <f>일위대가!B5</f>
        <v>동측 급수가압펌프 설치, 일반펌프(1.5Kw이하) 설치, 1대</v>
      </c>
      <c r="C5" s="27">
        <f>일위대가!D5</f>
        <v>1</v>
      </c>
      <c r="D5" s="28" t="str">
        <f>일위대가!C5</f>
        <v>대</v>
      </c>
      <c r="E5" s="29"/>
      <c r="F5" s="30"/>
      <c r="G5" s="29"/>
      <c r="H5" s="30"/>
      <c r="I5" s="29">
        <f>일위대가!J8</f>
        <v>0</v>
      </c>
      <c r="J5" s="30">
        <f t="shared" ref="J5:J9" si="0">C5*I5</f>
        <v>0</v>
      </c>
      <c r="K5" s="29">
        <v>0</v>
      </c>
      <c r="L5" s="30">
        <f t="shared" ref="L5:L9" si="1">C5*K5</f>
        <v>0</v>
      </c>
      <c r="M5" s="28"/>
      <c r="N5" s="3"/>
      <c r="O5" s="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</row>
    <row r="6" spans="1:131" ht="25.15" customHeight="1">
      <c r="A6" s="22">
        <f>일위대가!A10</f>
        <v>2</v>
      </c>
      <c r="B6" s="26" t="str">
        <f>일위대가!B10</f>
        <v>동측 급수가압펌프 밸브 및 콕류 설치, 50A 이하, 5EA</v>
      </c>
      <c r="C6" s="27">
        <f>일위대가!D10</f>
        <v>1</v>
      </c>
      <c r="D6" s="28" t="str">
        <f>일위대가!C10</f>
        <v>식</v>
      </c>
      <c r="E6" s="29"/>
      <c r="F6" s="30"/>
      <c r="G6" s="29"/>
      <c r="H6" s="30"/>
      <c r="I6" s="29">
        <f>일위대가!J12</f>
        <v>0</v>
      </c>
      <c r="J6" s="30">
        <f t="shared" si="0"/>
        <v>0</v>
      </c>
      <c r="K6" s="29">
        <v>0</v>
      </c>
      <c r="L6" s="30">
        <f t="shared" si="1"/>
        <v>0</v>
      </c>
      <c r="M6" s="28"/>
      <c r="N6" s="3"/>
      <c r="O6" s="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</row>
    <row r="7" spans="1:131" ht="25.15" customHeight="1">
      <c r="A7" s="22">
        <f>일위대가!A14</f>
        <v>3</v>
      </c>
      <c r="B7" s="26" t="str">
        <f>일위대가!B14</f>
        <v>동측 급수가압펌프 스테인리스강관 용접배관, 기계실배관 30% 가산, 50A, 3M</v>
      </c>
      <c r="C7" s="27">
        <f>일위대가!D14</f>
        <v>1</v>
      </c>
      <c r="D7" s="28" t="str">
        <f>일위대가!C14</f>
        <v>식</v>
      </c>
      <c r="E7" s="29"/>
      <c r="F7" s="30"/>
      <c r="G7" s="29"/>
      <c r="H7" s="30"/>
      <c r="I7" s="29">
        <f>일위대가!J17</f>
        <v>0</v>
      </c>
      <c r="J7" s="30">
        <f t="shared" si="0"/>
        <v>0</v>
      </c>
      <c r="K7" s="29">
        <v>0</v>
      </c>
      <c r="L7" s="30">
        <f t="shared" si="1"/>
        <v>0</v>
      </c>
      <c r="M7" s="28"/>
      <c r="N7" s="3"/>
      <c r="O7" s="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</row>
    <row r="8" spans="1:131" ht="25.15" customHeight="1">
      <c r="A8" s="22">
        <f>일위대가!A19</f>
        <v>4</v>
      </c>
      <c r="B8" s="26" t="str">
        <f>일위대가!B19</f>
        <v>동측 급수가압펌프 스테인리스강관 용접접합, 50A, 21개소</v>
      </c>
      <c r="C8" s="27">
        <f>일위대가!D19</f>
        <v>1</v>
      </c>
      <c r="D8" s="28" t="str">
        <f>일위대가!C19</f>
        <v>식</v>
      </c>
      <c r="E8" s="29"/>
      <c r="F8" s="30"/>
      <c r="G8" s="29"/>
      <c r="H8" s="30"/>
      <c r="I8" s="29">
        <f>일위대가!J21</f>
        <v>0</v>
      </c>
      <c r="J8" s="30">
        <f t="shared" si="0"/>
        <v>0</v>
      </c>
      <c r="K8" s="29">
        <v>0</v>
      </c>
      <c r="L8" s="30">
        <f t="shared" si="1"/>
        <v>0</v>
      </c>
      <c r="M8" s="28"/>
      <c r="N8" s="3"/>
      <c r="O8" s="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</row>
    <row r="9" spans="1:131" ht="25.15" customHeight="1">
      <c r="A9" s="22">
        <f>일위대가!A23</f>
        <v>5</v>
      </c>
      <c r="B9" s="26" t="str">
        <f>일위대가!B23</f>
        <v>동측 급수가압펌프 스테인리스강관 용접접합, 32A, 2개소</v>
      </c>
      <c r="C9" s="27">
        <f>일위대가!D23</f>
        <v>1</v>
      </c>
      <c r="D9" s="28" t="str">
        <f>일위대가!C23</f>
        <v>식</v>
      </c>
      <c r="E9" s="29"/>
      <c r="F9" s="30"/>
      <c r="G9" s="29"/>
      <c r="H9" s="30"/>
      <c r="I9" s="29">
        <f>일위대가!J25</f>
        <v>0</v>
      </c>
      <c r="J9" s="30">
        <f t="shared" si="0"/>
        <v>0</v>
      </c>
      <c r="K9" s="29">
        <v>0</v>
      </c>
      <c r="L9" s="30">
        <f t="shared" si="1"/>
        <v>0</v>
      </c>
      <c r="M9" s="28"/>
      <c r="N9" s="3"/>
      <c r="O9" s="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</row>
    <row r="10" spans="1:131" ht="25.15" customHeight="1">
      <c r="A10" s="22">
        <f>일위대가!A27</f>
        <v>6</v>
      </c>
      <c r="B10" s="26" t="str">
        <f>일위대가!B27</f>
        <v>서측 급수가압펌프 설치, 일반펌프(2.2Kw이하) 설치, 1대</v>
      </c>
      <c r="C10" s="27">
        <f>일위대가!D27</f>
        <v>1</v>
      </c>
      <c r="D10" s="28" t="str">
        <f>일위대가!C27</f>
        <v>대</v>
      </c>
      <c r="E10" s="29"/>
      <c r="F10" s="30"/>
      <c r="G10" s="29"/>
      <c r="H10" s="30"/>
      <c r="I10" s="29">
        <f>일위대가!J30</f>
        <v>0</v>
      </c>
      <c r="J10" s="30">
        <f t="shared" ref="J10:J15" si="2">C10*I10</f>
        <v>0</v>
      </c>
      <c r="K10" s="29">
        <v>0</v>
      </c>
      <c r="L10" s="30">
        <f t="shared" ref="L10:L15" si="3">C10*K10</f>
        <v>0</v>
      </c>
      <c r="M10" s="33"/>
      <c r="N10" s="3"/>
      <c r="O10" s="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</row>
    <row r="11" spans="1:131" ht="25.15" customHeight="1">
      <c r="A11" s="22">
        <f>일위대가!A32</f>
        <v>7</v>
      </c>
      <c r="B11" s="26" t="str">
        <f>일위대가!B32</f>
        <v>서측 급수가압펌프 밸브 및 콕류 설치, 80A 이하, 1EA</v>
      </c>
      <c r="C11" s="27">
        <f>일위대가!D32</f>
        <v>1</v>
      </c>
      <c r="D11" s="28" t="str">
        <f>일위대가!C32</f>
        <v>식</v>
      </c>
      <c r="E11" s="29"/>
      <c r="F11" s="30"/>
      <c r="G11" s="29"/>
      <c r="H11" s="30"/>
      <c r="I11" s="29">
        <f>일위대가!J35</f>
        <v>0</v>
      </c>
      <c r="J11" s="30">
        <f t="shared" si="2"/>
        <v>0</v>
      </c>
      <c r="K11" s="29">
        <v>0</v>
      </c>
      <c r="L11" s="30">
        <f t="shared" si="3"/>
        <v>0</v>
      </c>
      <c r="M11" s="33"/>
      <c r="N11" s="3"/>
      <c r="O11" s="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</row>
    <row r="12" spans="1:131" ht="25.15" customHeight="1">
      <c r="A12" s="22">
        <f>일위대가!A37</f>
        <v>8</v>
      </c>
      <c r="B12" s="26" t="str">
        <f>일위대가!B37</f>
        <v>서측 급수가압펌프 밸브 및 콕류 설치, 50A 이하, 5EA</v>
      </c>
      <c r="C12" s="27">
        <f>일위대가!D37</f>
        <v>1</v>
      </c>
      <c r="D12" s="28" t="str">
        <f>일위대가!C37</f>
        <v>식</v>
      </c>
      <c r="E12" s="29"/>
      <c r="F12" s="30"/>
      <c r="G12" s="29"/>
      <c r="H12" s="30"/>
      <c r="I12" s="29">
        <f>일위대가!J39</f>
        <v>0</v>
      </c>
      <c r="J12" s="30">
        <f t="shared" si="2"/>
        <v>0</v>
      </c>
      <c r="K12" s="29">
        <v>0</v>
      </c>
      <c r="L12" s="30">
        <f t="shared" si="3"/>
        <v>0</v>
      </c>
      <c r="M12" s="28"/>
      <c r="N12" s="3"/>
      <c r="O12" s="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</row>
    <row r="13" spans="1:131" ht="25.15" customHeight="1">
      <c r="A13" s="22">
        <f>일위대가!A41</f>
        <v>9</v>
      </c>
      <c r="B13" s="26" t="str">
        <f>일위대가!B41</f>
        <v>서측 급수가압펌프 스테인리스강관 용접배관, 기계실배관 30% 가산, 50A, 3M</v>
      </c>
      <c r="C13" s="27">
        <f>일위대가!D41</f>
        <v>1</v>
      </c>
      <c r="D13" s="28" t="str">
        <f>일위대가!C41</f>
        <v>식</v>
      </c>
      <c r="E13" s="29"/>
      <c r="F13" s="30"/>
      <c r="G13" s="29"/>
      <c r="H13" s="30"/>
      <c r="I13" s="29">
        <f>일위대가!J44</f>
        <v>0</v>
      </c>
      <c r="J13" s="30">
        <f t="shared" si="2"/>
        <v>0</v>
      </c>
      <c r="K13" s="29">
        <v>0</v>
      </c>
      <c r="L13" s="30">
        <f t="shared" si="3"/>
        <v>0</v>
      </c>
      <c r="M13" s="28"/>
      <c r="N13" s="3"/>
      <c r="O13" s="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</row>
    <row r="14" spans="1:131" ht="25.15" customHeight="1">
      <c r="A14" s="22">
        <f>일위대가!A46</f>
        <v>10</v>
      </c>
      <c r="B14" s="26" t="str">
        <f>일위대가!B46</f>
        <v>서측 급수가압펌프 스테인리스강관 용접접합, 80A, 4개소</v>
      </c>
      <c r="C14" s="27">
        <f>일위대가!D46</f>
        <v>1</v>
      </c>
      <c r="D14" s="28" t="str">
        <f>일위대가!C46</f>
        <v>식</v>
      </c>
      <c r="E14" s="29"/>
      <c r="F14" s="30"/>
      <c r="G14" s="29"/>
      <c r="H14" s="30"/>
      <c r="I14" s="29">
        <f>일위대가!J48</f>
        <v>0</v>
      </c>
      <c r="J14" s="30">
        <f t="shared" si="2"/>
        <v>0</v>
      </c>
      <c r="K14" s="29">
        <v>0</v>
      </c>
      <c r="L14" s="30">
        <f t="shared" si="3"/>
        <v>0</v>
      </c>
      <c r="M14" s="28"/>
      <c r="N14" s="3"/>
      <c r="O14" s="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</row>
    <row r="15" spans="1:131" ht="25.15" customHeight="1">
      <c r="A15" s="22">
        <f>일위대가!A50</f>
        <v>11</v>
      </c>
      <c r="B15" s="26" t="str">
        <f>일위대가!B50</f>
        <v>서측 급수가압펌프 스테인리스강관 용접접합, 50A, 21개소</v>
      </c>
      <c r="C15" s="27">
        <f>일위대가!D50</f>
        <v>1</v>
      </c>
      <c r="D15" s="28" t="str">
        <f>일위대가!C50</f>
        <v>식</v>
      </c>
      <c r="E15" s="29"/>
      <c r="F15" s="30"/>
      <c r="G15" s="29"/>
      <c r="H15" s="30"/>
      <c r="I15" s="29">
        <f>일위대가!J52</f>
        <v>0</v>
      </c>
      <c r="J15" s="30">
        <f t="shared" si="2"/>
        <v>0</v>
      </c>
      <c r="K15" s="29">
        <v>0</v>
      </c>
      <c r="L15" s="30">
        <f t="shared" si="3"/>
        <v>0</v>
      </c>
      <c r="M15" s="28"/>
      <c r="N15" s="3"/>
      <c r="O15" s="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</row>
    <row r="16" spans="1:131" ht="25.15" customHeight="1">
      <c r="A16" s="22"/>
      <c r="B16" s="26"/>
      <c r="C16" s="27"/>
      <c r="D16" s="28"/>
      <c r="E16" s="29"/>
      <c r="F16" s="30"/>
      <c r="G16" s="29"/>
      <c r="H16" s="30"/>
      <c r="I16" s="29"/>
      <c r="J16" s="30"/>
      <c r="K16" s="29"/>
      <c r="L16" s="30"/>
      <c r="M16" s="28"/>
      <c r="N16" s="3"/>
      <c r="O16" s="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</row>
    <row r="17" spans="1:131" ht="25.15" customHeight="1">
      <c r="A17" s="22"/>
      <c r="B17" s="26"/>
      <c r="C17" s="27"/>
      <c r="D17" s="28"/>
      <c r="E17" s="29"/>
      <c r="F17" s="30"/>
      <c r="G17" s="29"/>
      <c r="H17" s="30"/>
      <c r="I17" s="29"/>
      <c r="J17" s="30"/>
      <c r="K17" s="29"/>
      <c r="L17" s="30"/>
      <c r="M17" s="28"/>
      <c r="N17" s="3"/>
      <c r="O17" s="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</row>
    <row r="18" spans="1:131" ht="25.15" customHeight="1">
      <c r="A18" s="22"/>
      <c r="B18" s="17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8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</row>
    <row r="19" spans="1:131" ht="25.15" customHeight="1">
      <c r="A19" s="22"/>
      <c r="B19" s="17"/>
      <c r="C19" s="27"/>
      <c r="D19" s="28"/>
      <c r="E19" s="29"/>
      <c r="F19" s="29"/>
      <c r="G19" s="29"/>
      <c r="H19" s="29"/>
      <c r="I19" s="29"/>
      <c r="J19" s="29"/>
      <c r="K19" s="29"/>
      <c r="L19" s="29"/>
      <c r="M19" s="28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</row>
    <row r="20" spans="1:131" ht="25.15" customHeight="1">
      <c r="A20" s="28" t="s">
        <v>23</v>
      </c>
      <c r="B20" s="17"/>
      <c r="C20" s="27"/>
      <c r="D20" s="28"/>
      <c r="E20" s="29"/>
      <c r="F20" s="29"/>
      <c r="G20" s="29"/>
      <c r="H20" s="29"/>
      <c r="I20" s="29"/>
      <c r="J20" s="29">
        <f>SUM(J5:J19)</f>
        <v>0</v>
      </c>
      <c r="K20" s="29"/>
      <c r="L20" s="29">
        <f>SUM(L5:L9)</f>
        <v>0</v>
      </c>
      <c r="M20" s="28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</row>
  </sheetData>
  <mergeCells count="10">
    <mergeCell ref="I3:J3"/>
    <mergeCell ref="K3:L3"/>
    <mergeCell ref="M3:M4"/>
    <mergeCell ref="A1:M1"/>
    <mergeCell ref="A3:A4"/>
    <mergeCell ref="B3:B4"/>
    <mergeCell ref="C3:C4"/>
    <mergeCell ref="D3:D4"/>
    <mergeCell ref="E3:F3"/>
    <mergeCell ref="G3:H3"/>
  </mergeCells>
  <phoneticPr fontId="8" type="noConversion"/>
  <pageMargins left="0.59055118110236227" right="0.39370078740157483" top="0.59055118110236227" bottom="0.59055118110236227" header="0.19685039370078741" footer="0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A58"/>
  <sheetViews>
    <sheetView view="pageBreakPreview" zoomScaleNormal="115" zoomScaleSheetLayoutView="100" workbookViewId="0">
      <pane xSplit="3" ySplit="4" topLeftCell="D50" activePane="bottomRight" state="frozen"/>
      <selection activeCell="I4" sqref="I4"/>
      <selection pane="topRight" activeCell="I4" sqref="I4"/>
      <selection pane="bottomLeft" activeCell="I4" sqref="I4"/>
      <selection pane="bottomRight" activeCell="B77" sqref="B77"/>
    </sheetView>
  </sheetViews>
  <sheetFormatPr defaultColWidth="9.140625" defaultRowHeight="13.5"/>
  <cols>
    <col min="1" max="1" width="20.140625" style="18" customWidth="1"/>
    <col min="2" max="2" width="71.5703125" style="18" customWidth="1"/>
    <col min="3" max="3" width="6.5703125" style="18" customWidth="1"/>
    <col min="4" max="4" width="8.140625" style="18" customWidth="1"/>
    <col min="5" max="5" width="9.42578125" style="18" customWidth="1"/>
    <col min="6" max="6" width="18.7109375" style="18" customWidth="1"/>
    <col min="7" max="8" width="11.5703125" style="18" customWidth="1"/>
    <col min="9" max="9" width="14.85546875" style="18" bestFit="1" customWidth="1"/>
    <col min="10" max="10" width="20.28515625" style="18" bestFit="1" customWidth="1"/>
    <col min="11" max="11" width="9.5703125" style="18" customWidth="1"/>
    <col min="12" max="12" width="12.42578125" style="18" customWidth="1"/>
    <col min="13" max="13" width="15.5703125" style="18" customWidth="1"/>
    <col min="14" max="16" width="9.28515625" style="2" bestFit="1" customWidth="1"/>
    <col min="17" max="17" width="13.42578125" style="2" bestFit="1" customWidth="1"/>
    <col min="18" max="18" width="9.28515625" style="2" bestFit="1" customWidth="1"/>
    <col min="19" max="16384" width="9.140625" style="2"/>
  </cols>
  <sheetData>
    <row r="1" spans="1:131" ht="26.25">
      <c r="A1" s="35" t="s">
        <v>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31" ht="24" customHeight="1">
      <c r="A2" s="6"/>
      <c r="B2" s="7"/>
      <c r="C2" s="8"/>
      <c r="D2" s="9"/>
      <c r="E2" s="7"/>
      <c r="F2" s="7"/>
      <c r="G2" s="7"/>
      <c r="H2" s="7"/>
      <c r="I2" s="7"/>
      <c r="J2" s="7"/>
      <c r="K2" s="7"/>
      <c r="L2" s="7"/>
      <c r="M2" s="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31" ht="19.899999999999999" customHeight="1">
      <c r="A3" s="38" t="s">
        <v>12</v>
      </c>
      <c r="B3" s="38" t="s">
        <v>7</v>
      </c>
      <c r="C3" s="38" t="s">
        <v>15</v>
      </c>
      <c r="D3" s="38" t="s">
        <v>16</v>
      </c>
      <c r="E3" s="36" t="s">
        <v>5</v>
      </c>
      <c r="F3" s="37"/>
      <c r="G3" s="36" t="s">
        <v>4</v>
      </c>
      <c r="H3" s="37"/>
      <c r="I3" s="36" t="s">
        <v>8</v>
      </c>
      <c r="J3" s="37"/>
      <c r="K3" s="36" t="s">
        <v>9</v>
      </c>
      <c r="L3" s="37"/>
      <c r="M3" s="38" t="s">
        <v>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</row>
    <row r="4" spans="1:131" ht="19.899999999999999" customHeight="1">
      <c r="A4" s="39"/>
      <c r="B4" s="39"/>
      <c r="C4" s="39"/>
      <c r="D4" s="39"/>
      <c r="E4" s="20" t="s">
        <v>1</v>
      </c>
      <c r="F4" s="10" t="s">
        <v>3</v>
      </c>
      <c r="G4" s="10" t="s">
        <v>1</v>
      </c>
      <c r="H4" s="10" t="s">
        <v>3</v>
      </c>
      <c r="I4" s="10" t="s">
        <v>1</v>
      </c>
      <c r="J4" s="10" t="s">
        <v>3</v>
      </c>
      <c r="K4" s="10" t="s">
        <v>1</v>
      </c>
      <c r="L4" s="21" t="s">
        <v>3</v>
      </c>
      <c r="M4" s="3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</row>
    <row r="5" spans="1:131" ht="24" customHeight="1">
      <c r="A5" s="22">
        <v>1</v>
      </c>
      <c r="B5" s="13" t="s">
        <v>38</v>
      </c>
      <c r="C5" s="11" t="s">
        <v>21</v>
      </c>
      <c r="D5" s="12">
        <v>1</v>
      </c>
      <c r="E5" s="13"/>
      <c r="F5" s="16"/>
      <c r="G5" s="13"/>
      <c r="H5" s="23"/>
      <c r="I5" s="13"/>
      <c r="J5" s="23"/>
      <c r="K5" s="13"/>
      <c r="L5" s="23"/>
      <c r="M5" s="13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</row>
    <row r="6" spans="1:131" ht="24" customHeight="1">
      <c r="A6" s="13" t="s">
        <v>17</v>
      </c>
      <c r="B6" s="13"/>
      <c r="C6" s="11" t="s">
        <v>18</v>
      </c>
      <c r="D6" s="14">
        <f>0.848*2</f>
        <v>1.696</v>
      </c>
      <c r="E6" s="15"/>
      <c r="F6" s="16"/>
      <c r="G6" s="16"/>
      <c r="H6" s="16"/>
      <c r="I6" s="16"/>
      <c r="J6" s="16"/>
      <c r="K6" s="16"/>
      <c r="L6" s="16">
        <f t="shared" ref="L6:L7" si="0">INT($D6*K6)</f>
        <v>0</v>
      </c>
      <c r="M6" s="31" t="s">
        <v>22</v>
      </c>
      <c r="N6" s="5"/>
    </row>
    <row r="7" spans="1:131" ht="24" customHeight="1">
      <c r="A7" s="13" t="s">
        <v>20</v>
      </c>
      <c r="B7" s="13"/>
      <c r="C7" s="11" t="s">
        <v>18</v>
      </c>
      <c r="D7" s="14">
        <f>0.281*2</f>
        <v>0.56200000000000006</v>
      </c>
      <c r="E7" s="15"/>
      <c r="F7" s="16"/>
      <c r="G7" s="16"/>
      <c r="H7" s="16"/>
      <c r="I7" s="16"/>
      <c r="J7" s="16"/>
      <c r="K7" s="16"/>
      <c r="L7" s="16">
        <f t="shared" si="0"/>
        <v>0</v>
      </c>
      <c r="M7" s="31"/>
      <c r="N7" s="5"/>
    </row>
    <row r="8" spans="1:131" ht="24" customHeight="1">
      <c r="A8" s="13" t="s">
        <v>14</v>
      </c>
      <c r="B8" s="13" t="s">
        <v>0</v>
      </c>
      <c r="C8" s="11" t="s">
        <v>0</v>
      </c>
      <c r="D8" s="12"/>
      <c r="E8" s="13"/>
      <c r="F8" s="16"/>
      <c r="G8" s="15"/>
      <c r="H8" s="24"/>
      <c r="I8" s="15"/>
      <c r="J8" s="24"/>
      <c r="K8" s="15"/>
      <c r="L8" s="24">
        <f>SUM(L6:L7)</f>
        <v>0</v>
      </c>
      <c r="M8" s="31"/>
      <c r="N8" s="5"/>
    </row>
    <row r="9" spans="1:131" ht="24" customHeight="1">
      <c r="A9" s="13"/>
      <c r="B9" s="13"/>
      <c r="C9" s="11"/>
      <c r="D9" s="12"/>
      <c r="E9" s="13"/>
      <c r="F9" s="16"/>
      <c r="G9" s="15"/>
      <c r="H9" s="24"/>
      <c r="I9" s="15"/>
      <c r="J9" s="24"/>
      <c r="K9" s="15"/>
      <c r="L9" s="24"/>
      <c r="M9" s="31"/>
      <c r="N9" s="5"/>
    </row>
    <row r="10" spans="1:131" ht="24" customHeight="1">
      <c r="A10" s="22">
        <v>2</v>
      </c>
      <c r="B10" s="13" t="s">
        <v>27</v>
      </c>
      <c r="C10" s="11" t="s">
        <v>24</v>
      </c>
      <c r="D10" s="12">
        <v>1</v>
      </c>
      <c r="E10" s="13"/>
      <c r="F10" s="16"/>
      <c r="G10" s="13"/>
      <c r="H10" s="23"/>
      <c r="I10" s="13"/>
      <c r="J10" s="23"/>
      <c r="K10" s="13"/>
      <c r="L10" s="23"/>
      <c r="M10" s="31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</row>
    <row r="11" spans="1:131" ht="24" customHeight="1">
      <c r="A11" s="13" t="s">
        <v>19</v>
      </c>
      <c r="B11" s="13"/>
      <c r="C11" s="11" t="s">
        <v>18</v>
      </c>
      <c r="D11" s="14">
        <f>0.074*5</f>
        <v>0.37</v>
      </c>
      <c r="E11" s="15"/>
      <c r="F11" s="16"/>
      <c r="G11" s="16"/>
      <c r="H11" s="16"/>
      <c r="I11" s="16"/>
      <c r="J11" s="16"/>
      <c r="K11" s="16"/>
      <c r="L11" s="16">
        <f t="shared" ref="L11" si="1">INT($D11*K11)</f>
        <v>0</v>
      </c>
      <c r="M11" s="31" t="s">
        <v>25</v>
      </c>
      <c r="N11" s="5"/>
    </row>
    <row r="12" spans="1:131" ht="24" customHeight="1">
      <c r="A12" s="13" t="s">
        <v>14</v>
      </c>
      <c r="B12" s="13" t="s">
        <v>0</v>
      </c>
      <c r="C12" s="11" t="s">
        <v>0</v>
      </c>
      <c r="D12" s="12"/>
      <c r="E12" s="13"/>
      <c r="F12" s="16"/>
      <c r="G12" s="15"/>
      <c r="H12" s="24"/>
      <c r="I12" s="15"/>
      <c r="J12" s="24"/>
      <c r="K12" s="15"/>
      <c r="L12" s="24">
        <f>SUM(L11:L11)</f>
        <v>0</v>
      </c>
      <c r="M12" s="31"/>
      <c r="N12" s="5"/>
    </row>
    <row r="13" spans="1:131" ht="24" customHeight="1">
      <c r="A13" s="13"/>
      <c r="B13" s="13"/>
      <c r="C13" s="11"/>
      <c r="D13" s="12"/>
      <c r="E13" s="13"/>
      <c r="F13" s="16"/>
      <c r="G13" s="15"/>
      <c r="H13" s="24"/>
      <c r="I13" s="15"/>
      <c r="J13" s="24"/>
      <c r="K13" s="15"/>
      <c r="L13" s="24"/>
      <c r="M13" s="31"/>
      <c r="N13" s="5"/>
    </row>
    <row r="14" spans="1:131" ht="24" customHeight="1">
      <c r="A14" s="22">
        <v>3</v>
      </c>
      <c r="B14" s="13" t="s">
        <v>28</v>
      </c>
      <c r="C14" s="11" t="s">
        <v>24</v>
      </c>
      <c r="D14" s="12">
        <v>1</v>
      </c>
      <c r="E14" s="13"/>
      <c r="F14" s="16"/>
      <c r="G14" s="13"/>
      <c r="H14" s="23"/>
      <c r="I14" s="13"/>
      <c r="J14" s="23"/>
      <c r="K14" s="13"/>
      <c r="L14" s="23"/>
      <c r="M14" s="31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</row>
    <row r="15" spans="1:131" ht="24" customHeight="1">
      <c r="A15" s="13" t="s">
        <v>19</v>
      </c>
      <c r="B15" s="13"/>
      <c r="C15" s="11" t="s">
        <v>18</v>
      </c>
      <c r="D15" s="14">
        <f>0.079*1.3*3</f>
        <v>0.30809999999999998</v>
      </c>
      <c r="E15" s="15"/>
      <c r="F15" s="16"/>
      <c r="G15" s="16"/>
      <c r="H15" s="16"/>
      <c r="I15" s="16"/>
      <c r="J15" s="16"/>
      <c r="K15" s="16"/>
      <c r="L15" s="16">
        <f t="shared" ref="L15:L16" si="2">INT($D15*K15)</f>
        <v>0</v>
      </c>
      <c r="M15" s="31" t="s">
        <v>29</v>
      </c>
      <c r="N15" s="5"/>
    </row>
    <row r="16" spans="1:131" ht="24" customHeight="1">
      <c r="A16" s="13" t="s">
        <v>20</v>
      </c>
      <c r="B16" s="13"/>
      <c r="C16" s="11" t="s">
        <v>18</v>
      </c>
      <c r="D16" s="14">
        <f>0.032*1.3*3</f>
        <v>0.12480000000000002</v>
      </c>
      <c r="E16" s="15"/>
      <c r="F16" s="16"/>
      <c r="G16" s="16"/>
      <c r="H16" s="16"/>
      <c r="I16" s="16"/>
      <c r="J16" s="16"/>
      <c r="K16" s="16"/>
      <c r="L16" s="16">
        <f t="shared" si="2"/>
        <v>0</v>
      </c>
      <c r="M16" s="31"/>
      <c r="N16" s="5"/>
    </row>
    <row r="17" spans="1:128" ht="24" customHeight="1">
      <c r="A17" s="13" t="s">
        <v>14</v>
      </c>
      <c r="B17" s="13" t="s">
        <v>0</v>
      </c>
      <c r="C17" s="11" t="s">
        <v>0</v>
      </c>
      <c r="D17" s="12"/>
      <c r="E17" s="13"/>
      <c r="F17" s="16"/>
      <c r="G17" s="15"/>
      <c r="H17" s="24"/>
      <c r="I17" s="15"/>
      <c r="J17" s="24"/>
      <c r="K17" s="15"/>
      <c r="L17" s="24">
        <f>SUM(L15:L16)</f>
        <v>0</v>
      </c>
      <c r="M17" s="31"/>
      <c r="N17" s="5"/>
    </row>
    <row r="18" spans="1:128" ht="24" customHeight="1">
      <c r="A18" s="13"/>
      <c r="B18" s="13"/>
      <c r="C18" s="11"/>
      <c r="D18" s="12"/>
      <c r="E18" s="13"/>
      <c r="F18" s="16"/>
      <c r="G18" s="15"/>
      <c r="H18" s="24"/>
      <c r="I18" s="15"/>
      <c r="J18" s="24"/>
      <c r="K18" s="15"/>
      <c r="L18" s="24"/>
      <c r="M18" s="31"/>
      <c r="N18" s="5"/>
    </row>
    <row r="19" spans="1:128" ht="24" customHeight="1">
      <c r="A19" s="22">
        <v>4</v>
      </c>
      <c r="B19" s="13" t="s">
        <v>31</v>
      </c>
      <c r="C19" s="11" t="s">
        <v>24</v>
      </c>
      <c r="D19" s="12">
        <v>1</v>
      </c>
      <c r="E19" s="13"/>
      <c r="F19" s="16"/>
      <c r="G19" s="13"/>
      <c r="H19" s="23"/>
      <c r="I19" s="13"/>
      <c r="J19" s="23"/>
      <c r="K19" s="13"/>
      <c r="L19" s="23"/>
      <c r="M19" s="31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</row>
    <row r="20" spans="1:128" ht="24" customHeight="1">
      <c r="A20" s="13" t="s">
        <v>26</v>
      </c>
      <c r="B20" s="13"/>
      <c r="C20" s="11" t="s">
        <v>18</v>
      </c>
      <c r="D20" s="14">
        <f>0.099*21</f>
        <v>2.0790000000000002</v>
      </c>
      <c r="E20" s="15"/>
      <c r="F20" s="16"/>
      <c r="G20" s="16"/>
      <c r="H20" s="16"/>
      <c r="I20" s="16"/>
      <c r="J20" s="16"/>
      <c r="K20" s="16"/>
      <c r="L20" s="16">
        <f t="shared" ref="L20" si="3">INT($D20*K20)</f>
        <v>0</v>
      </c>
      <c r="M20" s="31" t="s">
        <v>30</v>
      </c>
      <c r="N20" s="5"/>
    </row>
    <row r="21" spans="1:128" ht="24" customHeight="1">
      <c r="A21" s="13" t="s">
        <v>14</v>
      </c>
      <c r="B21" s="13" t="s">
        <v>0</v>
      </c>
      <c r="C21" s="11" t="s">
        <v>0</v>
      </c>
      <c r="D21" s="12"/>
      <c r="E21" s="13"/>
      <c r="F21" s="16"/>
      <c r="G21" s="15"/>
      <c r="H21" s="24"/>
      <c r="I21" s="15"/>
      <c r="J21" s="24"/>
      <c r="K21" s="15"/>
      <c r="L21" s="24">
        <f>SUM(L20:L20)</f>
        <v>0</v>
      </c>
      <c r="M21" s="31"/>
      <c r="N21" s="5"/>
    </row>
    <row r="22" spans="1:128" ht="24" customHeight="1">
      <c r="A22" s="13"/>
      <c r="B22" s="13"/>
      <c r="C22" s="11"/>
      <c r="D22" s="12"/>
      <c r="E22" s="13"/>
      <c r="F22" s="16"/>
      <c r="G22" s="15"/>
      <c r="H22" s="24"/>
      <c r="I22" s="15"/>
      <c r="J22" s="24"/>
      <c r="K22" s="15"/>
      <c r="L22" s="24"/>
      <c r="M22" s="31"/>
      <c r="N22" s="5"/>
    </row>
    <row r="23" spans="1:128" ht="24" customHeight="1">
      <c r="A23" s="22">
        <v>5</v>
      </c>
      <c r="B23" s="13" t="s">
        <v>32</v>
      </c>
      <c r="C23" s="11" t="s">
        <v>24</v>
      </c>
      <c r="D23" s="12">
        <v>1</v>
      </c>
      <c r="E23" s="13"/>
      <c r="F23" s="16"/>
      <c r="G23" s="13"/>
      <c r="H23" s="23"/>
      <c r="I23" s="13"/>
      <c r="J23" s="23"/>
      <c r="K23" s="13"/>
      <c r="L23" s="23"/>
      <c r="M23" s="31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</row>
    <row r="24" spans="1:128" ht="24" customHeight="1">
      <c r="A24" s="13" t="s">
        <v>26</v>
      </c>
      <c r="B24" s="13"/>
      <c r="C24" s="11" t="s">
        <v>18</v>
      </c>
      <c r="D24" s="14">
        <f>0.077*2</f>
        <v>0.154</v>
      </c>
      <c r="E24" s="15"/>
      <c r="F24" s="16"/>
      <c r="G24" s="16"/>
      <c r="H24" s="16"/>
      <c r="I24" s="16"/>
      <c r="J24" s="16"/>
      <c r="K24" s="16"/>
      <c r="L24" s="16">
        <f t="shared" ref="L24" si="4">INT($D24*K24)</f>
        <v>0</v>
      </c>
      <c r="M24" s="31" t="s">
        <v>30</v>
      </c>
      <c r="N24" s="5"/>
    </row>
    <row r="25" spans="1:128" ht="24" customHeight="1">
      <c r="A25" s="13" t="s">
        <v>14</v>
      </c>
      <c r="B25" s="13" t="s">
        <v>0</v>
      </c>
      <c r="C25" s="11" t="s">
        <v>0</v>
      </c>
      <c r="D25" s="12"/>
      <c r="E25" s="13"/>
      <c r="F25" s="16"/>
      <c r="G25" s="15"/>
      <c r="H25" s="24"/>
      <c r="I25" s="15"/>
      <c r="J25" s="24"/>
      <c r="K25" s="15"/>
      <c r="L25" s="24">
        <f>SUM(L24:L24)</f>
        <v>0</v>
      </c>
      <c r="M25" s="31"/>
      <c r="N25" s="5"/>
    </row>
    <row r="26" spans="1:128" ht="24" customHeight="1">
      <c r="A26" s="13"/>
      <c r="B26" s="13"/>
      <c r="C26" s="11"/>
      <c r="D26" s="12"/>
      <c r="E26" s="13"/>
      <c r="F26" s="16"/>
      <c r="G26" s="15"/>
      <c r="H26" s="24"/>
      <c r="I26" s="15"/>
      <c r="J26" s="24"/>
      <c r="K26" s="15"/>
      <c r="L26" s="24"/>
      <c r="M26" s="31"/>
      <c r="N26" s="5"/>
    </row>
    <row r="27" spans="1:128" ht="24" customHeight="1">
      <c r="A27" s="22">
        <v>6</v>
      </c>
      <c r="B27" s="13" t="s">
        <v>39</v>
      </c>
      <c r="C27" s="11" t="s">
        <v>21</v>
      </c>
      <c r="D27" s="12">
        <v>1</v>
      </c>
      <c r="E27" s="13"/>
      <c r="F27" s="16"/>
      <c r="G27" s="13"/>
      <c r="H27" s="23"/>
      <c r="I27" s="13"/>
      <c r="J27" s="23"/>
      <c r="K27" s="13"/>
      <c r="L27" s="23"/>
      <c r="M27" s="13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</row>
    <row r="28" spans="1:128" ht="24" customHeight="1">
      <c r="A28" s="13" t="s">
        <v>17</v>
      </c>
      <c r="B28" s="13"/>
      <c r="C28" s="11" t="s">
        <v>18</v>
      </c>
      <c r="D28" s="14">
        <f>0.977*2</f>
        <v>1.954</v>
      </c>
      <c r="E28" s="15"/>
      <c r="F28" s="16"/>
      <c r="G28" s="16"/>
      <c r="H28" s="16"/>
      <c r="I28" s="16"/>
      <c r="J28" s="16"/>
      <c r="K28" s="16"/>
      <c r="L28" s="16">
        <f t="shared" ref="L28:L29" si="5">INT($D28*K28)</f>
        <v>0</v>
      </c>
      <c r="M28" s="31" t="s">
        <v>22</v>
      </c>
      <c r="N28" s="5"/>
    </row>
    <row r="29" spans="1:128" ht="24" customHeight="1">
      <c r="A29" s="13" t="s">
        <v>20</v>
      </c>
      <c r="B29" s="13"/>
      <c r="C29" s="11" t="s">
        <v>18</v>
      </c>
      <c r="D29" s="14">
        <f>0.324*2</f>
        <v>0.64800000000000002</v>
      </c>
      <c r="E29" s="15"/>
      <c r="F29" s="16"/>
      <c r="G29" s="16"/>
      <c r="H29" s="16"/>
      <c r="I29" s="16"/>
      <c r="J29" s="16"/>
      <c r="K29" s="16"/>
      <c r="L29" s="16">
        <f t="shared" si="5"/>
        <v>0</v>
      </c>
      <c r="M29" s="31"/>
      <c r="N29" s="5"/>
    </row>
    <row r="30" spans="1:128" ht="24" customHeight="1">
      <c r="A30" s="13" t="s">
        <v>14</v>
      </c>
      <c r="B30" s="13" t="s">
        <v>0</v>
      </c>
      <c r="C30" s="11" t="s">
        <v>0</v>
      </c>
      <c r="D30" s="12"/>
      <c r="E30" s="13"/>
      <c r="F30" s="16"/>
      <c r="G30" s="15"/>
      <c r="H30" s="24"/>
      <c r="I30" s="15"/>
      <c r="J30" s="24"/>
      <c r="K30" s="15"/>
      <c r="L30" s="24">
        <f>SUM(L28:L29)</f>
        <v>0</v>
      </c>
      <c r="M30" s="31"/>
      <c r="N30" s="5"/>
    </row>
    <row r="31" spans="1:128" ht="24" customHeight="1">
      <c r="A31" s="13"/>
      <c r="B31" s="13"/>
      <c r="C31" s="11"/>
      <c r="D31" s="12"/>
      <c r="E31" s="13"/>
      <c r="F31" s="16"/>
      <c r="G31" s="15"/>
      <c r="H31" s="24"/>
      <c r="I31" s="15"/>
      <c r="J31" s="24"/>
      <c r="K31" s="15"/>
      <c r="L31" s="24"/>
      <c r="M31" s="31"/>
      <c r="N31" s="5"/>
    </row>
    <row r="32" spans="1:128" ht="24" customHeight="1">
      <c r="A32" s="22">
        <v>7</v>
      </c>
      <c r="B32" s="13" t="s">
        <v>33</v>
      </c>
      <c r="C32" s="11" t="s">
        <v>24</v>
      </c>
      <c r="D32" s="12">
        <v>1</v>
      </c>
      <c r="E32" s="13"/>
      <c r="F32" s="16"/>
      <c r="G32" s="13"/>
      <c r="H32" s="23"/>
      <c r="I32" s="13"/>
      <c r="J32" s="23"/>
      <c r="K32" s="13"/>
      <c r="L32" s="23"/>
      <c r="M32" s="31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</row>
    <row r="33" spans="1:128" ht="24" customHeight="1">
      <c r="A33" s="13" t="s">
        <v>19</v>
      </c>
      <c r="B33" s="13"/>
      <c r="C33" s="11" t="s">
        <v>18</v>
      </c>
      <c r="D33" s="14">
        <f>0.141</f>
        <v>0.14099999999999999</v>
      </c>
      <c r="E33" s="15"/>
      <c r="F33" s="16"/>
      <c r="G33" s="16"/>
      <c r="H33" s="16"/>
      <c r="I33" s="16"/>
      <c r="J33" s="16"/>
      <c r="K33" s="16"/>
      <c r="L33" s="16">
        <f t="shared" ref="L33:L34" si="6">INT($D33*K33)</f>
        <v>0</v>
      </c>
      <c r="M33" s="31" t="s">
        <v>22</v>
      </c>
      <c r="N33" s="5"/>
    </row>
    <row r="34" spans="1:128" ht="24" customHeight="1">
      <c r="A34" s="13" t="s">
        <v>20</v>
      </c>
      <c r="B34" s="13"/>
      <c r="C34" s="11" t="s">
        <v>18</v>
      </c>
      <c r="D34" s="14">
        <f>0.083</f>
        <v>8.3000000000000004E-2</v>
      </c>
      <c r="E34" s="15"/>
      <c r="F34" s="16"/>
      <c r="G34" s="16"/>
      <c r="H34" s="16"/>
      <c r="I34" s="16"/>
      <c r="J34" s="16"/>
      <c r="K34" s="16"/>
      <c r="L34" s="16">
        <f t="shared" si="6"/>
        <v>0</v>
      </c>
      <c r="M34" s="31"/>
      <c r="N34" s="5"/>
    </row>
    <row r="35" spans="1:128" ht="24" customHeight="1">
      <c r="A35" s="13" t="s">
        <v>14</v>
      </c>
      <c r="B35" s="13" t="s">
        <v>0</v>
      </c>
      <c r="C35" s="11" t="s">
        <v>0</v>
      </c>
      <c r="D35" s="12"/>
      <c r="E35" s="13"/>
      <c r="F35" s="16"/>
      <c r="G35" s="15"/>
      <c r="H35" s="24"/>
      <c r="I35" s="15"/>
      <c r="J35" s="24"/>
      <c r="K35" s="15"/>
      <c r="L35" s="24">
        <f>SUM(L33:L34)</f>
        <v>0</v>
      </c>
      <c r="M35" s="31"/>
      <c r="N35" s="5"/>
    </row>
    <row r="36" spans="1:128" ht="24" customHeight="1">
      <c r="A36" s="13"/>
      <c r="B36" s="13"/>
      <c r="C36" s="11"/>
      <c r="D36" s="12"/>
      <c r="E36" s="13"/>
      <c r="F36" s="16"/>
      <c r="G36" s="15"/>
      <c r="H36" s="24"/>
      <c r="I36" s="15"/>
      <c r="J36" s="24"/>
      <c r="K36" s="15"/>
      <c r="L36" s="24"/>
      <c r="M36" s="31"/>
      <c r="N36" s="5"/>
    </row>
    <row r="37" spans="1:128" ht="24" customHeight="1">
      <c r="A37" s="22">
        <v>8</v>
      </c>
      <c r="B37" s="13" t="s">
        <v>35</v>
      </c>
      <c r="C37" s="11" t="s">
        <v>24</v>
      </c>
      <c r="D37" s="12">
        <v>1</v>
      </c>
      <c r="E37" s="13"/>
      <c r="F37" s="16"/>
      <c r="G37" s="13"/>
      <c r="H37" s="23"/>
      <c r="I37" s="13"/>
      <c r="J37" s="23"/>
      <c r="K37" s="13"/>
      <c r="L37" s="23"/>
      <c r="M37" s="31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</row>
    <row r="38" spans="1:128" ht="24" customHeight="1">
      <c r="A38" s="13" t="s">
        <v>19</v>
      </c>
      <c r="B38" s="13"/>
      <c r="C38" s="11" t="s">
        <v>18</v>
      </c>
      <c r="D38" s="14">
        <f>0.074*5</f>
        <v>0.37</v>
      </c>
      <c r="E38" s="15"/>
      <c r="F38" s="16"/>
      <c r="G38" s="16"/>
      <c r="H38" s="16"/>
      <c r="I38" s="16"/>
      <c r="J38" s="16"/>
      <c r="K38" s="16"/>
      <c r="L38" s="16">
        <f t="shared" ref="L38" si="7">INT($D38*K38)</f>
        <v>0</v>
      </c>
      <c r="M38" s="31" t="s">
        <v>22</v>
      </c>
      <c r="N38" s="5"/>
    </row>
    <row r="39" spans="1:128" ht="24" customHeight="1">
      <c r="A39" s="13" t="s">
        <v>14</v>
      </c>
      <c r="B39" s="13" t="s">
        <v>0</v>
      </c>
      <c r="C39" s="11" t="s">
        <v>0</v>
      </c>
      <c r="D39" s="12"/>
      <c r="E39" s="13"/>
      <c r="F39" s="16"/>
      <c r="G39" s="15"/>
      <c r="H39" s="24"/>
      <c r="I39" s="15"/>
      <c r="J39" s="24"/>
      <c r="K39" s="15"/>
      <c r="L39" s="24">
        <f>SUM(L38:L38)</f>
        <v>0</v>
      </c>
      <c r="M39" s="31"/>
      <c r="N39" s="5"/>
    </row>
    <row r="40" spans="1:128" ht="24" customHeight="1">
      <c r="A40" s="13"/>
      <c r="B40" s="13"/>
      <c r="C40" s="11"/>
      <c r="D40" s="12"/>
      <c r="E40" s="13"/>
      <c r="F40" s="16"/>
      <c r="G40" s="15"/>
      <c r="H40" s="24"/>
      <c r="I40" s="15"/>
      <c r="J40" s="24"/>
      <c r="K40" s="15"/>
      <c r="L40" s="24"/>
      <c r="M40" s="31"/>
      <c r="N40" s="5"/>
    </row>
    <row r="41" spans="1:128" ht="24" customHeight="1">
      <c r="A41" s="22">
        <v>9</v>
      </c>
      <c r="B41" s="13" t="s">
        <v>36</v>
      </c>
      <c r="C41" s="11" t="s">
        <v>24</v>
      </c>
      <c r="D41" s="12">
        <v>1</v>
      </c>
      <c r="E41" s="13"/>
      <c r="F41" s="16"/>
      <c r="G41" s="13"/>
      <c r="H41" s="23"/>
      <c r="I41" s="13"/>
      <c r="J41" s="23"/>
      <c r="K41" s="13"/>
      <c r="L41" s="23"/>
      <c r="M41" s="31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</row>
    <row r="42" spans="1:128" ht="24" customHeight="1">
      <c r="A42" s="13" t="s">
        <v>19</v>
      </c>
      <c r="B42" s="13"/>
      <c r="C42" s="11" t="s">
        <v>18</v>
      </c>
      <c r="D42" s="14">
        <f>0.079*1.3*3</f>
        <v>0.30809999999999998</v>
      </c>
      <c r="E42" s="15"/>
      <c r="F42" s="16"/>
      <c r="G42" s="16"/>
      <c r="H42" s="16"/>
      <c r="I42" s="16"/>
      <c r="J42" s="16"/>
      <c r="K42" s="16"/>
      <c r="L42" s="16">
        <f t="shared" ref="L42:L43" si="8">INT($D42*K42)</f>
        <v>0</v>
      </c>
      <c r="M42" s="31" t="s">
        <v>29</v>
      </c>
      <c r="N42" s="5"/>
    </row>
    <row r="43" spans="1:128" ht="24" customHeight="1">
      <c r="A43" s="13" t="s">
        <v>20</v>
      </c>
      <c r="B43" s="13"/>
      <c r="C43" s="11" t="s">
        <v>18</v>
      </c>
      <c r="D43" s="14">
        <f>0.032*1.3*3</f>
        <v>0.12480000000000002</v>
      </c>
      <c r="E43" s="15"/>
      <c r="F43" s="16"/>
      <c r="G43" s="16"/>
      <c r="H43" s="16"/>
      <c r="I43" s="16"/>
      <c r="J43" s="16"/>
      <c r="K43" s="16"/>
      <c r="L43" s="16">
        <f t="shared" si="8"/>
        <v>0</v>
      </c>
      <c r="M43" s="31"/>
      <c r="N43" s="5"/>
    </row>
    <row r="44" spans="1:128" ht="24" customHeight="1">
      <c r="A44" s="13" t="s">
        <v>14</v>
      </c>
      <c r="B44" s="13" t="s">
        <v>0</v>
      </c>
      <c r="C44" s="11" t="s">
        <v>0</v>
      </c>
      <c r="D44" s="12"/>
      <c r="E44" s="13"/>
      <c r="F44" s="16"/>
      <c r="G44" s="15"/>
      <c r="H44" s="24"/>
      <c r="I44" s="15"/>
      <c r="J44" s="24"/>
      <c r="K44" s="15"/>
      <c r="L44" s="24">
        <f>SUM(L42:L43)</f>
        <v>0</v>
      </c>
      <c r="M44" s="31"/>
      <c r="N44" s="5"/>
    </row>
    <row r="45" spans="1:128" ht="24" customHeight="1">
      <c r="A45" s="13"/>
      <c r="B45" s="13"/>
      <c r="C45" s="11"/>
      <c r="D45" s="12"/>
      <c r="E45" s="13"/>
      <c r="F45" s="16"/>
      <c r="G45" s="15"/>
      <c r="H45" s="24"/>
      <c r="I45" s="15"/>
      <c r="J45" s="24"/>
      <c r="K45" s="15"/>
      <c r="L45" s="24"/>
      <c r="M45" s="31"/>
      <c r="N45" s="5"/>
    </row>
    <row r="46" spans="1:128" ht="24" customHeight="1">
      <c r="A46" s="22">
        <v>10</v>
      </c>
      <c r="B46" s="13" t="s">
        <v>34</v>
      </c>
      <c r="C46" s="11" t="s">
        <v>24</v>
      </c>
      <c r="D46" s="12">
        <v>1</v>
      </c>
      <c r="E46" s="13"/>
      <c r="F46" s="16"/>
      <c r="G46" s="13"/>
      <c r="H46" s="23"/>
      <c r="I46" s="13"/>
      <c r="J46" s="23"/>
      <c r="K46" s="13"/>
      <c r="L46" s="23"/>
      <c r="M46" s="31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</row>
    <row r="47" spans="1:128" ht="24" customHeight="1">
      <c r="A47" s="13" t="s">
        <v>26</v>
      </c>
      <c r="B47" s="13"/>
      <c r="C47" s="11" t="s">
        <v>18</v>
      </c>
      <c r="D47" s="14">
        <f>0.135*4</f>
        <v>0.54</v>
      </c>
      <c r="E47" s="15"/>
      <c r="F47" s="16"/>
      <c r="G47" s="16"/>
      <c r="H47" s="16"/>
      <c r="I47" s="16"/>
      <c r="J47" s="16"/>
      <c r="K47" s="16"/>
      <c r="L47" s="16">
        <f t="shared" ref="L47" si="9">INT($D47*K47)</f>
        <v>0</v>
      </c>
      <c r="M47" s="31" t="s">
        <v>30</v>
      </c>
      <c r="N47" s="5"/>
    </row>
    <row r="48" spans="1:128" ht="24" customHeight="1">
      <c r="A48" s="13" t="s">
        <v>14</v>
      </c>
      <c r="B48" s="13" t="s">
        <v>0</v>
      </c>
      <c r="C48" s="11" t="s">
        <v>0</v>
      </c>
      <c r="D48" s="12"/>
      <c r="E48" s="13"/>
      <c r="F48" s="16"/>
      <c r="G48" s="15"/>
      <c r="H48" s="24"/>
      <c r="I48" s="15"/>
      <c r="J48" s="24"/>
      <c r="K48" s="15"/>
      <c r="L48" s="24">
        <f>SUM(L47:L47)</f>
        <v>0</v>
      </c>
      <c r="M48" s="31"/>
      <c r="N48" s="5"/>
    </row>
    <row r="49" spans="1:128" ht="24" customHeight="1">
      <c r="A49" s="13"/>
      <c r="B49" s="13"/>
      <c r="C49" s="11"/>
      <c r="D49" s="12"/>
      <c r="E49" s="13"/>
      <c r="F49" s="16"/>
      <c r="G49" s="15"/>
      <c r="H49" s="24"/>
      <c r="I49" s="15"/>
      <c r="J49" s="24"/>
      <c r="K49" s="15"/>
      <c r="L49" s="24"/>
      <c r="M49" s="31"/>
      <c r="N49" s="5"/>
    </row>
    <row r="50" spans="1:128" ht="24" customHeight="1">
      <c r="A50" s="22">
        <v>11</v>
      </c>
      <c r="B50" s="13" t="s">
        <v>37</v>
      </c>
      <c r="C50" s="11" t="s">
        <v>24</v>
      </c>
      <c r="D50" s="12">
        <v>1</v>
      </c>
      <c r="E50" s="13"/>
      <c r="F50" s="16"/>
      <c r="G50" s="13"/>
      <c r="H50" s="23"/>
      <c r="I50" s="13"/>
      <c r="J50" s="23"/>
      <c r="K50" s="13"/>
      <c r="L50" s="23"/>
      <c r="M50" s="31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</row>
    <row r="51" spans="1:128" ht="24" customHeight="1">
      <c r="A51" s="13" t="s">
        <v>26</v>
      </c>
      <c r="B51" s="13"/>
      <c r="C51" s="11" t="s">
        <v>18</v>
      </c>
      <c r="D51" s="14">
        <f>0.099*21</f>
        <v>2.0790000000000002</v>
      </c>
      <c r="E51" s="15"/>
      <c r="F51" s="16"/>
      <c r="G51" s="16"/>
      <c r="H51" s="16"/>
      <c r="I51" s="16"/>
      <c r="J51" s="16"/>
      <c r="K51" s="16"/>
      <c r="L51" s="16">
        <f t="shared" ref="L51" si="10">INT($D51*K51)</f>
        <v>0</v>
      </c>
      <c r="M51" s="31" t="s">
        <v>30</v>
      </c>
      <c r="N51" s="5"/>
    </row>
    <row r="52" spans="1:128" ht="24" customHeight="1">
      <c r="A52" s="13" t="s">
        <v>14</v>
      </c>
      <c r="B52" s="13" t="s">
        <v>0</v>
      </c>
      <c r="C52" s="11" t="s">
        <v>0</v>
      </c>
      <c r="D52" s="12"/>
      <c r="E52" s="13"/>
      <c r="F52" s="16"/>
      <c r="G52" s="15"/>
      <c r="H52" s="24"/>
      <c r="I52" s="15"/>
      <c r="J52" s="24"/>
      <c r="K52" s="15"/>
      <c r="L52" s="24">
        <f>SUM(L51:L51)</f>
        <v>0</v>
      </c>
      <c r="M52" s="31"/>
      <c r="N52" s="5"/>
    </row>
    <row r="53" spans="1:128" ht="24" customHeight="1">
      <c r="A53" s="13"/>
      <c r="B53" s="13"/>
      <c r="C53" s="11"/>
      <c r="D53" s="12"/>
      <c r="E53" s="13"/>
      <c r="F53" s="16"/>
      <c r="G53" s="15"/>
      <c r="H53" s="24"/>
      <c r="I53" s="15"/>
      <c r="J53" s="24"/>
      <c r="K53" s="15"/>
      <c r="L53" s="24"/>
      <c r="M53" s="13"/>
      <c r="N53" s="5"/>
    </row>
    <row r="54" spans="1:128" ht="24" customHeight="1">
      <c r="A54" s="13"/>
      <c r="B54" s="13"/>
      <c r="C54" s="11"/>
      <c r="D54" s="12"/>
      <c r="E54" s="13"/>
      <c r="F54" s="16"/>
      <c r="G54" s="15"/>
      <c r="H54" s="24"/>
      <c r="I54" s="15"/>
      <c r="J54" s="24"/>
      <c r="K54" s="15"/>
      <c r="L54" s="24"/>
      <c r="M54" s="13"/>
      <c r="N54" s="5"/>
    </row>
    <row r="55" spans="1:128" ht="24" customHeight="1">
      <c r="A55" s="13"/>
      <c r="B55" s="13"/>
      <c r="C55" s="11"/>
      <c r="D55" s="12"/>
      <c r="E55" s="13"/>
      <c r="F55" s="16"/>
      <c r="G55" s="15"/>
      <c r="H55" s="24"/>
      <c r="I55" s="15"/>
      <c r="J55" s="24"/>
      <c r="K55" s="15"/>
      <c r="L55" s="24"/>
      <c r="M55" s="13"/>
      <c r="N55" s="5"/>
    </row>
    <row r="56" spans="1:128" ht="24" customHeight="1">
      <c r="A56" s="13"/>
      <c r="B56" s="13"/>
      <c r="C56" s="11"/>
      <c r="D56" s="12"/>
      <c r="E56" s="13"/>
      <c r="F56" s="16"/>
      <c r="G56" s="15"/>
      <c r="H56" s="24"/>
      <c r="I56" s="15"/>
      <c r="J56" s="24"/>
      <c r="K56" s="15"/>
      <c r="L56" s="24"/>
      <c r="M56" s="13"/>
      <c r="N56" s="5"/>
    </row>
    <row r="57" spans="1:128" ht="24" customHeight="1">
      <c r="A57" s="13"/>
      <c r="B57" s="13"/>
      <c r="C57" s="11"/>
      <c r="D57" s="12"/>
      <c r="E57" s="13"/>
      <c r="F57" s="16"/>
      <c r="G57" s="15"/>
      <c r="H57" s="24"/>
      <c r="I57" s="15"/>
      <c r="J57" s="24"/>
      <c r="K57" s="15"/>
      <c r="L57" s="24"/>
      <c r="M57" s="13"/>
      <c r="N57" s="5"/>
    </row>
    <row r="58" spans="1:128">
      <c r="N58" s="5"/>
    </row>
  </sheetData>
  <sortState xmlns:xlrd2="http://schemas.microsoft.com/office/spreadsheetml/2017/richdata2" ref="A5:EA881">
    <sortCondition ref="N5:N881"/>
  </sortState>
  <mergeCells count="10">
    <mergeCell ref="A1:M1"/>
    <mergeCell ref="G3:H3"/>
    <mergeCell ref="E3:F3"/>
    <mergeCell ref="I3:J3"/>
    <mergeCell ref="K3:L3"/>
    <mergeCell ref="A3:A4"/>
    <mergeCell ref="B3:B4"/>
    <mergeCell ref="C3:C4"/>
    <mergeCell ref="D3:D4"/>
    <mergeCell ref="M3:M4"/>
  </mergeCells>
  <phoneticPr fontId="8" type="noConversion"/>
  <pageMargins left="0.59055118110236227" right="0.39370078740157483" top="0.59055118110236227" bottom="0.59055118110236227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일위대가 목록</vt:lpstr>
      <vt:lpstr>일위대가</vt:lpstr>
      <vt:lpstr>일위대가!Print_Area</vt:lpstr>
      <vt:lpstr>'일위대가 목록'!Print_Area</vt:lpstr>
      <vt:lpstr>일위대가!Print_Titles</vt:lpstr>
      <vt:lpstr>'일위대가 목록'!Print_Titles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82104</dc:creator>
  <cp:lastModifiedBy>user</cp:lastModifiedBy>
  <cp:lastPrinted>2026-07-20T09:04:53Z</cp:lastPrinted>
  <dcterms:created xsi:type="dcterms:W3CDTF">2022-06-23T07:00:25Z</dcterms:created>
  <dcterms:modified xsi:type="dcterms:W3CDTF">2026-08-03T23:56:26Z</dcterms:modified>
</cp:coreProperties>
</file>