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D:\@@의약품@@\2026년 의약품 입찰\2차 예정량 초과\"/>
    </mc:Choice>
  </mc:AlternateContent>
  <bookViews>
    <workbookView xWindow="0" yWindow="0" windowWidth="28800" windowHeight="12285"/>
  </bookViews>
  <sheets>
    <sheet name="2026년 2차" sheetId="27" r:id="rId1"/>
  </sheets>
  <definedNames>
    <definedName name="_xlnm._FilterDatabase" localSheetId="0" hidden="1">'2026년 2차'!$A$4:$M$4</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K6" i="27" l="1"/>
  <c r="K7" i="27"/>
  <c r="L7" i="27" s="1"/>
  <c r="L8" i="27"/>
  <c r="L9" i="27"/>
  <c r="L10" i="27"/>
  <c r="L11" i="27"/>
  <c r="L12" i="27"/>
  <c r="L13" i="27"/>
  <c r="L14" i="27"/>
  <c r="L15" i="27"/>
  <c r="L16" i="27"/>
  <c r="L17" i="27"/>
  <c r="L18" i="27"/>
  <c r="L19" i="27"/>
  <c r="L20" i="27"/>
  <c r="L21" i="27"/>
  <c r="L22" i="27"/>
  <c r="L23" i="27"/>
  <c r="L24" i="27"/>
  <c r="L25" i="27"/>
  <c r="L26" i="27"/>
  <c r="L27" i="27"/>
  <c r="L28" i="27"/>
  <c r="L29" i="27"/>
  <c r="L30" i="27"/>
  <c r="L31" i="27"/>
  <c r="L32" i="27"/>
  <c r="L33" i="27"/>
  <c r="L34" i="27"/>
  <c r="L35" i="27"/>
  <c r="L36" i="27"/>
  <c r="L37" i="27"/>
  <c r="L38" i="27"/>
  <c r="L39" i="27"/>
  <c r="L40" i="27"/>
  <c r="L41" i="27"/>
  <c r="L42" i="27"/>
  <c r="L43" i="27"/>
  <c r="L44" i="27"/>
  <c r="L45" i="27"/>
  <c r="L46" i="27"/>
  <c r="L47" i="27"/>
  <c r="L48" i="27"/>
  <c r="L49" i="27"/>
  <c r="L50" i="27"/>
  <c r="L51" i="27"/>
  <c r="L52" i="27"/>
  <c r="L53" i="27"/>
  <c r="L54" i="27"/>
  <c r="L55" i="27"/>
  <c r="L56" i="27"/>
  <c r="L57" i="27"/>
  <c r="L58" i="27"/>
  <c r="L59" i="27"/>
  <c r="L60" i="27"/>
  <c r="L61" i="27"/>
  <c r="L62" i="27"/>
  <c r="L63" i="27"/>
  <c r="L64" i="27"/>
  <c r="L65" i="27"/>
  <c r="L66" i="27"/>
  <c r="L67" i="27"/>
  <c r="L68" i="27"/>
  <c r="L69" i="27"/>
  <c r="L70" i="27"/>
  <c r="L71" i="27"/>
  <c r="L72" i="27"/>
  <c r="L73" i="27"/>
  <c r="L74" i="27"/>
  <c r="L75" i="27"/>
  <c r="L76" i="27"/>
  <c r="L77" i="27"/>
  <c r="L78" i="27"/>
  <c r="L79" i="27"/>
  <c r="L80" i="27"/>
  <c r="L81" i="27"/>
  <c r="L82" i="27"/>
  <c r="L83" i="27"/>
  <c r="L84" i="27"/>
  <c r="L85" i="27"/>
  <c r="L86" i="27"/>
  <c r="L87" i="27"/>
  <c r="L88" i="27"/>
  <c r="L89" i="27"/>
  <c r="L90" i="27"/>
  <c r="L91" i="27"/>
  <c r="L92" i="27"/>
  <c r="L93" i="27"/>
  <c r="L94" i="27"/>
  <c r="L95" i="27"/>
  <c r="L96" i="27"/>
  <c r="L97" i="27"/>
  <c r="L98" i="27"/>
  <c r="L99" i="27"/>
  <c r="L100" i="27"/>
  <c r="L101" i="27"/>
  <c r="L102" i="27"/>
  <c r="L103" i="27"/>
  <c r="L104" i="27"/>
  <c r="L105" i="27"/>
  <c r="L106" i="27"/>
  <c r="L107" i="27"/>
  <c r="L108" i="27"/>
  <c r="L109" i="27"/>
  <c r="L110" i="27"/>
  <c r="L111" i="27"/>
  <c r="L112" i="27"/>
  <c r="L113" i="27"/>
  <c r="L114" i="27"/>
  <c r="L115" i="27"/>
  <c r="L116" i="27"/>
  <c r="L117" i="27"/>
  <c r="L118" i="27"/>
  <c r="L119" i="27"/>
  <c r="L120" i="27"/>
  <c r="L121" i="27"/>
  <c r="L122" i="27"/>
  <c r="L123" i="27"/>
  <c r="L124" i="27"/>
  <c r="L125" i="27"/>
  <c r="L126" i="27"/>
  <c r="L127" i="27"/>
  <c r="L128" i="27"/>
  <c r="L129" i="27"/>
  <c r="L130" i="27"/>
  <c r="L131" i="27"/>
  <c r="L132" i="27"/>
  <c r="L133" i="27"/>
  <c r="L134" i="27"/>
  <c r="L135" i="27"/>
  <c r="L136" i="27"/>
  <c r="L137" i="27"/>
  <c r="L138" i="27"/>
  <c r="L139" i="27"/>
  <c r="L140" i="27"/>
  <c r="L141" i="27"/>
  <c r="L142" i="27"/>
  <c r="L143" i="27"/>
  <c r="L144" i="27"/>
  <c r="L145" i="27"/>
  <c r="L146" i="27"/>
  <c r="L147" i="27"/>
  <c r="L148" i="27"/>
  <c r="L149" i="27"/>
  <c r="L150" i="27"/>
  <c r="L151" i="27"/>
  <c r="L152" i="27"/>
  <c r="L153" i="27"/>
  <c r="L154" i="27"/>
  <c r="L155" i="27"/>
  <c r="L156" i="27"/>
  <c r="K8" i="27"/>
  <c r="K9" i="27"/>
  <c r="K10" i="27"/>
  <c r="K11" i="27"/>
  <c r="K12" i="27"/>
  <c r="K13" i="27"/>
  <c r="K14" i="27"/>
  <c r="K15" i="27"/>
  <c r="K16" i="27"/>
  <c r="K17" i="27"/>
  <c r="K18" i="27"/>
  <c r="K19" i="27"/>
  <c r="K20" i="27"/>
  <c r="K21" i="27"/>
  <c r="K22" i="27"/>
  <c r="K23" i="27"/>
  <c r="K24" i="27"/>
  <c r="K25" i="27"/>
  <c r="K26" i="27"/>
  <c r="K27" i="27"/>
  <c r="K28" i="27"/>
  <c r="K29" i="27"/>
  <c r="K30" i="27"/>
  <c r="K31" i="27"/>
  <c r="K32" i="27"/>
  <c r="K33" i="27"/>
  <c r="K34" i="27"/>
  <c r="K35" i="27"/>
  <c r="K36" i="27"/>
  <c r="K37" i="27"/>
  <c r="K38" i="27"/>
  <c r="K39" i="27"/>
  <c r="K40" i="27"/>
  <c r="K41" i="27"/>
  <c r="K42" i="27"/>
  <c r="K43" i="27"/>
  <c r="K44" i="27"/>
  <c r="K45" i="27"/>
  <c r="K46" i="27"/>
  <c r="K47" i="27"/>
  <c r="K48" i="27"/>
  <c r="K49" i="27"/>
  <c r="K50" i="27"/>
  <c r="K51" i="27"/>
  <c r="K52" i="27"/>
  <c r="K53" i="27"/>
  <c r="K54" i="27"/>
  <c r="K55" i="27"/>
  <c r="K56" i="27"/>
  <c r="K57" i="27"/>
  <c r="K58" i="27"/>
  <c r="K59" i="27"/>
  <c r="K60" i="27"/>
  <c r="K61" i="27"/>
  <c r="K62" i="27"/>
  <c r="K63" i="27"/>
  <c r="K64" i="27"/>
  <c r="K65" i="27"/>
  <c r="K66" i="27"/>
  <c r="K67" i="27"/>
  <c r="K68" i="27"/>
  <c r="K69" i="27"/>
  <c r="K70" i="27"/>
  <c r="K71" i="27"/>
  <c r="K72" i="27"/>
  <c r="K73" i="27"/>
  <c r="K74" i="27"/>
  <c r="K75" i="27"/>
  <c r="K76" i="27"/>
  <c r="K77" i="27"/>
  <c r="K78" i="27"/>
  <c r="K79" i="27"/>
  <c r="K80" i="27"/>
  <c r="K81" i="27"/>
  <c r="K82" i="27"/>
  <c r="K83" i="27"/>
  <c r="K84" i="27"/>
  <c r="K85" i="27"/>
  <c r="K86" i="27"/>
  <c r="K87" i="27"/>
  <c r="K88" i="27"/>
  <c r="K89" i="27"/>
  <c r="K90" i="27"/>
  <c r="K91" i="27"/>
  <c r="K92" i="27"/>
  <c r="K93" i="27"/>
  <c r="K94" i="27"/>
  <c r="K95" i="27"/>
  <c r="K96" i="27"/>
  <c r="K97" i="27"/>
  <c r="K98" i="27"/>
  <c r="K99" i="27"/>
  <c r="K100" i="27"/>
  <c r="K101" i="27"/>
  <c r="K102" i="27"/>
  <c r="K103" i="27"/>
  <c r="K104" i="27"/>
  <c r="K105" i="27"/>
  <c r="K106" i="27"/>
  <c r="K107" i="27"/>
  <c r="K108" i="27"/>
  <c r="K109" i="27"/>
  <c r="K110" i="27"/>
  <c r="K111" i="27"/>
  <c r="K112" i="27"/>
  <c r="K113" i="27"/>
  <c r="K114" i="27"/>
  <c r="K115" i="27"/>
  <c r="K116" i="27"/>
  <c r="K117" i="27"/>
  <c r="K118" i="27"/>
  <c r="K119" i="27"/>
  <c r="K120" i="27"/>
  <c r="K121" i="27"/>
  <c r="K122" i="27"/>
  <c r="K123" i="27"/>
  <c r="K124" i="27"/>
  <c r="K125" i="27"/>
  <c r="K126" i="27"/>
  <c r="K127" i="27"/>
  <c r="K128" i="27"/>
  <c r="K129" i="27"/>
  <c r="K130" i="27"/>
  <c r="K131" i="27"/>
  <c r="K132" i="27"/>
  <c r="K133" i="27"/>
  <c r="K134" i="27"/>
  <c r="K135" i="27"/>
  <c r="K136" i="27"/>
  <c r="K137" i="27"/>
  <c r="K138" i="27"/>
  <c r="K139" i="27"/>
  <c r="K140" i="27"/>
  <c r="K141" i="27"/>
  <c r="K142" i="27"/>
  <c r="K143" i="27"/>
  <c r="K144" i="27"/>
  <c r="K145" i="27"/>
  <c r="K146" i="27"/>
  <c r="K147" i="27"/>
  <c r="K148" i="27"/>
  <c r="K149" i="27"/>
  <c r="K150" i="27"/>
  <c r="K151" i="27"/>
  <c r="K152" i="27"/>
  <c r="K153" i="27"/>
  <c r="K154" i="27"/>
  <c r="K155" i="27"/>
  <c r="K156" i="27"/>
  <c r="J5" i="27" l="1"/>
  <c r="L6" i="27" l="1"/>
  <c r="L5" i="27" s="1"/>
</calcChain>
</file>

<file path=xl/sharedStrings.xml><?xml version="1.0" encoding="utf-8"?>
<sst xmlns="http://schemas.openxmlformats.org/spreadsheetml/2006/main" count="530" uniqueCount="383">
  <si>
    <t>연번</t>
  </si>
  <si>
    <t>복지부분류코드</t>
  </si>
  <si>
    <t>주성분코드</t>
  </si>
  <si>
    <t>일반명</t>
  </si>
  <si>
    <t>규격</t>
  </si>
  <si>
    <t>단위</t>
  </si>
  <si>
    <t>비고</t>
    <phoneticPr fontId="2" type="noConversion"/>
  </si>
  <si>
    <t>Tab</t>
  </si>
  <si>
    <t>Cap</t>
  </si>
  <si>
    <t>Vial</t>
  </si>
  <si>
    <t>Amp, Vial</t>
  </si>
  <si>
    <t>pen</t>
  </si>
  <si>
    <t>0.5ml</t>
  </si>
  <si>
    <t>관</t>
  </si>
  <si>
    <t>3mL</t>
  </si>
  <si>
    <t>141411ATL</t>
  </si>
  <si>
    <t>sodium valproate   0.3g(0.1g/mL)</t>
  </si>
  <si>
    <t>3ml</t>
  </si>
  <si>
    <t>161501ACH</t>
  </si>
  <si>
    <t>492501ATB</t>
  </si>
  <si>
    <t>1mL</t>
  </si>
  <si>
    <t>711200ACS</t>
  </si>
  <si>
    <t>567401ATB</t>
  </si>
  <si>
    <t>febuxostat   80mg</t>
  </si>
  <si>
    <t>155202CSP</t>
  </si>
  <si>
    <t>개</t>
  </si>
  <si>
    <t>50g</t>
  </si>
  <si>
    <t>tube</t>
  </si>
  <si>
    <t>10g</t>
  </si>
  <si>
    <t>Tube</t>
  </si>
  <si>
    <t>10ml</t>
  </si>
  <si>
    <t>5ml</t>
  </si>
  <si>
    <t>751300BIJ</t>
  </si>
  <si>
    <t>731100BIJ</t>
  </si>
  <si>
    <t>500ml</t>
  </si>
  <si>
    <t>포</t>
  </si>
  <si>
    <t>BTL</t>
  </si>
  <si>
    <t>15g</t>
  </si>
  <si>
    <t>20g</t>
  </si>
  <si>
    <t>30g</t>
  </si>
  <si>
    <t>60g</t>
  </si>
  <si>
    <t>4ml</t>
  </si>
  <si>
    <t>550602ATB</t>
  </si>
  <si>
    <t>100501ATE</t>
  </si>
  <si>
    <t>217131COS</t>
  </si>
  <si>
    <t>380333COS</t>
  </si>
  <si>
    <t>0.85ml</t>
  </si>
  <si>
    <t>203936CLQ</t>
  </si>
  <si>
    <t>453902ATB</t>
  </si>
  <si>
    <t>659601ATB</t>
  </si>
  <si>
    <t>112401ATB</t>
  </si>
  <si>
    <t>194701ACS</t>
  </si>
  <si>
    <t>leflunomide   20mg</t>
  </si>
  <si>
    <t>251201ACS</t>
  </si>
  <si>
    <t>159302ATB</t>
  </si>
  <si>
    <t>597401ATB</t>
  </si>
  <si>
    <t>185703ATB</t>
  </si>
  <si>
    <t>196102ATB</t>
  </si>
  <si>
    <t>211301ATB</t>
  </si>
  <si>
    <t>521400ATB</t>
  </si>
  <si>
    <t>644800ATB</t>
  </si>
  <si>
    <t>682700ATB</t>
  </si>
  <si>
    <t>178501ATB</t>
  </si>
  <si>
    <t>633900ATB</t>
  </si>
  <si>
    <t>201204ATB</t>
  </si>
  <si>
    <t>30캡슐+breezhaler</t>
  </si>
  <si>
    <t>pack</t>
  </si>
  <si>
    <t>Tab, Cap</t>
  </si>
  <si>
    <t>105201ASS</t>
  </si>
  <si>
    <t>1.5g/15ml</t>
  </si>
  <si>
    <t>190803ATR</t>
  </si>
  <si>
    <t>614202ATB</t>
  </si>
  <si>
    <t>약전</t>
  </si>
  <si>
    <t>141631CCM</t>
  </si>
  <si>
    <t>15g,
Gel</t>
  </si>
  <si>
    <t>193433CCM</t>
  </si>
  <si>
    <t>107833CLQ</t>
  </si>
  <si>
    <t>kit</t>
  </si>
  <si>
    <t>446431CCM</t>
  </si>
  <si>
    <t>549700COM</t>
  </si>
  <si>
    <t>188602ATB</t>
  </si>
  <si>
    <t>316900BIJ</t>
  </si>
  <si>
    <t xml:space="preserve">5ml </t>
  </si>
  <si>
    <t>병 or bag</t>
  </si>
  <si>
    <t>110531BIJ</t>
  </si>
  <si>
    <t>10 ml</t>
  </si>
  <si>
    <t>117701ATB</t>
  </si>
  <si>
    <t>170131BIJ</t>
  </si>
  <si>
    <t>175331BIJ</t>
  </si>
  <si>
    <t>626830BIJ</t>
  </si>
  <si>
    <t>645301ATB</t>
  </si>
  <si>
    <t>649400ATB</t>
  </si>
  <si>
    <t>650100ATR</t>
  </si>
  <si>
    <t>evogliptin tartrate (as evogliptin   2.5mg), 
metformin hydrochloride   0.5g</t>
  </si>
  <si>
    <t>629001BIJ</t>
  </si>
  <si>
    <t>1.17ml</t>
  </si>
  <si>
    <t>112701ATB</t>
  </si>
  <si>
    <t>195903ACH</t>
  </si>
  <si>
    <t>128903ATB</t>
  </si>
  <si>
    <t>232801ATE</t>
  </si>
  <si>
    <t>235747ATB</t>
  </si>
  <si>
    <t>359004ATB</t>
  </si>
  <si>
    <t>ofloxacin   15mg(3mg/mL)</t>
  </si>
  <si>
    <t>441330BIJ</t>
  </si>
  <si>
    <t>vitis vinifera ext.   0.15g</t>
  </si>
  <si>
    <t>첨가제로 아르기닌, 니코틴산아미드를 포함</t>
  </si>
  <si>
    <t>670301ATB</t>
  </si>
  <si>
    <t>2.5g</t>
  </si>
  <si>
    <t>almagate   1.5g(0.1g/mL)</t>
  </si>
  <si>
    <t>E44300CCM
비급여</t>
  </si>
  <si>
    <t>216250CDS</t>
  </si>
  <si>
    <t>1회용, 15ml/개</t>
  </si>
  <si>
    <t>558102BIJ
비급여</t>
  </si>
  <si>
    <t>Cream, 30g</t>
  </si>
  <si>
    <t>추가 예정량</t>
    <phoneticPr fontId="2" type="noConversion"/>
  </si>
  <si>
    <t>제조회사</t>
  </si>
  <si>
    <t>참고사항</t>
    <phoneticPr fontId="2" type="noConversion"/>
  </si>
  <si>
    <t>KIT</t>
  </si>
  <si>
    <t>통</t>
  </si>
  <si>
    <t>733501BIJ
비급여</t>
  </si>
  <si>
    <t>0.5mL</t>
  </si>
  <si>
    <t>733502BIJ
비급여</t>
  </si>
  <si>
    <t>729602ATB
비급여</t>
  </si>
  <si>
    <t>142030BIJ
비급여</t>
  </si>
  <si>
    <t>Amp</t>
  </si>
  <si>
    <t>355801ACH</t>
  </si>
  <si>
    <t>756100ATB</t>
  </si>
  <si>
    <t>756200ATB</t>
  </si>
  <si>
    <t>756300ATB</t>
  </si>
  <si>
    <t>500mL</t>
  </si>
  <si>
    <t>Bag</t>
  </si>
  <si>
    <t>751400BIJ</t>
  </si>
  <si>
    <t>1000mL</t>
  </si>
  <si>
    <t>753300ATB</t>
  </si>
  <si>
    <t>753200ATB</t>
  </si>
  <si>
    <t>753100ATB</t>
  </si>
  <si>
    <t>753000ATB</t>
  </si>
  <si>
    <t>비급여</t>
  </si>
  <si>
    <t>467501BIJ</t>
  </si>
  <si>
    <t>748800ATR</t>
  </si>
  <si>
    <t>750901APD
비급여</t>
  </si>
  <si>
    <t>720602ATB</t>
  </si>
  <si>
    <t>720601ATB</t>
  </si>
  <si>
    <t>683800CSI</t>
  </si>
  <si>
    <t>120회</t>
  </si>
  <si>
    <t>747400ATB</t>
  </si>
  <si>
    <t>742501BIJ
비급여</t>
  </si>
  <si>
    <t>751001BIJ
비급여</t>
  </si>
  <si>
    <t>238201DPD
비급여</t>
  </si>
  <si>
    <t>가교히알루론산나트륨겔, 범용카테터캐뉼러 포함</t>
  </si>
  <si>
    <t>691901BIJ</t>
  </si>
  <si>
    <t>2mL</t>
  </si>
  <si>
    <t>669500BIS</t>
  </si>
  <si>
    <t>5.5L</t>
  </si>
  <si>
    <t>1477mL</t>
  </si>
  <si>
    <t>730400BIJ</t>
  </si>
  <si>
    <t>729000BIJ</t>
  </si>
  <si>
    <t>1448mL</t>
  </si>
  <si>
    <t>745700ATB</t>
  </si>
  <si>
    <t>S-amlodipine besylate (as S-amlodipine  1.25mg), telmisartan   20mg</t>
  </si>
  <si>
    <t>748100ATB</t>
  </si>
  <si>
    <t>751200ATB</t>
  </si>
  <si>
    <t>133201ATR</t>
  </si>
  <si>
    <t>133203ATR</t>
  </si>
  <si>
    <t>694000ACS</t>
  </si>
  <si>
    <t>250504ATR</t>
  </si>
  <si>
    <t>189701ACH</t>
  </si>
  <si>
    <t>480600ATB</t>
  </si>
  <si>
    <t>247502ACR</t>
  </si>
  <si>
    <t>699303ATB
비급여</t>
  </si>
  <si>
    <t>150601ATB</t>
  </si>
  <si>
    <t>434602ATB</t>
  </si>
  <si>
    <t>659900ATB</t>
  </si>
  <si>
    <t>702800ATB</t>
  </si>
  <si>
    <t>699400ATB</t>
  </si>
  <si>
    <t>699500ATB</t>
  </si>
  <si>
    <t>640700ATB</t>
  </si>
  <si>
    <t>640800ATB</t>
  </si>
  <si>
    <t>640900ATB</t>
  </si>
  <si>
    <t>679300ACH</t>
  </si>
  <si>
    <t>172701ACR</t>
  </si>
  <si>
    <t>248902ATB</t>
  </si>
  <si>
    <t>630100ATB</t>
  </si>
  <si>
    <t>629900ATB</t>
  </si>
  <si>
    <t>631600ATB</t>
  </si>
  <si>
    <t>220902ATB</t>
  </si>
  <si>
    <t>675802ATB</t>
  </si>
  <si>
    <t>675801ATB</t>
  </si>
  <si>
    <t>228501ATB
비급여</t>
  </si>
  <si>
    <t>239001ATB</t>
  </si>
  <si>
    <t>226702ACS</t>
  </si>
  <si>
    <t>178701ACS</t>
  </si>
  <si>
    <t>D07901ATB
비급여</t>
  </si>
  <si>
    <t>511401ATB</t>
  </si>
  <si>
    <t>165602ATB</t>
  </si>
  <si>
    <t>720300ATB</t>
  </si>
  <si>
    <t>718500ATR</t>
  </si>
  <si>
    <t>718600ATR</t>
  </si>
  <si>
    <t>134901ATB</t>
  </si>
  <si>
    <t>179101ATB
179101ACH</t>
  </si>
  <si>
    <t>102907ATB</t>
  </si>
  <si>
    <t>391736COS</t>
  </si>
  <si>
    <t>800100CSI</t>
  </si>
  <si>
    <t>214035CCM</t>
  </si>
  <si>
    <t>216932COM</t>
  </si>
  <si>
    <t>177932CCM</t>
  </si>
  <si>
    <t>229130COM
비급여</t>
  </si>
  <si>
    <t>426330COM</t>
  </si>
  <si>
    <t>703200BIJ
비급여</t>
  </si>
  <si>
    <t>107160BIJ</t>
  </si>
  <si>
    <t>229731BIJ</t>
  </si>
  <si>
    <t>530032BIJ</t>
  </si>
  <si>
    <t>680701BIJ</t>
  </si>
  <si>
    <t>530045BIJ</t>
  </si>
  <si>
    <t>2ml</t>
  </si>
  <si>
    <t>128804BIJ</t>
  </si>
  <si>
    <t>135631BIJ</t>
  </si>
  <si>
    <t>642600ALQ
비급여</t>
  </si>
  <si>
    <t>10mL</t>
  </si>
  <si>
    <t>병</t>
  </si>
  <si>
    <t>234206ACR</t>
  </si>
  <si>
    <t>캡슐</t>
  </si>
  <si>
    <t>422631BIJ</t>
  </si>
  <si>
    <t>50mL</t>
  </si>
  <si>
    <t>131305CLQ
비급여</t>
  </si>
  <si>
    <t>2026년 2차 추가 입찰목록</t>
    <phoneticPr fontId="2" type="noConversion"/>
  </si>
  <si>
    <t>한국
아스텔라스
제약</t>
    <phoneticPr fontId="2" type="noConversion"/>
  </si>
  <si>
    <t>NIP 백신</t>
    <phoneticPr fontId="2" type="noConversion"/>
  </si>
  <si>
    <t>마약</t>
    <phoneticPr fontId="2" type="noConversion"/>
  </si>
  <si>
    <t>향정신성약</t>
    <phoneticPr fontId="2" type="noConversion"/>
  </si>
  <si>
    <t>퇴장방지의약품</t>
    <phoneticPr fontId="2" type="noConversion"/>
  </si>
  <si>
    <t>NIP 백신</t>
    <phoneticPr fontId="2" type="noConversion"/>
  </si>
  <si>
    <t>L-ornithine-L-aspartate   5g(0.5g/mL)</t>
    <phoneticPr fontId="2" type="noConversion"/>
  </si>
  <si>
    <t>romosozumab   0.105g(89.7436mg/mL)</t>
    <phoneticPr fontId="2" type="noConversion"/>
  </si>
  <si>
    <t>clindamycin phosphate   0.6g(0.15g/mL)</t>
    <phoneticPr fontId="2" type="noConversion"/>
  </si>
  <si>
    <t>tacrolimus hydrate (as tacrolimus   1mg)</t>
    <phoneticPr fontId="2" type="noConversion"/>
  </si>
  <si>
    <t>rituximab   0.5g(10mg/mL)</t>
    <phoneticPr fontId="2" type="noConversion"/>
  </si>
  <si>
    <t>chlorhexidine gluconate 4% wash sol.</t>
    <phoneticPr fontId="2" type="noConversion"/>
  </si>
  <si>
    <t>nirsevimab   50mg(0.1g/mL)</t>
    <phoneticPr fontId="2" type="noConversion"/>
  </si>
  <si>
    <t>nirsevimab   0.1g(0.1g/mL)</t>
    <phoneticPr fontId="2" type="noConversion"/>
  </si>
  <si>
    <t>atogepant monohydrate (as atogepant)   60mg</t>
    <phoneticPr fontId="2" type="noConversion"/>
  </si>
  <si>
    <t>chlorthalidone   12.5mg, S-amlodipine besylate (as S-amlodipine   2.5mg), telmisartan   80mg</t>
    <phoneticPr fontId="2" type="noConversion"/>
  </si>
  <si>
    <t>atorvastatin calcium (as atorvastatin   10mg), ezetimibe   10mg, fimasartan potassium trihydrate (as fimasartan potassium   30mg)</t>
    <phoneticPr fontId="2" type="noConversion"/>
  </si>
  <si>
    <t>atorvastatin calcium (as atorvastatin   20mg), ezetimibe   10mg, fimasartan potassium trihydrate (as fimasartan potassium   30mg)</t>
    <phoneticPr fontId="2" type="noConversion"/>
  </si>
  <si>
    <t>atorvastatin calcium (as atorvastatin   10mg), ezetimibe   10mg, fimasartan potassium trihydrate (as fimasartan potassium   60mg)</t>
    <phoneticPr fontId="2" type="noConversion"/>
  </si>
  <si>
    <t>Secale Cereale ·Phleum Pratense·Corn - acetone dried extract(2.7∼7.5→1)·maltodextrin mixture(1:2) 60㎎,
Secale Cereale ·Phleum Pratense·Corn - acetone soft extract(12∼28→1) 3㎎</t>
    <phoneticPr fontId="2" type="noConversion"/>
  </si>
  <si>
    <t>triptorelin pamoate (as triptorelin   11.25mg)</t>
    <phoneticPr fontId="2" type="noConversion"/>
  </si>
  <si>
    <t>vadadustat  0.15g</t>
    <phoneticPr fontId="2" type="noConversion"/>
  </si>
  <si>
    <t>vadadustat  0.3g</t>
    <phoneticPr fontId="2" type="noConversion"/>
  </si>
  <si>
    <t>pelargonium sidoides 11% ethanol ext.(5.5~6.6→1) (as dried pelargonium sidoides ethanol ext.   10mg), guaifenesin   50mg, DL-methylephedrine hydrochloride   17.5mg, dihydrocodeine tartrate   5mg, chlorpheniramine maleate   1.5mg</t>
    <phoneticPr fontId="2" type="noConversion"/>
  </si>
  <si>
    <t>pneumococcal polysaccharide (serotype 1, 3, 4, 5, 6A, 6B, 7F, 8, 9V, 10A, 11A, 12F, 14, 15B, 18C, 19A, 19F, 22F, 23F, 33F) - diphtheria crm197 protein conjugate (strain: S.Pneumoniae, Strain: C. diphtheriae C7(β197) vector: pPX3520)   97.2µg(0.1944mg/mL)</t>
    <phoneticPr fontId="2" type="noConversion"/>
  </si>
  <si>
    <t>acetic acid   34.705g(6.31mg/mL), calcium chloride dihydrate   35.365g(6.43mg/mL), dextrose anhydrous   192.5g(35mg/mL), magnesium chloride hexahydrate   19.58g(3.56mg/mL), potassium chloride   28.71g(5.22mg/mL), sodium chloride   1158.85g(0.2107g/mL)</t>
    <phoneticPr fontId="2" type="noConversion"/>
  </si>
  <si>
    <t>calcium chloride dihydrate   0.555g(A액750mL중), glucose monohydrate (as glucose   187.32g)(B액446mL중), glycine   7.725g(A액750mL중), L-alanine   15.525g(A액750mL중), L-arginine   8.625g(A액750mL중), L-histidine   3.6g(A액750mL중), L-isoleucine   4.5g(A액750mL중), L-leucine   5.475g(A액750mL중), L-lysine hydrochloride   5.4375g(A액750mL중), L-methionine   3g(A액750mL중), L-phenylalanine   4.2g(A액750mL중), L-proline   5.1g(A액750mL중), L-serine   3.75g(A액750mL중), L-threonine   3.15g(A액750mL중), L-tryptophan   1.35g(A액750mL중), L-tyrosine   0.3g(A액750mL중), L-valine   4.35g(A액750mL중), magnesium sulfate heptahydrate   1.8525g(A액750mL중), medium-chain triglycerides   11.24g(C액281mL중), potassium chloride   3.36g(A액750mL중), purified fish oil   18.265g(C액281mL중), purified olive oil   15.455g(C액281mL중), purified soybean oil   11.24g(C액281mL중), sodium acetate trihydrate   4.215g(A액750mL중), sodium glycerophosphate   3.135g(A액750mL중), taurine   0.75g(A액750mL중), zinc sulfate heptahydrate   17.25mg(A액750mL중)</t>
    <phoneticPr fontId="2" type="noConversion"/>
  </si>
  <si>
    <t>telmisartan   20mg, chlorthalidone   6.25mg, amlodipine besylate (as amlodipine   2.5mg)</t>
    <phoneticPr fontId="2" type="noConversion"/>
  </si>
  <si>
    <t>amlodipine besylate (as amlodipine   2.5mg), telmisartan   20mg</t>
    <phoneticPr fontId="2" type="noConversion"/>
  </si>
  <si>
    <t>cilostazol   01g</t>
    <phoneticPr fontId="2" type="noConversion"/>
  </si>
  <si>
    <t>cilostazol   0.2g</t>
    <phoneticPr fontId="2" type="noConversion"/>
  </si>
  <si>
    <t>atorvastatin calcium (as atorvastatin   10mg), omega-3-acid ethyl esters90   1g (as EPA ethylester   0.46g, DHA ethylester   0.38g)</t>
    <phoneticPr fontId="2" type="noConversion"/>
  </si>
  <si>
    <t>meloxicam   7.5mg</t>
    <phoneticPr fontId="2" type="noConversion"/>
  </si>
  <si>
    <t>betahistine hydrochloride   16mg</t>
    <phoneticPr fontId="2" type="noConversion"/>
  </si>
  <si>
    <t>venlafaxine hydrochloride (as venlafaxine   75mg)</t>
    <phoneticPr fontId="2" type="noConversion"/>
  </si>
  <si>
    <t>acamprosate   0.333g</t>
    <phoneticPr fontId="2" type="noConversion"/>
  </si>
  <si>
    <t>mirogabalin besilate (as mirogabalin)   5mg</t>
    <phoneticPr fontId="2" type="noConversion"/>
  </si>
  <si>
    <t>bepotastine besilate   10mg</t>
    <phoneticPr fontId="2" type="noConversion"/>
  </si>
  <si>
    <t>rupatadine fumarate (as rupatadine   10mg)</t>
    <phoneticPr fontId="2" type="noConversion"/>
  </si>
  <si>
    <t>flecainide acetate   50mg</t>
    <phoneticPr fontId="2" type="noConversion"/>
  </si>
  <si>
    <t>dronedarone   0.4g</t>
    <phoneticPr fontId="2" type="noConversion"/>
  </si>
  <si>
    <t>S-amlodipine besylate (as S-amlodipine   2.5mg), 
telmisartan   80mg</t>
    <phoneticPr fontId="2" type="noConversion"/>
  </si>
  <si>
    <t>ezetimibe   10mg,
fenofibrate   0.16g</t>
    <phoneticPr fontId="2" type="noConversion"/>
  </si>
  <si>
    <t>ezetimibe   10mg,
pitavastatin calcium   2mg</t>
    <phoneticPr fontId="2" type="noConversion"/>
  </si>
  <si>
    <t>atorvastatin calcium (as atorvastatin   20mg), 
ezetimibe   10mg</t>
    <phoneticPr fontId="2" type="noConversion"/>
  </si>
  <si>
    <t>ezetimibe   10mg, 
rosuvastatin calcium (as rosuvastatin   10mg)</t>
    <phoneticPr fontId="2" type="noConversion"/>
  </si>
  <si>
    <t>fenofibrate granule(micronized) (as fenofibrate   0.16g), 
pitavastatin calcium   2mg</t>
    <phoneticPr fontId="2" type="noConversion"/>
  </si>
  <si>
    <t>atorvastatin calcium (as atorvastatin   5mg),
omega-3-acid ethyl esters90   1g (as EPA ethylester   0.46g, DHA ethylester   0.38g)</t>
    <phoneticPr fontId="2" type="noConversion"/>
  </si>
  <si>
    <t>nicergoline   5mg</t>
    <phoneticPr fontId="2" type="noConversion"/>
  </si>
  <si>
    <t>rosuvastatin calcium (as rosuvastatin   5mg),
telmisartan   40mg</t>
    <phoneticPr fontId="2" type="noConversion"/>
  </si>
  <si>
    <t>sucroferric oxyhydroxide (as Fe III   0.5g)</t>
    <phoneticPr fontId="2" type="noConversion"/>
  </si>
  <si>
    <t>pseudoephedrine hydrochloride   60mg</t>
    <phoneticPr fontId="2" type="noConversion"/>
  </si>
  <si>
    <t>tegoprazan   25mg</t>
    <phoneticPr fontId="2" type="noConversion"/>
  </si>
  <si>
    <t>sodium bicarbonate   0.5g</t>
    <phoneticPr fontId="2" type="noConversion"/>
  </si>
  <si>
    <t>tibolone   2.5mg</t>
    <phoneticPr fontId="2" type="noConversion"/>
  </si>
  <si>
    <t>mecobalamin   0.5mg</t>
    <phoneticPr fontId="2" type="noConversion"/>
  </si>
  <si>
    <t>cholecalciferol concentrated powder (as vitamin D3)   1KI.U</t>
    <phoneticPr fontId="2" type="noConversion"/>
  </si>
  <si>
    <t>azithromycin   0.25g</t>
    <phoneticPr fontId="2" type="noConversion"/>
  </si>
  <si>
    <t>sulfasalazine   0.5g</t>
    <phoneticPr fontId="2" type="noConversion"/>
  </si>
  <si>
    <t>terbinafine hydrochloride (as terbinafine   0.125g)</t>
    <phoneticPr fontId="2" type="noConversion"/>
  </si>
  <si>
    <t>prednisolone acetate   50mg(10mg/mL)</t>
    <phoneticPr fontId="2" type="noConversion"/>
  </si>
  <si>
    <t>piroxicam   0.25g(5mg/g)</t>
    <phoneticPr fontId="2" type="noConversion"/>
  </si>
  <si>
    <t>methylprednisolone aceponate   15mg(1mg/g)</t>
    <phoneticPr fontId="2" type="noConversion"/>
  </si>
  <si>
    <t>isoconazole nitrate   0.2g(10mg/g)</t>
    <phoneticPr fontId="2" type="noConversion"/>
  </si>
  <si>
    <t>adapalene   90mg(3mg/g), 
hydrous benzoyl peroxide   0.999g(33.3mg/g)</t>
    <phoneticPr fontId="2" type="noConversion"/>
  </si>
  <si>
    <t>tacrolimus hydrate (as tacrolimus   3mg(0.3mg/g))</t>
    <phoneticPr fontId="2" type="noConversion"/>
  </si>
  <si>
    <t>pimecrolimus   0.3g(10mg/g)</t>
    <phoneticPr fontId="2" type="noConversion"/>
  </si>
  <si>
    <t>povidone iodine   1.125g</t>
    <phoneticPr fontId="2" type="noConversion"/>
  </si>
  <si>
    <t>amino acids(10%)   50g(0.1g/mL)</t>
    <phoneticPr fontId="2" type="noConversion"/>
  </si>
  <si>
    <t>human insulin-N   1KI.U(100I.U/mL)</t>
    <phoneticPr fontId="2" type="noConversion"/>
  </si>
  <si>
    <t>insulin lispro   1KI.U(100I.U/mL)</t>
    <phoneticPr fontId="2" type="noConversion"/>
  </si>
  <si>
    <t xml:space="preserve">ascorbic acid   0.5g(0.1g/mL), 
dexpanthenol   25mg(5mg/mL), 
ergocalciferol   1KI.U(200I.U/mL), 
nicotinamide   0.1g(20mg/mL), 
pyridoxine hydrochloride   15mg(3mg/mL), 
retinol palmitate   10KI.U(2KI.U/mL), 
riboflavin sodium phosphate   12.7mg(2.54mg/mL), 
thiamine hydrochloride   50mg(10mg/mL), 
tocopherol acetate   5I.U(1I.U/mL) </t>
    <phoneticPr fontId="2" type="noConversion"/>
  </si>
  <si>
    <t>dexamethasone palmitate   4mg(4mg/mL)</t>
    <phoneticPr fontId="2" type="noConversion"/>
  </si>
  <si>
    <t>milnacipran hydrochloride   25mg</t>
    <phoneticPr fontId="2" type="noConversion"/>
  </si>
  <si>
    <t>chlorthalidone   12.5mg, S-amlodipine besylate (as S-amlodipine   2.5mg), telmisartan   40mg</t>
    <phoneticPr fontId="2" type="noConversion"/>
  </si>
  <si>
    <t>chlorthalidone   25mg, S-amlodipine besylate (as S-amlodipine   2.5mg), telmisartan   80mg</t>
    <phoneticPr fontId="2" type="noConversion"/>
  </si>
  <si>
    <t>dextrose   25g(50mg/mL), magnesium chloride   0.15g(0.3mg/mL), potassium chloride   0.185g(0.37mg/mL), sodium acetate   1.84g(3.68mg/mL), sodium chloride   2.63g(5.26mg/mL), sodium gluconate   2.51g(5.02mg/mL)</t>
    <phoneticPr fontId="2" type="noConversion"/>
  </si>
  <si>
    <t>dextrose   50g(50mg/mL), magnesium chloride   0.3g(0.3mg/mL), potassium chloride   0.37g(0.37mg/mL), sodium acetate   3.68g(3.68mg/mL), sodium chloride   5.26g(5.26mg/mL), sodium gluconate   5.02g(5.02mg/mL)</t>
    <phoneticPr fontId="2" type="noConversion"/>
  </si>
  <si>
    <t>atorvastatin calcium (as atorvastatin   20mg), ezetimibe   10mg, fimasartan potassium trihydrate (as fimasartan potassium   60mg)</t>
    <phoneticPr fontId="2" type="noConversion"/>
  </si>
  <si>
    <t>solifenacin succinate  6mg, tamsulosin hydrochloride  0.4mg</t>
    <phoneticPr fontId="2" type="noConversion"/>
  </si>
  <si>
    <t>zirconium cyclosilicate sodium   5g</t>
    <phoneticPr fontId="2" type="noConversion"/>
  </si>
  <si>
    <t>beclomethasone dipropionate   12mg(0.1mg/회), formoterol fumarate hydrate(micronized)   0.72mg(6μg/회), glycopyrronium bromide (as glycopyrronium   1.2mg(10μg/회))</t>
    <phoneticPr fontId="2" type="noConversion"/>
  </si>
  <si>
    <t>purified pneumococcal polysaccharide (serotypes 3, 6A, 7F, 8, 9N, 10A, 11A, 12F, 15A, deOAc15B, 16F, 17F, 19A, 20A, 22F, 23A, 23B, 24F, 31, 33F, and 35B) - diphtheria CRM197 protein conjugate (Strains: S. pneumoniae, CRM197 Strain: P. fluorescens DC487, CRM197 vector: p472-002)   0.149mg(0.298mg/mL)</t>
    <phoneticPr fontId="2" type="noConversion"/>
  </si>
  <si>
    <t>thrombin   5KI.U</t>
    <phoneticPr fontId="2" type="noConversion"/>
  </si>
  <si>
    <t>4:1 w/w mixed hydrogel of sodium hyaluronate gel crosslinked by divinyl sulfone and sodium hyaluronate (as sodium hyaluronate  40mg(20mg/mL))</t>
    <phoneticPr fontId="2" type="noConversion"/>
  </si>
  <si>
    <t>calcium chloride dihydrate   0.12g(A액157.5mL중), glucose monohydrate (as glucose   35.36g)(B액272mL중), glycine   1.62g(A액157.5mL중), L-alanine   3.26g(A액157.5mL중), L-arginine   1.81g(A액157.5mL중), L-histidine   0.756g(A액157.5mL중), L-isoleucine   0.95g(A액157.5mL중), L-leucine   1.15g(A액157.5mL중), L-lysine hydrochloride   1.14g(A액157.5mL중), L-methionine   0.63g(A액157.5mL중), L-phenylalanine   0.88g(A액157.5mL중), L-proline   1.07g(A액157.5mL중), L-serine   0.79g(A액157.5mL중), L-threonine   0.66g(A액157.5mL중), L-tryptophan   0.28g(A액157.5mL중), L-tyrosine   0.06g(A액157.5mL중), L-valine   0.91g(A액157.5mL중), magnesium sulfate heptahydrate   0.39g(A액157.5mL중), medium-chain triglycerides   2.82g(C액70.5mL중), potassium chloride   0.71g(A액157.5mL중), purified fish oil   4.58g(C액70.5mL중), purified olive oil   3.88g(C액70.5mL중), purified soybean oil   2.82g(C액70.5mL중), sodium acetate trihydrate   0.89g(A액157.5mL중), sodium glycerophosphate   0.93g(A액157.5mL중), taurine   0.16g(A액157.5mL중), zinc sulfate heptahydrate   3.62mg(A액157.5mL중)</t>
    <phoneticPr fontId="2" type="noConversion"/>
  </si>
  <si>
    <t>calcium chloride dihydrate   0.34g(A액456mL중), glucose monohydrate (as glucose   102.44g)(B액788mL중), glycine   4.7g(A액456mL중), L-alanine   9.44g(A액456mL중), L-arginine   5.24g(A액456mL중), L-histidine   2.19g(A액456mL중), L-isoleucine   2.74g(A액456mL중), L-leucine   3.33g (A액456mL중), L-lysine hydrochloride   3.31g(A액456mL중), L-methionine   1.82g(A액456mL중), L-phenylalanine   2.55g(A액456mL중), L-proline   3.1g(A액456mL중), L-serine   2.28g(A액456mL중), L-threonine   1.92g(A액456mL중), L-tryptophan   0.82g(A액456mL중), L-tyrosine   0.18g(A액456mL중), L-valine   2.64g(A액456mL중), magnesium sulfate heptahydrate   1.13g(A액456mL중), medium-chain triglycerides   8.16g(C액204mL중), potassium chloride   2.04g(A액456mL중), purified fish oil   13.26g(C액204mL중), purified olive oil   11.22g(C액204mL중), purified soybean oil   8.16g(C액204mL중), sodium acetate trihydrate   2.56g(A액456mL중), sodium glycerophosphate   2.7g(A액456mL중), taurine   0.46g(A액456mL중), zinc sulfate heptahydrate   10.49mg(A액456mL중)</t>
    <phoneticPr fontId="2" type="noConversion"/>
  </si>
  <si>
    <t>oxycodone hydrochloride   5mg</t>
    <phoneticPr fontId="2" type="noConversion"/>
  </si>
  <si>
    <t>zolpidem tartrate   12.5mg</t>
    <phoneticPr fontId="2" type="noConversion"/>
  </si>
  <si>
    <t>acetaminophen   0.1625g,
tramadol hydrochloride   18.75mg</t>
    <phoneticPr fontId="2" type="noConversion"/>
  </si>
  <si>
    <t>fluoxetine hydrochloride (as fluoxetine   10mg)</t>
    <phoneticPr fontId="2" type="noConversion"/>
  </si>
  <si>
    <t>ebastine   10mg</t>
    <phoneticPr fontId="2" type="noConversion"/>
  </si>
  <si>
    <t>azathioprine   50mg</t>
    <phoneticPr fontId="2" type="noConversion"/>
  </si>
  <si>
    <t>microemulsion cyclosporine   0.1g</t>
    <phoneticPr fontId="2" type="noConversion"/>
  </si>
  <si>
    <t>γ-linolenic acid   40mg</t>
    <phoneticPr fontId="2" type="noConversion"/>
  </si>
  <si>
    <t>levocetirizine dihydrochloride   5mg,
montelukast sodium (as montelukast   10mg)</t>
    <phoneticPr fontId="2" type="noConversion"/>
  </si>
  <si>
    <t>losartan potassium (as losartan   22.9mg)</t>
    <phoneticPr fontId="2" type="noConversion"/>
  </si>
  <si>
    <t>minoxidil   5mg</t>
    <phoneticPr fontId="2" type="noConversion"/>
  </si>
  <si>
    <t>perindopril tertbutylamine   4mg</t>
    <phoneticPr fontId="2" type="noConversion"/>
  </si>
  <si>
    <t>S-amlodipine besylate (as S-amlodipine   5mg),
telmisartan   80mg</t>
    <phoneticPr fontId="2" type="noConversion"/>
  </si>
  <si>
    <t>amlodipine besylate (as amlodipine   5mg),
chlorthalidone   12.5mg,
telmisartan   40mg</t>
    <phoneticPr fontId="2" type="noConversion"/>
  </si>
  <si>
    <t>isosorbide mononitrate   20mg</t>
    <phoneticPr fontId="2" type="noConversion"/>
  </si>
  <si>
    <t>ezetimibe   10mg,
pitavastatin calcium   4mg</t>
    <phoneticPr fontId="2" type="noConversion"/>
  </si>
  <si>
    <t>clopidogrel resinate (as clopidogrel   75mg)</t>
    <phoneticPr fontId="2" type="noConversion"/>
  </si>
  <si>
    <t>ezetimibe   10mg, 
rosuvastatin calcium (as rosuvastatin   5mg)</t>
    <phoneticPr fontId="2" type="noConversion"/>
  </si>
  <si>
    <t>ezetimibe   10mg,
rosuvastatin calcium (as rosuvastatin   20mg)</t>
    <phoneticPr fontId="2" type="noConversion"/>
  </si>
  <si>
    <t>ibudilast   10mg</t>
    <phoneticPr fontId="2" type="noConversion"/>
  </si>
  <si>
    <t>rosuvastatin calcium (as rosuvastatin   10mg),
telmisartan   80mg</t>
    <phoneticPr fontId="2" type="noConversion"/>
  </si>
  <si>
    <t>rosuvastatin calcium (as rosuvastatin   10mg),
telmisartan   40mg</t>
    <phoneticPr fontId="2" type="noConversion"/>
  </si>
  <si>
    <t>tegoprazan   50mg</t>
    <phoneticPr fontId="2" type="noConversion"/>
  </si>
  <si>
    <t>mesalazine   0.5g</t>
    <phoneticPr fontId="2" type="noConversion"/>
  </si>
  <si>
    <t>desmopressin acetate (as desmopressin   50μg)</t>
    <phoneticPr fontId="2" type="noConversion"/>
  </si>
  <si>
    <t>serenoa repens lipidosterolic ext.   0.32g</t>
    <phoneticPr fontId="2" type="noConversion"/>
  </si>
  <si>
    <t>naftopidil   50mg</t>
    <phoneticPr fontId="2" type="noConversion"/>
  </si>
  <si>
    <t>isotretinoin   10mg</t>
    <phoneticPr fontId="2" type="noConversion"/>
  </si>
  <si>
    <t>rivaroxaban(micronized)   10mg</t>
    <phoneticPr fontId="2" type="noConversion"/>
  </si>
  <si>
    <t>biphenyl dimethyl dicarboxylate   25mg</t>
    <phoneticPr fontId="2" type="noConversion"/>
  </si>
  <si>
    <t>gliclazide   80mg</t>
    <phoneticPr fontId="2" type="noConversion"/>
  </si>
  <si>
    <t>empagliflozin   5mg, 
metformin hydrochloride   0.5g</t>
    <phoneticPr fontId="2" type="noConversion"/>
  </si>
  <si>
    <t>evogliptin tartrate (as evogliptin   5mg)</t>
    <phoneticPr fontId="2" type="noConversion"/>
  </si>
  <si>
    <t>dapagliflozin propanediol hydrate (as dapagliflozin   10mg),
evogliptin tartrate (as evogliptin   5mg)</t>
    <phoneticPr fontId="2" type="noConversion"/>
  </si>
  <si>
    <t>dapagliflozin propanediol hydrate (as dapagliflozin   5mg),
metformin hydrochloride   0.5g</t>
    <phoneticPr fontId="2" type="noConversion"/>
  </si>
  <si>
    <t>dapagliflozin propanediol hydrate (as dapagliflozin   5mg),
metformin hydrochloride   1g</t>
    <phoneticPr fontId="2" type="noConversion"/>
  </si>
  <si>
    <t>minocycline hydrochloride   50mg</t>
    <phoneticPr fontId="2" type="noConversion"/>
  </si>
  <si>
    <t>cefuroxime axetil (as cefuroxime   0.25g)</t>
    <phoneticPr fontId="2" type="noConversion"/>
  </si>
  <si>
    <t>clarithromycin   0.25g</t>
    <phoneticPr fontId="2" type="noConversion"/>
  </si>
  <si>
    <t>itraconazole   0.1g</t>
    <phoneticPr fontId="2" type="noConversion"/>
  </si>
  <si>
    <t>acyclovir   0.4g</t>
    <phoneticPr fontId="2" type="noConversion"/>
  </si>
  <si>
    <t>moxifloxacin hydrochloride (as moxifloxacin   25mg(5mg/mL))</t>
    <phoneticPr fontId="2" type="noConversion"/>
  </si>
  <si>
    <t>olopatadine hydrochloride (as olopatadine   5mg(1mg/mL))</t>
    <phoneticPr fontId="2" type="noConversion"/>
  </si>
  <si>
    <t>glycopyrronium bromide (as glycopyrronium   1.5mg(50μg/캡슐)), 
indacaterol maleate (as indacaterol   3.3mg(0.11mg/캡슐))</t>
    <phoneticPr fontId="2" type="noConversion"/>
  </si>
  <si>
    <t>estriol   0.5mg</t>
    <phoneticPr fontId="2" type="noConversion"/>
  </si>
  <si>
    <t>desoxymethasone   7.5mg(0.5mg/g)</t>
    <phoneticPr fontId="2" type="noConversion"/>
  </si>
  <si>
    <t>prednicarbate   25mg(2.5mg/g)</t>
    <phoneticPr fontId="2" type="noConversion"/>
  </si>
  <si>
    <t>amorolfine hydrochloride (as amorolfine   0.25g(50mg/mL))</t>
    <phoneticPr fontId="2" type="noConversion"/>
  </si>
  <si>
    <t>sodium fusidate   0.2g(20mg/g)</t>
    <phoneticPr fontId="2" type="noConversion"/>
  </si>
  <si>
    <t>betamethasone dipropionate   38.58mg(0.643mg/g), 
calcipotriol monohydrate (as calcipotriol   3mg(50μg/g))</t>
    <phoneticPr fontId="2" type="noConversion"/>
  </si>
  <si>
    <t>1g 중 thioglycolic acid 80%   56mg</t>
    <phoneticPr fontId="2" type="noConversion"/>
  </si>
  <si>
    <t>live attenuated japanese encephalitis virus   4.0 ~ 5.8</t>
    <phoneticPr fontId="2" type="noConversion"/>
  </si>
  <si>
    <t>hemagglutinin (strain: 1591)   25μg, 
haemophilus influenzae type b polysaccharide∙tetanus toxoid conjugate (strain: haemophilus influenzae type b 1482, strain: clostridum tetani havard 49205)   12μg, 
inactivated polio virus type Ⅰ (strain: mahoney)   40D항원, 
inactivated polio virus type Ⅱ  (strain: mef-1)   8D항원, 
inactivated polio virus type Ⅲ  (strain: saukett)   32D항원, 
purified hepatitis b surface antigen protein(rdna)   10μg, tetanus toxoid (strain: 1472-c)   40이상I.U</t>
    <phoneticPr fontId="2" type="noConversion"/>
  </si>
  <si>
    <t>insulin aspart   300I.U(100I.U/mL)</t>
    <phoneticPr fontId="2" type="noConversion"/>
  </si>
  <si>
    <t>Insulin degludec   300I.U(100I.U/mL)</t>
    <phoneticPr fontId="2" type="noConversion"/>
  </si>
  <si>
    <t>sodium hyaluronate   12.75mg(15mg/mL)</t>
    <phoneticPr fontId="2" type="noConversion"/>
  </si>
  <si>
    <t>sodium hyaluronate   20mg(10mg/mL)</t>
    <phoneticPr fontId="2" type="noConversion"/>
  </si>
  <si>
    <t>denosumab   60mg(60mg/mL)</t>
    <phoneticPr fontId="2" type="noConversion"/>
  </si>
  <si>
    <t>ceftriaxone sodium hydrate   0.5g</t>
    <phoneticPr fontId="2" type="noConversion"/>
  </si>
  <si>
    <t>iodine 0.5g(50mg/mL), 
potassium iodide   1g(0.1g/mL)</t>
    <phoneticPr fontId="2" type="noConversion"/>
  </si>
  <si>
    <t>* 계약할 약품은 주성분코드, 일반명, 규격, 단위, 비고에 기재된 내용이 모두 일치하는 약품이어야 함.
* 「약제급여목록표 및 급여상한금액표」에 나오는 성분 표시와 함량이 입찰목록과 일치하여야 계약이 가능함.
* 보험등재(용도 특허 관련사항 포함) 기준일자는 2026년 8월 1일 임.
* 퇴장방지의약품 기준월은 2026년 8월임.
* 바이오시밀러 약품(동등생물의약품)은 계약 가능 약품에서 제외됨.</t>
    <phoneticPr fontId="2" type="noConversion"/>
  </si>
  <si>
    <t>235736CLQ</t>
  </si>
  <si>
    <t>terbinafine hydrochloride   0.3g(10mg/mL)</t>
  </si>
  <si>
    <t>30ml</t>
  </si>
  <si>
    <t>100901ATB</t>
  </si>
  <si>
    <t>aceclofenac   0.1g</t>
  </si>
  <si>
    <t>한국로슈</t>
    <phoneticPr fontId="2" type="noConversion"/>
  </si>
  <si>
    <t>계약금액</t>
    <phoneticPr fontId="2" type="noConversion"/>
  </si>
  <si>
    <t xml:space="preserve"> 계약단가</t>
    <phoneticPr fontId="2" type="noConversion"/>
  </si>
  <si>
    <t>단가배분</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</si>
</sst>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6">
    <numFmt numFmtId="41" formatCode="_-* #,##0_-;\-* #,##0_-;_-* &quot;-&quot;_-;_-@_-"/>
    <numFmt numFmtId="176" formatCode="#,##0_ "/>
    <numFmt numFmtId="177" formatCode="0_);[Red]\(0\)"/>
    <numFmt numFmtId="178" formatCode="#,##0;[Red]#,##0"/>
    <numFmt numFmtId="179" formatCode="0.000000000_ "/>
    <numFmt numFmtId="180" formatCode="0_ "/>
  </numFmts>
  <fonts count="12" x14ac:knownFonts="1">
    <font>
      <sz val="11"/>
      <color theme="1"/>
      <name val="맑은 고딕"/>
      <family val="2"/>
      <charset val="129"/>
      <scheme val="minor"/>
    </font>
    <font>
      <sz val="11"/>
      <color theme="1"/>
      <name val="맑은 고딕"/>
      <family val="2"/>
      <charset val="129"/>
      <scheme val="minor"/>
    </font>
    <font>
      <sz val="8"/>
      <name val="맑은 고딕"/>
      <family val="2"/>
      <charset val="129"/>
      <scheme val="minor"/>
    </font>
    <font>
      <sz val="16"/>
      <color theme="1"/>
      <name val="맑은 고딕"/>
      <family val="2"/>
      <charset val="129"/>
      <scheme val="minor"/>
    </font>
    <font>
      <sz val="16"/>
      <color theme="1"/>
      <name val="맑은 고딕"/>
      <family val="3"/>
      <charset val="129"/>
      <scheme val="minor"/>
    </font>
    <font>
      <sz val="11"/>
      <color theme="1"/>
      <name val="맑은 고딕"/>
      <family val="3"/>
      <charset val="129"/>
      <scheme val="minor"/>
    </font>
    <font>
      <sz val="10"/>
      <color theme="1"/>
      <name val="맑은 고딕"/>
      <family val="3"/>
      <charset val="129"/>
      <scheme val="minor"/>
    </font>
    <font>
      <sz val="9"/>
      <color theme="1"/>
      <name val="맑은 고딕"/>
      <family val="2"/>
      <charset val="129"/>
      <scheme val="minor"/>
    </font>
    <font>
      <sz val="9"/>
      <color theme="1"/>
      <name val="맑은 고딕"/>
      <family val="3"/>
      <charset val="129"/>
      <scheme val="minor"/>
    </font>
    <font>
      <sz val="11"/>
      <name val="돋움"/>
      <family val="3"/>
      <charset val="129"/>
    </font>
    <font>
      <sz val="10"/>
      <name val="맑은 고딕"/>
      <family val="3"/>
      <charset val="129"/>
      <scheme val="minor"/>
    </font>
    <font>
      <sz val="10"/>
      <color theme="1"/>
      <name val="맑은 고딕"/>
      <family val="2"/>
      <charset val="129"/>
      <scheme val="minor"/>
    </font>
  </fonts>
  <fills count="4">
    <fill>
      <patternFill patternType="none"/>
    </fill>
    <fill>
      <patternFill patternType="gray125"/>
    </fill>
    <fill>
      <patternFill patternType="solid">
        <fgColor theme="0"/>
        <bgColor indexed="64"/>
      </patternFill>
    </fill>
    <fill>
      <patternFill patternType="solid">
        <fgColor theme="8" tint="0.79998168889431442"/>
        <bgColor indexed="64"/>
      </patternFill>
    </fill>
  </fills>
  <borders count="10">
    <border>
      <left/>
      <right/>
      <top/>
      <bottom/>
      <diagonal/>
    </border>
    <border>
      <left style="thin">
        <color auto="1"/>
      </left>
      <right style="thin">
        <color auto="1"/>
      </right>
      <top style="thin">
        <color auto="1"/>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auto="1"/>
      </left>
      <right style="thin">
        <color auto="1"/>
      </right>
      <top style="thin">
        <color theme="1"/>
      </top>
      <bottom style="thin">
        <color theme="1"/>
      </bottom>
      <diagonal/>
    </border>
    <border>
      <left style="thin">
        <color theme="1"/>
      </left>
      <right style="thin">
        <color theme="1"/>
      </right>
      <top style="thin">
        <color theme="1"/>
      </top>
      <bottom style="thin">
        <color theme="1"/>
      </bottom>
      <diagonal/>
    </border>
    <border>
      <left style="hair">
        <color indexed="64"/>
      </left>
      <right style="hair">
        <color indexed="64"/>
      </right>
      <top style="hair">
        <color indexed="64"/>
      </top>
      <bottom style="hair">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ck">
        <color rgb="FFFF0000"/>
      </left>
      <right style="thick">
        <color rgb="FFFF0000"/>
      </right>
      <top style="thick">
        <color rgb="FFFF0000"/>
      </top>
      <bottom style="thick">
        <color rgb="FFFF0000"/>
      </bottom>
      <diagonal/>
    </border>
  </borders>
  <cellStyleXfs count="11">
    <xf numFmtId="0" fontId="0" fillId="0" borderId="0">
      <alignment vertical="center"/>
    </xf>
    <xf numFmtId="0" fontId="5" fillId="0" borderId="0">
      <alignment vertical="center"/>
    </xf>
    <xf numFmtId="0" fontId="9" fillId="0" borderId="0">
      <alignment vertical="center"/>
    </xf>
    <xf numFmtId="0" fontId="7" fillId="0" borderId="0">
      <alignment vertical="center"/>
    </xf>
    <xf numFmtId="0" fontId="5" fillId="0" borderId="0">
      <alignment vertical="center"/>
    </xf>
    <xf numFmtId="0" fontId="7" fillId="0" borderId="0">
      <alignment vertical="center"/>
    </xf>
    <xf numFmtId="0" fontId="7" fillId="0" borderId="0">
      <alignment vertical="center"/>
    </xf>
    <xf numFmtId="0" fontId="7" fillId="0" borderId="0">
      <alignment vertical="center"/>
    </xf>
    <xf numFmtId="0" fontId="1" fillId="0" borderId="0">
      <alignment vertical="center"/>
    </xf>
    <xf numFmtId="0" fontId="7" fillId="0" borderId="0">
      <alignment vertical="center"/>
    </xf>
    <xf numFmtId="41" fontId="1" fillId="0" borderId="0" applyFont="0" applyFill="0" applyBorder="0" applyAlignment="0" applyProtection="0">
      <alignment vertical="center"/>
    </xf>
  </cellStyleXfs>
  <cellXfs count="39">
    <xf numFmtId="0" fontId="0" fillId="0" borderId="0" xfId="0">
      <alignment vertical="center"/>
    </xf>
    <xf numFmtId="0" fontId="6" fillId="0" borderId="2" xfId="0" applyFont="1" applyBorder="1" applyAlignment="1">
      <alignment horizontal="center" vertical="center" wrapText="1"/>
    </xf>
    <xf numFmtId="176" fontId="0" fillId="0" borderId="0" xfId="0" applyNumberFormat="1" applyAlignment="1">
      <alignment horizontal="center" vertical="center" wrapText="1"/>
    </xf>
    <xf numFmtId="0" fontId="6" fillId="0" borderId="2" xfId="0" applyFont="1" applyFill="1" applyBorder="1" applyAlignment="1">
      <alignment horizontal="center" vertical="center" wrapText="1"/>
    </xf>
    <xf numFmtId="0" fontId="6" fillId="0" borderId="0" xfId="0" applyFont="1" applyAlignment="1">
      <alignment vertical="center" wrapText="1"/>
    </xf>
    <xf numFmtId="0" fontId="0" fillId="0" borderId="0" xfId="0" applyAlignment="1">
      <alignment horizontal="center" vertical="center" wrapText="1"/>
    </xf>
    <xf numFmtId="0" fontId="5" fillId="0" borderId="0" xfId="0" applyFont="1" applyAlignment="1">
      <alignment vertical="center" wrapText="1"/>
    </xf>
    <xf numFmtId="0" fontId="8" fillId="0" borderId="2" xfId="0" applyFont="1" applyBorder="1" applyAlignment="1">
      <alignment horizontal="center" vertical="center" wrapText="1"/>
    </xf>
    <xf numFmtId="176" fontId="6" fillId="0" borderId="2" xfId="0" applyNumberFormat="1" applyFont="1" applyBorder="1" applyAlignment="1">
      <alignment horizontal="center" vertical="center" wrapText="1"/>
    </xf>
    <xf numFmtId="0" fontId="10" fillId="0" borderId="5" xfId="0" applyFont="1" applyBorder="1" applyAlignment="1">
      <alignment vertical="center" wrapText="1"/>
    </xf>
    <xf numFmtId="0" fontId="10" fillId="0" borderId="5" xfId="0" applyFont="1" applyBorder="1" applyAlignment="1">
      <alignment horizontal="left" vertical="center" wrapText="1"/>
    </xf>
    <xf numFmtId="0" fontId="8" fillId="0" borderId="3" xfId="0" applyFont="1" applyBorder="1" applyAlignment="1">
      <alignment horizontal="center" vertical="center" wrapText="1"/>
    </xf>
    <xf numFmtId="0" fontId="8" fillId="0" borderId="2" xfId="0" applyFont="1" applyFill="1" applyBorder="1" applyAlignment="1">
      <alignment horizontal="center" vertical="center" wrapText="1"/>
    </xf>
    <xf numFmtId="0" fontId="8" fillId="0" borderId="4" xfId="0" applyFont="1" applyBorder="1" applyAlignment="1">
      <alignment horizontal="left" vertical="center" wrapText="1"/>
    </xf>
    <xf numFmtId="49" fontId="10" fillId="0" borderId="6" xfId="3" quotePrefix="1" applyNumberFormat="1" applyFont="1" applyBorder="1" applyAlignment="1">
      <alignment horizontal="center" vertical="center" shrinkToFit="1"/>
    </xf>
    <xf numFmtId="0" fontId="6" fillId="0" borderId="0" xfId="0" applyFont="1" applyAlignment="1">
      <alignment vertical="center" wrapText="1"/>
    </xf>
    <xf numFmtId="0" fontId="6" fillId="0" borderId="0" xfId="0" applyFont="1" applyAlignment="1">
      <alignment vertical="center" wrapText="1"/>
    </xf>
    <xf numFmtId="0" fontId="7" fillId="2" borderId="1" xfId="0" applyFont="1" applyFill="1" applyBorder="1" applyAlignment="1">
      <alignment horizontal="center" vertical="center" wrapText="1"/>
    </xf>
    <xf numFmtId="0" fontId="8" fillId="2" borderId="1" xfId="0" applyFont="1" applyFill="1" applyBorder="1" applyAlignment="1">
      <alignment horizontal="center" vertical="center" wrapText="1"/>
    </xf>
    <xf numFmtId="0" fontId="8" fillId="2" borderId="0" xfId="0" applyFont="1" applyFill="1" applyBorder="1" applyAlignment="1">
      <alignment horizontal="center" vertical="center" wrapText="1"/>
    </xf>
    <xf numFmtId="176" fontId="8" fillId="2" borderId="1" xfId="0" applyNumberFormat="1" applyFont="1" applyFill="1" applyBorder="1" applyAlignment="1">
      <alignment horizontal="center" vertical="center" wrapText="1"/>
    </xf>
    <xf numFmtId="0" fontId="8" fillId="2" borderId="2" xfId="0" applyFont="1" applyFill="1" applyBorder="1" applyAlignment="1">
      <alignment horizontal="center" vertical="center" wrapText="1"/>
    </xf>
    <xf numFmtId="0" fontId="0" fillId="2" borderId="0" xfId="0" applyFill="1" applyAlignment="1">
      <alignment horizontal="center" vertical="center" wrapText="1"/>
    </xf>
    <xf numFmtId="179" fontId="6" fillId="0" borderId="2" xfId="0" applyNumberFormat="1" applyFont="1" applyBorder="1" applyAlignment="1">
      <alignment horizontal="center" vertical="center" wrapText="1"/>
    </xf>
    <xf numFmtId="0" fontId="6" fillId="0" borderId="0" xfId="0" applyFont="1" applyAlignment="1">
      <alignment horizontal="center" vertical="center" wrapText="1"/>
    </xf>
    <xf numFmtId="0" fontId="6" fillId="2" borderId="7" xfId="0" applyNumberFormat="1" applyFont="1" applyFill="1" applyBorder="1" applyAlignment="1">
      <alignment horizontal="center" vertical="center" wrapText="1"/>
    </xf>
    <xf numFmtId="0" fontId="11" fillId="3" borderId="1" xfId="0" applyFont="1" applyFill="1" applyBorder="1" applyAlignment="1">
      <alignment horizontal="center" vertical="center" wrapText="1"/>
    </xf>
    <xf numFmtId="0" fontId="6" fillId="3" borderId="1" xfId="0" applyFont="1" applyFill="1" applyBorder="1" applyAlignment="1">
      <alignment horizontal="center" vertical="center" wrapText="1"/>
    </xf>
    <xf numFmtId="176" fontId="6" fillId="3" borderId="1" xfId="0" applyNumberFormat="1" applyFont="1" applyFill="1" applyBorder="1" applyAlignment="1">
      <alignment horizontal="center" vertical="center" wrapText="1"/>
    </xf>
    <xf numFmtId="0" fontId="6" fillId="3" borderId="2" xfId="0" applyFont="1" applyFill="1" applyBorder="1" applyAlignment="1">
      <alignment horizontal="center" vertical="center" wrapText="1"/>
    </xf>
    <xf numFmtId="177" fontId="6" fillId="3" borderId="2" xfId="0" applyNumberFormat="1" applyFont="1" applyFill="1" applyBorder="1" applyAlignment="1">
      <alignment horizontal="center" vertical="center" wrapText="1"/>
    </xf>
    <xf numFmtId="178" fontId="8" fillId="2" borderId="9" xfId="0" applyNumberFormat="1" applyFont="1" applyFill="1" applyBorder="1" applyAlignment="1">
      <alignment horizontal="center" vertical="center" wrapText="1"/>
    </xf>
    <xf numFmtId="180" fontId="8" fillId="2" borderId="8" xfId="0" applyNumberFormat="1" applyFont="1" applyFill="1" applyBorder="1" applyAlignment="1">
      <alignment horizontal="center" vertical="center" wrapText="1"/>
    </xf>
    <xf numFmtId="180" fontId="10" fillId="0" borderId="3" xfId="2" applyNumberFormat="1" applyFont="1" applyFill="1" applyBorder="1" applyAlignment="1">
      <alignment horizontal="center" vertical="center" wrapText="1"/>
    </xf>
    <xf numFmtId="180" fontId="8" fillId="0" borderId="2" xfId="0" applyNumberFormat="1" applyFont="1" applyBorder="1" applyAlignment="1">
      <alignment horizontal="center" vertical="center" wrapText="1"/>
    </xf>
    <xf numFmtId="0" fontId="3" fillId="0" borderId="0" xfId="0" applyFont="1" applyAlignment="1">
      <alignment horizontal="center" vertical="center" wrapText="1"/>
    </xf>
    <xf numFmtId="0" fontId="4" fillId="0" borderId="0" xfId="0" applyFont="1" applyAlignment="1">
      <alignment horizontal="center" vertical="center" wrapText="1"/>
    </xf>
    <xf numFmtId="0" fontId="5" fillId="0" borderId="0" xfId="0" applyFont="1" applyAlignment="1">
      <alignment vertical="center" wrapText="1"/>
    </xf>
    <xf numFmtId="0" fontId="6" fillId="0" borderId="0" xfId="0" applyFont="1" applyAlignment="1">
      <alignment vertical="center" wrapText="1"/>
    </xf>
  </cellXfs>
  <cellStyles count="11">
    <cellStyle name="쉼표 [0] 2" xfId="10"/>
    <cellStyle name="표준" xfId="0" builtinId="0"/>
    <cellStyle name="표준 10" xfId="4"/>
    <cellStyle name="표준 15" xfId="8"/>
    <cellStyle name="표준 2" xfId="1"/>
    <cellStyle name="표준 3" xfId="3"/>
    <cellStyle name="표준 3 12" xfId="6"/>
    <cellStyle name="표준 3 13" xfId="9"/>
    <cellStyle name="표준 3 14" xfId="7"/>
    <cellStyle name="표준 3 15" xfId="5"/>
    <cellStyle name="표준 4" xfId="2"/>
  </cellStyles>
  <dxfs count="0"/>
  <tableStyles count="0" defaultTableStyle="TableStyleMedium2" defaultPivotStyle="PivotStyleLight16"/>
  <colors>
    <mruColors>
      <color rgb="FFFFFFCC"/>
      <color rgb="FFFFCCFF"/>
      <color rgb="FF66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M156"/>
  <sheetViews>
    <sheetView tabSelected="1" workbookViewId="0">
      <pane ySplit="4" topLeftCell="A5" activePane="bottomLeft" state="frozen"/>
      <selection pane="bottomLeft" activeCell="C1" sqref="C1:M1"/>
    </sheetView>
  </sheetViews>
  <sheetFormatPr defaultRowHeight="16.5" x14ac:dyDescent="0.3"/>
  <cols>
    <col min="1" max="1" width="6.125" style="5" customWidth="1"/>
    <col min="2" max="2" width="13.75" style="5" customWidth="1"/>
    <col min="3" max="3" width="11.625" style="5" customWidth="1"/>
    <col min="4" max="4" width="45.125" style="5" customWidth="1"/>
    <col min="5" max="5" width="14.5" style="5" customWidth="1"/>
    <col min="6" max="6" width="8.375" style="5" customWidth="1"/>
    <col min="7" max="7" width="15.625" style="2" customWidth="1"/>
    <col min="8" max="8" width="11.375" style="5" customWidth="1"/>
    <col min="9" max="9" width="12" style="5" customWidth="1"/>
    <col min="10" max="10" width="12" style="24" customWidth="1"/>
    <col min="11" max="11" width="14.5" style="5" customWidth="1"/>
    <col min="12" max="12" width="12" style="5" customWidth="1"/>
    <col min="13" max="13" width="18" style="5" customWidth="1"/>
    <col min="14" max="16384" width="9" style="5"/>
  </cols>
  <sheetData>
    <row r="1" spans="1:13" ht="26.25" x14ac:dyDescent="0.3">
      <c r="C1" s="35" t="s">
        <v>225</v>
      </c>
      <c r="D1" s="36"/>
      <c r="E1" s="36"/>
      <c r="F1" s="36"/>
      <c r="G1" s="36"/>
      <c r="H1" s="36"/>
      <c r="I1" s="36"/>
      <c r="J1" s="36"/>
      <c r="K1" s="36"/>
      <c r="L1" s="36"/>
      <c r="M1" s="36"/>
    </row>
    <row r="2" spans="1:13" ht="97.5" customHeight="1" x14ac:dyDescent="0.3">
      <c r="C2" s="37" t="s">
        <v>373</v>
      </c>
      <c r="D2" s="38"/>
      <c r="E2" s="38"/>
      <c r="F2" s="38"/>
      <c r="G2" s="38"/>
      <c r="H2" s="38"/>
      <c r="I2" s="38"/>
      <c r="J2" s="38"/>
      <c r="K2" s="38"/>
      <c r="L2" s="38"/>
      <c r="M2" s="38"/>
    </row>
    <row r="3" spans="1:13" ht="5.25" customHeight="1" x14ac:dyDescent="0.3">
      <c r="C3" s="6"/>
      <c r="D3" s="4"/>
      <c r="E3" s="4"/>
      <c r="F3" s="4"/>
      <c r="G3" s="4"/>
      <c r="H3" s="4"/>
      <c r="I3" s="4"/>
      <c r="J3" s="16"/>
      <c r="K3" s="15"/>
      <c r="L3" s="15"/>
      <c r="M3" s="4"/>
    </row>
    <row r="4" spans="1:13" s="24" customFormat="1" ht="31.5" customHeight="1" thickBot="1" x14ac:dyDescent="0.35">
      <c r="A4" s="26" t="s">
        <v>0</v>
      </c>
      <c r="B4" s="27" t="s">
        <v>1</v>
      </c>
      <c r="C4" s="27" t="s">
        <v>2</v>
      </c>
      <c r="D4" s="27" t="s">
        <v>3</v>
      </c>
      <c r="E4" s="27" t="s">
        <v>4</v>
      </c>
      <c r="F4" s="27" t="s">
        <v>5</v>
      </c>
      <c r="G4" s="28" t="s">
        <v>114</v>
      </c>
      <c r="H4" s="27" t="s">
        <v>115</v>
      </c>
      <c r="I4" s="29" t="s">
        <v>6</v>
      </c>
      <c r="J4" s="30" t="s">
        <v>382</v>
      </c>
      <c r="K4" s="27" t="s">
        <v>381</v>
      </c>
      <c r="L4" s="29" t="s">
        <v>380</v>
      </c>
      <c r="M4" s="29" t="s">
        <v>116</v>
      </c>
    </row>
    <row r="5" spans="1:13" s="22" customFormat="1" ht="42" customHeight="1" thickTop="1" thickBot="1" x14ac:dyDescent="0.35">
      <c r="A5" s="17"/>
      <c r="B5" s="18"/>
      <c r="C5" s="18"/>
      <c r="D5" s="19"/>
      <c r="E5" s="18"/>
      <c r="F5" s="18"/>
      <c r="G5" s="20"/>
      <c r="H5" s="18"/>
      <c r="I5" s="21"/>
      <c r="J5" s="25">
        <f>SUM(J6:J156)</f>
        <v>1.0000000000000002</v>
      </c>
      <c r="K5" s="31"/>
      <c r="L5" s="32">
        <f>SUM(L6:L156)</f>
        <v>0</v>
      </c>
      <c r="M5" s="21"/>
    </row>
    <row r="6" spans="1:13" ht="40.5" customHeight="1" thickTop="1" x14ac:dyDescent="0.3">
      <c r="A6" s="1">
        <v>1</v>
      </c>
      <c r="B6" s="1">
        <v>629</v>
      </c>
      <c r="C6" s="3" t="s">
        <v>119</v>
      </c>
      <c r="D6" s="9" t="s">
        <v>238</v>
      </c>
      <c r="E6" s="1" t="s">
        <v>120</v>
      </c>
      <c r="F6" s="1" t="s">
        <v>13</v>
      </c>
      <c r="G6" s="8">
        <v>4</v>
      </c>
      <c r="H6" s="7"/>
      <c r="I6" s="7"/>
      <c r="J6" s="23">
        <v>0.11594370113220438</v>
      </c>
      <c r="K6" s="33">
        <f>$K$5*J6</f>
        <v>0</v>
      </c>
      <c r="L6" s="34">
        <f>G6*K6</f>
        <v>0</v>
      </c>
      <c r="M6" s="7"/>
    </row>
    <row r="7" spans="1:13" ht="40.5" customHeight="1" x14ac:dyDescent="0.3">
      <c r="A7" s="1">
        <v>2</v>
      </c>
      <c r="B7" s="1">
        <v>629</v>
      </c>
      <c r="C7" s="3" t="s">
        <v>121</v>
      </c>
      <c r="D7" s="9" t="s">
        <v>239</v>
      </c>
      <c r="E7" s="1" t="s">
        <v>20</v>
      </c>
      <c r="F7" s="1" t="s">
        <v>13</v>
      </c>
      <c r="G7" s="8">
        <v>4</v>
      </c>
      <c r="H7" s="7"/>
      <c r="I7" s="7"/>
      <c r="J7" s="23">
        <v>0.11594370113220438</v>
      </c>
      <c r="K7" s="33">
        <f t="shared" ref="K7:K70" si="0">$K$5*J7</f>
        <v>0</v>
      </c>
      <c r="L7" s="34">
        <f t="shared" ref="L7:L70" si="1">G7*K7</f>
        <v>0</v>
      </c>
      <c r="M7" s="7"/>
    </row>
    <row r="8" spans="1:13" ht="40.5" customHeight="1" x14ac:dyDescent="0.3">
      <c r="A8" s="1">
        <v>3</v>
      </c>
      <c r="B8" s="1">
        <v>399</v>
      </c>
      <c r="C8" s="3" t="s">
        <v>122</v>
      </c>
      <c r="D8" s="10" t="s">
        <v>240</v>
      </c>
      <c r="E8" s="1"/>
      <c r="F8" s="1" t="s">
        <v>7</v>
      </c>
      <c r="G8" s="8">
        <v>900</v>
      </c>
      <c r="H8" s="7"/>
      <c r="I8" s="7"/>
      <c r="J8" s="23">
        <v>3.8176584519140468E-3</v>
      </c>
      <c r="K8" s="33">
        <f t="shared" si="0"/>
        <v>0</v>
      </c>
      <c r="L8" s="34">
        <f t="shared" si="1"/>
        <v>0</v>
      </c>
      <c r="M8" s="7"/>
    </row>
    <row r="9" spans="1:13" ht="40.5" customHeight="1" x14ac:dyDescent="0.3">
      <c r="A9" s="1">
        <v>4</v>
      </c>
      <c r="B9" s="1">
        <v>245</v>
      </c>
      <c r="C9" s="3" t="s">
        <v>123</v>
      </c>
      <c r="D9" s="9" t="s">
        <v>298</v>
      </c>
      <c r="E9" s="1" t="s">
        <v>20</v>
      </c>
      <c r="F9" s="1" t="s">
        <v>124</v>
      </c>
      <c r="G9" s="8">
        <v>1200</v>
      </c>
      <c r="H9" s="7"/>
      <c r="I9" s="7"/>
      <c r="J9" s="23">
        <v>7.4939221463497952E-3</v>
      </c>
      <c r="K9" s="33">
        <f t="shared" si="0"/>
        <v>0</v>
      </c>
      <c r="L9" s="34">
        <f t="shared" si="1"/>
        <v>0</v>
      </c>
      <c r="M9" s="7"/>
    </row>
    <row r="10" spans="1:13" ht="40.5" customHeight="1" x14ac:dyDescent="0.3">
      <c r="A10" s="1">
        <v>5</v>
      </c>
      <c r="B10" s="1">
        <v>117</v>
      </c>
      <c r="C10" s="3" t="s">
        <v>125</v>
      </c>
      <c r="D10" s="9" t="s">
        <v>299</v>
      </c>
      <c r="E10" s="1"/>
      <c r="F10" s="1" t="s">
        <v>8</v>
      </c>
      <c r="G10" s="8">
        <v>3600</v>
      </c>
      <c r="H10" s="7"/>
      <c r="I10" s="7"/>
      <c r="J10" s="23">
        <v>9.1058223816023923E-5</v>
      </c>
      <c r="K10" s="33">
        <f t="shared" si="0"/>
        <v>0</v>
      </c>
      <c r="L10" s="34">
        <f t="shared" si="1"/>
        <v>0</v>
      </c>
      <c r="M10" s="7"/>
    </row>
    <row r="11" spans="1:13" ht="40.5" customHeight="1" x14ac:dyDescent="0.3">
      <c r="A11" s="1">
        <v>6</v>
      </c>
      <c r="B11" s="1">
        <v>214</v>
      </c>
      <c r="C11" s="3" t="s">
        <v>126</v>
      </c>
      <c r="D11" s="9" t="s">
        <v>300</v>
      </c>
      <c r="E11" s="1"/>
      <c r="F11" s="1" t="s">
        <v>7</v>
      </c>
      <c r="G11" s="8">
        <v>32400</v>
      </c>
      <c r="H11" s="7"/>
      <c r="I11" s="7"/>
      <c r="J11" s="23">
        <v>2.0982982009779428E-4</v>
      </c>
      <c r="K11" s="33">
        <f t="shared" si="0"/>
        <v>0</v>
      </c>
      <c r="L11" s="34">
        <f t="shared" si="1"/>
        <v>0</v>
      </c>
      <c r="M11" s="7"/>
    </row>
    <row r="12" spans="1:13" ht="40.5" customHeight="1" x14ac:dyDescent="0.3">
      <c r="A12" s="1">
        <v>7</v>
      </c>
      <c r="B12" s="1">
        <v>214</v>
      </c>
      <c r="C12" s="3" t="s">
        <v>127</v>
      </c>
      <c r="D12" s="10" t="s">
        <v>241</v>
      </c>
      <c r="E12" s="1"/>
      <c r="F12" s="1" t="s">
        <v>7</v>
      </c>
      <c r="G12" s="8">
        <v>6480</v>
      </c>
      <c r="H12" s="7"/>
      <c r="I12" s="7"/>
      <c r="J12" s="23">
        <v>2.5139987879641386E-4</v>
      </c>
      <c r="K12" s="33">
        <f t="shared" si="0"/>
        <v>0</v>
      </c>
      <c r="L12" s="34">
        <f t="shared" si="1"/>
        <v>0</v>
      </c>
      <c r="M12" s="7"/>
    </row>
    <row r="13" spans="1:13" ht="40.5" customHeight="1" x14ac:dyDescent="0.3">
      <c r="A13" s="1">
        <v>8</v>
      </c>
      <c r="B13" s="1">
        <v>214</v>
      </c>
      <c r="C13" s="3" t="s">
        <v>128</v>
      </c>
      <c r="D13" s="9" t="s">
        <v>301</v>
      </c>
      <c r="E13" s="1"/>
      <c r="F13" s="1" t="s">
        <v>7</v>
      </c>
      <c r="G13" s="8">
        <v>6480</v>
      </c>
      <c r="H13" s="7"/>
      <c r="I13" s="7"/>
      <c r="J13" s="23">
        <v>2.5649009006563264E-4</v>
      </c>
      <c r="K13" s="33">
        <f t="shared" si="0"/>
        <v>0</v>
      </c>
      <c r="L13" s="34">
        <f t="shared" si="1"/>
        <v>0</v>
      </c>
      <c r="M13" s="7"/>
    </row>
    <row r="14" spans="1:13" ht="40.5" customHeight="1" x14ac:dyDescent="0.3">
      <c r="A14" s="1">
        <v>9</v>
      </c>
      <c r="B14" s="1">
        <v>331</v>
      </c>
      <c r="C14" s="3" t="s">
        <v>32</v>
      </c>
      <c r="D14" s="9" t="s">
        <v>302</v>
      </c>
      <c r="E14" s="1" t="s">
        <v>129</v>
      </c>
      <c r="F14" s="1" t="s">
        <v>130</v>
      </c>
      <c r="G14" s="8">
        <v>60</v>
      </c>
      <c r="H14" s="7"/>
      <c r="I14" s="7"/>
      <c r="J14" s="23">
        <v>1.582207336182155E-3</v>
      </c>
      <c r="K14" s="33">
        <f t="shared" si="0"/>
        <v>0</v>
      </c>
      <c r="L14" s="34">
        <f t="shared" si="1"/>
        <v>0</v>
      </c>
      <c r="M14" s="7"/>
    </row>
    <row r="15" spans="1:13" ht="40.5" customHeight="1" x14ac:dyDescent="0.3">
      <c r="A15" s="1">
        <v>10</v>
      </c>
      <c r="B15" s="1">
        <v>331</v>
      </c>
      <c r="C15" s="3" t="s">
        <v>131</v>
      </c>
      <c r="D15" s="9" t="s">
        <v>303</v>
      </c>
      <c r="E15" s="1" t="s">
        <v>132</v>
      </c>
      <c r="F15" s="1" t="s">
        <v>130</v>
      </c>
      <c r="G15" s="8">
        <v>60</v>
      </c>
      <c r="H15" s="7"/>
      <c r="I15" s="7"/>
      <c r="J15" s="23">
        <v>1.9495509161107732E-3</v>
      </c>
      <c r="K15" s="33">
        <f t="shared" si="0"/>
        <v>0</v>
      </c>
      <c r="L15" s="34">
        <f t="shared" si="1"/>
        <v>0</v>
      </c>
      <c r="M15" s="7"/>
    </row>
    <row r="16" spans="1:13" ht="40.5" customHeight="1" x14ac:dyDescent="0.3">
      <c r="A16" s="1">
        <v>11</v>
      </c>
      <c r="B16" s="1">
        <v>219</v>
      </c>
      <c r="C16" s="3" t="s">
        <v>133</v>
      </c>
      <c r="D16" s="10" t="s">
        <v>242</v>
      </c>
      <c r="E16" s="1"/>
      <c r="F16" s="1" t="s">
        <v>7</v>
      </c>
      <c r="G16" s="8">
        <v>540</v>
      </c>
      <c r="H16" s="7"/>
      <c r="I16" s="7"/>
      <c r="J16" s="23">
        <v>4.6490596258864393E-4</v>
      </c>
      <c r="K16" s="33">
        <f t="shared" si="0"/>
        <v>0</v>
      </c>
      <c r="L16" s="34">
        <f t="shared" si="1"/>
        <v>0</v>
      </c>
      <c r="M16" s="7"/>
    </row>
    <row r="17" spans="1:13" ht="40.5" customHeight="1" x14ac:dyDescent="0.3">
      <c r="A17" s="1">
        <v>12</v>
      </c>
      <c r="B17" s="1">
        <v>219</v>
      </c>
      <c r="C17" s="3" t="s">
        <v>134</v>
      </c>
      <c r="D17" s="9" t="s">
        <v>243</v>
      </c>
      <c r="E17" s="1"/>
      <c r="F17" s="1" t="s">
        <v>7</v>
      </c>
      <c r="G17" s="8">
        <v>540</v>
      </c>
      <c r="H17" s="7"/>
      <c r="I17" s="7"/>
      <c r="J17" s="23">
        <v>4.6547154161855709E-4</v>
      </c>
      <c r="K17" s="33">
        <f t="shared" si="0"/>
        <v>0</v>
      </c>
      <c r="L17" s="34">
        <f t="shared" si="1"/>
        <v>0</v>
      </c>
      <c r="M17" s="7"/>
    </row>
    <row r="18" spans="1:13" ht="40.5" customHeight="1" x14ac:dyDescent="0.3">
      <c r="A18" s="1">
        <v>13</v>
      </c>
      <c r="B18" s="1">
        <v>219</v>
      </c>
      <c r="C18" s="3" t="s">
        <v>135</v>
      </c>
      <c r="D18" s="9" t="s">
        <v>244</v>
      </c>
      <c r="E18" s="1"/>
      <c r="F18" s="1" t="s">
        <v>7</v>
      </c>
      <c r="G18" s="8">
        <v>360</v>
      </c>
      <c r="H18" s="7"/>
      <c r="I18" s="7"/>
      <c r="J18" s="23">
        <v>4.9573001971891292E-4</v>
      </c>
      <c r="K18" s="33">
        <f t="shared" si="0"/>
        <v>0</v>
      </c>
      <c r="L18" s="34">
        <f t="shared" si="1"/>
        <v>0</v>
      </c>
      <c r="M18" s="7"/>
    </row>
    <row r="19" spans="1:13" ht="40.5" customHeight="1" x14ac:dyDescent="0.3">
      <c r="A19" s="1">
        <v>14</v>
      </c>
      <c r="B19" s="1">
        <v>219</v>
      </c>
      <c r="C19" s="3" t="s">
        <v>136</v>
      </c>
      <c r="D19" s="9" t="s">
        <v>304</v>
      </c>
      <c r="E19" s="1"/>
      <c r="F19" s="1" t="s">
        <v>7</v>
      </c>
      <c r="G19" s="8">
        <v>360</v>
      </c>
      <c r="H19" s="7"/>
      <c r="I19" s="7"/>
      <c r="J19" s="23">
        <v>4.9629559874882602E-4</v>
      </c>
      <c r="K19" s="33">
        <f t="shared" si="0"/>
        <v>0</v>
      </c>
      <c r="L19" s="34">
        <f t="shared" si="1"/>
        <v>0</v>
      </c>
      <c r="M19" s="7"/>
    </row>
    <row r="20" spans="1:13" ht="40.5" customHeight="1" x14ac:dyDescent="0.3">
      <c r="A20" s="1">
        <v>15</v>
      </c>
      <c r="B20" s="1">
        <v>255</v>
      </c>
      <c r="C20" s="3" t="s">
        <v>137</v>
      </c>
      <c r="D20" s="10" t="s">
        <v>245</v>
      </c>
      <c r="E20" s="1"/>
      <c r="F20" s="1" t="s">
        <v>8</v>
      </c>
      <c r="G20" s="8">
        <v>2160</v>
      </c>
      <c r="H20" s="7"/>
      <c r="I20" s="7"/>
      <c r="J20" s="23">
        <v>8.4836854486978813E-5</v>
      </c>
      <c r="K20" s="33">
        <f t="shared" si="0"/>
        <v>0</v>
      </c>
      <c r="L20" s="34">
        <f t="shared" si="1"/>
        <v>0</v>
      </c>
      <c r="M20" s="7"/>
    </row>
    <row r="21" spans="1:13" ht="40.5" customHeight="1" x14ac:dyDescent="0.3">
      <c r="A21" s="1">
        <v>16</v>
      </c>
      <c r="B21" s="1">
        <v>421</v>
      </c>
      <c r="C21" s="3" t="s">
        <v>138</v>
      </c>
      <c r="D21" s="9" t="s">
        <v>246</v>
      </c>
      <c r="E21" s="1"/>
      <c r="F21" s="1" t="s">
        <v>9</v>
      </c>
      <c r="G21" s="8">
        <v>4</v>
      </c>
      <c r="H21" s="7"/>
      <c r="I21" s="7"/>
      <c r="J21" s="23">
        <v>8.8929949926460583E-2</v>
      </c>
      <c r="K21" s="33">
        <f t="shared" si="0"/>
        <v>0</v>
      </c>
      <c r="L21" s="34">
        <f t="shared" si="1"/>
        <v>0</v>
      </c>
      <c r="M21" s="7"/>
    </row>
    <row r="22" spans="1:13" ht="40.5" customHeight="1" x14ac:dyDescent="0.3">
      <c r="A22" s="1">
        <v>17</v>
      </c>
      <c r="B22" s="1">
        <v>259</v>
      </c>
      <c r="C22" s="3" t="s">
        <v>139</v>
      </c>
      <c r="D22" s="9" t="s">
        <v>305</v>
      </c>
      <c r="E22" s="1"/>
      <c r="F22" s="1" t="s">
        <v>7</v>
      </c>
      <c r="G22" s="8">
        <v>1260</v>
      </c>
      <c r="H22" s="7"/>
      <c r="I22" s="7"/>
      <c r="J22" s="23">
        <v>3.9053232015505917E-4</v>
      </c>
      <c r="K22" s="33">
        <f t="shared" si="0"/>
        <v>0</v>
      </c>
      <c r="L22" s="34">
        <f t="shared" si="1"/>
        <v>0</v>
      </c>
      <c r="M22" s="7"/>
    </row>
    <row r="23" spans="1:13" ht="40.5" customHeight="1" x14ac:dyDescent="0.3">
      <c r="A23" s="1">
        <v>18</v>
      </c>
      <c r="B23" s="1">
        <v>219</v>
      </c>
      <c r="C23" s="3" t="s">
        <v>140</v>
      </c>
      <c r="D23" s="9" t="s">
        <v>306</v>
      </c>
      <c r="E23" s="1"/>
      <c r="F23" s="1" t="s">
        <v>35</v>
      </c>
      <c r="G23" s="8">
        <v>540</v>
      </c>
      <c r="H23" s="7"/>
      <c r="I23" s="7"/>
      <c r="J23" s="23">
        <v>3.5348689369574505E-3</v>
      </c>
      <c r="K23" s="33">
        <f t="shared" si="0"/>
        <v>0</v>
      </c>
      <c r="L23" s="34">
        <f t="shared" si="1"/>
        <v>0</v>
      </c>
      <c r="M23" s="7"/>
    </row>
    <row r="24" spans="1:13" ht="40.5" customHeight="1" x14ac:dyDescent="0.3">
      <c r="A24" s="1">
        <v>19</v>
      </c>
      <c r="B24" s="1">
        <v>339</v>
      </c>
      <c r="C24" s="3" t="s">
        <v>141</v>
      </c>
      <c r="D24" s="10" t="s">
        <v>247</v>
      </c>
      <c r="E24" s="1"/>
      <c r="F24" s="1" t="s">
        <v>7</v>
      </c>
      <c r="G24" s="8">
        <v>360</v>
      </c>
      <c r="H24" s="7"/>
      <c r="I24" s="7"/>
      <c r="J24" s="23">
        <v>6.3033782883825261E-4</v>
      </c>
      <c r="K24" s="33">
        <f t="shared" si="0"/>
        <v>0</v>
      </c>
      <c r="L24" s="34">
        <f t="shared" si="1"/>
        <v>0</v>
      </c>
      <c r="M24" s="7"/>
    </row>
    <row r="25" spans="1:13" ht="40.5" customHeight="1" x14ac:dyDescent="0.3">
      <c r="A25" s="1">
        <v>20</v>
      </c>
      <c r="B25" s="1">
        <v>339</v>
      </c>
      <c r="C25" s="3" t="s">
        <v>142</v>
      </c>
      <c r="D25" s="9" t="s">
        <v>248</v>
      </c>
      <c r="E25" s="1"/>
      <c r="F25" s="1" t="s">
        <v>7</v>
      </c>
      <c r="G25" s="8">
        <v>360</v>
      </c>
      <c r="H25" s="7"/>
      <c r="I25" s="7"/>
      <c r="J25" s="23">
        <v>9.4536534849990058E-4</v>
      </c>
      <c r="K25" s="33">
        <f t="shared" si="0"/>
        <v>0</v>
      </c>
      <c r="L25" s="34">
        <f t="shared" si="1"/>
        <v>0</v>
      </c>
      <c r="M25" s="7"/>
    </row>
    <row r="26" spans="1:13" ht="40.5" customHeight="1" x14ac:dyDescent="0.3">
      <c r="A26" s="1">
        <v>21</v>
      </c>
      <c r="B26" s="1">
        <v>229</v>
      </c>
      <c r="C26" s="3" t="s">
        <v>143</v>
      </c>
      <c r="D26" s="9" t="s">
        <v>307</v>
      </c>
      <c r="E26" s="1" t="s">
        <v>144</v>
      </c>
      <c r="F26" s="1" t="s">
        <v>118</v>
      </c>
      <c r="G26" s="8">
        <v>30</v>
      </c>
      <c r="H26" s="7"/>
      <c r="I26" s="7"/>
      <c r="J26" s="23">
        <v>1.3191565293695293E-2</v>
      </c>
      <c r="K26" s="33">
        <f t="shared" si="0"/>
        <v>0</v>
      </c>
      <c r="L26" s="34">
        <f t="shared" si="1"/>
        <v>0</v>
      </c>
      <c r="M26" s="7"/>
    </row>
    <row r="27" spans="1:13" ht="40.5" customHeight="1" x14ac:dyDescent="0.3">
      <c r="A27" s="1">
        <v>22</v>
      </c>
      <c r="B27" s="1">
        <v>222</v>
      </c>
      <c r="C27" s="3" t="s">
        <v>145</v>
      </c>
      <c r="D27" s="9" t="s">
        <v>249</v>
      </c>
      <c r="E27" s="1"/>
      <c r="F27" s="1" t="s">
        <v>7</v>
      </c>
      <c r="G27" s="8">
        <v>9000</v>
      </c>
      <c r="H27" s="7"/>
      <c r="I27" s="7"/>
      <c r="J27" s="23">
        <v>7.3525273888714969E-5</v>
      </c>
      <c r="K27" s="33">
        <f t="shared" si="0"/>
        <v>0</v>
      </c>
      <c r="L27" s="34">
        <f t="shared" si="1"/>
        <v>0</v>
      </c>
      <c r="M27" s="7"/>
    </row>
    <row r="28" spans="1:13" ht="40.5" customHeight="1" x14ac:dyDescent="0.3">
      <c r="A28" s="1">
        <v>23</v>
      </c>
      <c r="B28" s="1">
        <v>631</v>
      </c>
      <c r="C28" s="3" t="s">
        <v>146</v>
      </c>
      <c r="D28" s="10" t="s">
        <v>250</v>
      </c>
      <c r="E28" s="1" t="s">
        <v>120</v>
      </c>
      <c r="F28" s="1" t="s">
        <v>13</v>
      </c>
      <c r="G28" s="8">
        <v>30</v>
      </c>
      <c r="H28" s="7"/>
      <c r="I28" s="7"/>
      <c r="J28" s="23">
        <v>1.862734535019098E-2</v>
      </c>
      <c r="K28" s="33">
        <f t="shared" si="0"/>
        <v>0</v>
      </c>
      <c r="L28" s="34">
        <f t="shared" si="1"/>
        <v>0</v>
      </c>
      <c r="M28" s="7" t="s">
        <v>231</v>
      </c>
    </row>
    <row r="29" spans="1:13" ht="40.5" customHeight="1" x14ac:dyDescent="0.3">
      <c r="A29" s="1">
        <v>24</v>
      </c>
      <c r="B29" s="1">
        <v>631</v>
      </c>
      <c r="C29" s="3" t="s">
        <v>147</v>
      </c>
      <c r="D29" s="9" t="s">
        <v>308</v>
      </c>
      <c r="E29" s="1" t="s">
        <v>120</v>
      </c>
      <c r="F29" s="1" t="s">
        <v>13</v>
      </c>
      <c r="G29" s="8">
        <v>30</v>
      </c>
      <c r="H29" s="7"/>
      <c r="I29" s="7"/>
      <c r="J29" s="23">
        <v>3.1106846645225564E-2</v>
      </c>
      <c r="K29" s="33">
        <f t="shared" si="0"/>
        <v>0</v>
      </c>
      <c r="L29" s="34">
        <f t="shared" si="1"/>
        <v>0</v>
      </c>
      <c r="M29" s="7"/>
    </row>
    <row r="30" spans="1:13" ht="40.5" customHeight="1" x14ac:dyDescent="0.3">
      <c r="A30" s="1">
        <v>25</v>
      </c>
      <c r="B30" s="1">
        <v>332</v>
      </c>
      <c r="C30" s="3" t="s">
        <v>148</v>
      </c>
      <c r="D30" s="9" t="s">
        <v>309</v>
      </c>
      <c r="E30" s="1"/>
      <c r="F30" s="1" t="s">
        <v>117</v>
      </c>
      <c r="G30" s="8">
        <v>30</v>
      </c>
      <c r="H30" s="7"/>
      <c r="I30" s="7" t="s">
        <v>149</v>
      </c>
      <c r="J30" s="23">
        <v>8.4921691341465794E-2</v>
      </c>
      <c r="K30" s="33">
        <f t="shared" si="0"/>
        <v>0</v>
      </c>
      <c r="L30" s="34">
        <f t="shared" si="1"/>
        <v>0</v>
      </c>
      <c r="M30" s="7"/>
    </row>
    <row r="31" spans="1:13" ht="40.5" customHeight="1" x14ac:dyDescent="0.3">
      <c r="A31" s="1">
        <v>26</v>
      </c>
      <c r="B31" s="1">
        <v>399</v>
      </c>
      <c r="C31" s="3" t="s">
        <v>150</v>
      </c>
      <c r="D31" s="9" t="s">
        <v>310</v>
      </c>
      <c r="E31" s="1" t="s">
        <v>151</v>
      </c>
      <c r="F31" s="1" t="s">
        <v>13</v>
      </c>
      <c r="G31" s="8">
        <v>120</v>
      </c>
      <c r="H31" s="7"/>
      <c r="I31" s="7"/>
      <c r="J31" s="23">
        <v>1.1339859549759501E-2</v>
      </c>
      <c r="K31" s="33">
        <f t="shared" si="0"/>
        <v>0</v>
      </c>
      <c r="L31" s="34">
        <f t="shared" si="1"/>
        <v>0</v>
      </c>
      <c r="M31" s="7"/>
    </row>
    <row r="32" spans="1:13" ht="40.5" customHeight="1" x14ac:dyDescent="0.3">
      <c r="A32" s="1">
        <v>27</v>
      </c>
      <c r="B32" s="1">
        <v>341</v>
      </c>
      <c r="C32" s="1" t="s">
        <v>152</v>
      </c>
      <c r="D32" s="10" t="s">
        <v>251</v>
      </c>
      <c r="E32" s="1" t="s">
        <v>153</v>
      </c>
      <c r="F32" s="1" t="s">
        <v>118</v>
      </c>
      <c r="G32" s="8">
        <v>90</v>
      </c>
      <c r="H32" s="7"/>
      <c r="I32" s="7"/>
      <c r="J32" s="23">
        <v>2.6251350673420814E-3</v>
      </c>
      <c r="K32" s="33">
        <f t="shared" si="0"/>
        <v>0</v>
      </c>
      <c r="L32" s="34">
        <f t="shared" si="1"/>
        <v>0</v>
      </c>
      <c r="M32" s="7"/>
    </row>
    <row r="33" spans="1:13" ht="40.5" customHeight="1" x14ac:dyDescent="0.3">
      <c r="A33" s="1">
        <v>28</v>
      </c>
      <c r="B33" s="1">
        <v>325</v>
      </c>
      <c r="C33" s="1" t="s">
        <v>33</v>
      </c>
      <c r="D33" s="9" t="s">
        <v>252</v>
      </c>
      <c r="E33" s="1" t="s">
        <v>154</v>
      </c>
      <c r="F33" s="1" t="s">
        <v>130</v>
      </c>
      <c r="G33" s="8">
        <v>50</v>
      </c>
      <c r="H33" s="7"/>
      <c r="I33" s="7"/>
      <c r="J33" s="23">
        <v>1.4199144335485645E-2</v>
      </c>
      <c r="K33" s="33">
        <f t="shared" si="0"/>
        <v>0</v>
      </c>
      <c r="L33" s="34">
        <f t="shared" si="1"/>
        <v>0</v>
      </c>
      <c r="M33" s="7"/>
    </row>
    <row r="34" spans="1:13" ht="40.5" customHeight="1" x14ac:dyDescent="0.3">
      <c r="A34" s="1">
        <v>29</v>
      </c>
      <c r="B34" s="1">
        <v>325</v>
      </c>
      <c r="C34" s="1" t="s">
        <v>155</v>
      </c>
      <c r="D34" s="9" t="s">
        <v>311</v>
      </c>
      <c r="E34" s="1" t="s">
        <v>129</v>
      </c>
      <c r="F34" s="1" t="s">
        <v>130</v>
      </c>
      <c r="G34" s="8">
        <v>12</v>
      </c>
      <c r="H34" s="7"/>
      <c r="I34" s="7"/>
      <c r="J34" s="23">
        <v>7.2108498418782425E-3</v>
      </c>
      <c r="K34" s="33">
        <f t="shared" si="0"/>
        <v>0</v>
      </c>
      <c r="L34" s="34">
        <f t="shared" si="1"/>
        <v>0</v>
      </c>
      <c r="M34" s="7"/>
    </row>
    <row r="35" spans="1:13" ht="40.5" customHeight="1" x14ac:dyDescent="0.3">
      <c r="A35" s="1">
        <v>30</v>
      </c>
      <c r="B35" s="1">
        <v>325</v>
      </c>
      <c r="C35" s="1" t="s">
        <v>156</v>
      </c>
      <c r="D35" s="9" t="s">
        <v>312</v>
      </c>
      <c r="E35" s="1" t="s">
        <v>157</v>
      </c>
      <c r="F35" s="1" t="s">
        <v>130</v>
      </c>
      <c r="G35" s="8">
        <v>25</v>
      </c>
      <c r="H35" s="7"/>
      <c r="I35" s="7"/>
      <c r="J35" s="23">
        <v>1.2840623505634157E-2</v>
      </c>
      <c r="K35" s="33">
        <f t="shared" si="0"/>
        <v>0</v>
      </c>
      <c r="L35" s="34">
        <f t="shared" si="1"/>
        <v>0</v>
      </c>
      <c r="M35" s="7"/>
    </row>
    <row r="36" spans="1:13" ht="40.5" customHeight="1" x14ac:dyDescent="0.3">
      <c r="A36" s="1">
        <v>31</v>
      </c>
      <c r="B36" s="1">
        <v>214</v>
      </c>
      <c r="C36" s="1" t="s">
        <v>158</v>
      </c>
      <c r="D36" s="10" t="s">
        <v>159</v>
      </c>
      <c r="E36" s="1"/>
      <c r="F36" s="1" t="s">
        <v>7</v>
      </c>
      <c r="G36" s="8">
        <v>540</v>
      </c>
      <c r="H36" s="7"/>
      <c r="I36" s="7"/>
      <c r="J36" s="23">
        <v>1.495956534120393E-4</v>
      </c>
      <c r="K36" s="33">
        <f t="shared" si="0"/>
        <v>0</v>
      </c>
      <c r="L36" s="34">
        <f t="shared" si="1"/>
        <v>0</v>
      </c>
      <c r="M36" s="7"/>
    </row>
    <row r="37" spans="1:13" ht="40.5" customHeight="1" x14ac:dyDescent="0.3">
      <c r="A37" s="1">
        <v>32</v>
      </c>
      <c r="B37" s="1">
        <v>214</v>
      </c>
      <c r="C37" s="1" t="s">
        <v>160</v>
      </c>
      <c r="D37" s="9" t="s">
        <v>253</v>
      </c>
      <c r="E37" s="1"/>
      <c r="F37" s="1" t="s">
        <v>7</v>
      </c>
      <c r="G37" s="8">
        <v>540</v>
      </c>
      <c r="H37" s="7"/>
      <c r="I37" s="7"/>
      <c r="J37" s="23">
        <v>1.9569034434996447E-4</v>
      </c>
      <c r="K37" s="33">
        <f t="shared" si="0"/>
        <v>0</v>
      </c>
      <c r="L37" s="34">
        <f t="shared" si="1"/>
        <v>0</v>
      </c>
      <c r="M37" s="7"/>
    </row>
    <row r="38" spans="1:13" ht="40.5" customHeight="1" x14ac:dyDescent="0.3">
      <c r="A38" s="1">
        <v>33</v>
      </c>
      <c r="B38" s="1">
        <v>214</v>
      </c>
      <c r="C38" s="1" t="s">
        <v>161</v>
      </c>
      <c r="D38" s="9" t="s">
        <v>254</v>
      </c>
      <c r="E38" s="1"/>
      <c r="F38" s="1" t="s">
        <v>7</v>
      </c>
      <c r="G38" s="8">
        <v>900</v>
      </c>
      <c r="H38" s="7"/>
      <c r="I38" s="7"/>
      <c r="J38" s="23">
        <v>1.4818170583725634E-4</v>
      </c>
      <c r="K38" s="33">
        <f t="shared" si="0"/>
        <v>0</v>
      </c>
      <c r="L38" s="34">
        <f t="shared" si="1"/>
        <v>0</v>
      </c>
      <c r="M38" s="7"/>
    </row>
    <row r="39" spans="1:13" ht="40.5" customHeight="1" x14ac:dyDescent="0.3">
      <c r="A39" s="1">
        <v>34</v>
      </c>
      <c r="B39" s="1">
        <v>339</v>
      </c>
      <c r="C39" s="1" t="s">
        <v>162</v>
      </c>
      <c r="D39" s="9" t="s">
        <v>255</v>
      </c>
      <c r="E39" s="1"/>
      <c r="F39" s="1" t="s">
        <v>7</v>
      </c>
      <c r="G39" s="8">
        <v>600</v>
      </c>
      <c r="H39" s="7"/>
      <c r="I39" s="7"/>
      <c r="J39" s="23">
        <v>1.4478823165777719E-4</v>
      </c>
      <c r="K39" s="33">
        <f t="shared" si="0"/>
        <v>0</v>
      </c>
      <c r="L39" s="34">
        <f t="shared" si="1"/>
        <v>0</v>
      </c>
      <c r="M39" s="7"/>
    </row>
    <row r="40" spans="1:13" ht="40.5" customHeight="1" x14ac:dyDescent="0.3">
      <c r="A40" s="1">
        <v>35</v>
      </c>
      <c r="B40" s="1">
        <v>339</v>
      </c>
      <c r="C40" s="1" t="s">
        <v>163</v>
      </c>
      <c r="D40" s="10" t="s">
        <v>256</v>
      </c>
      <c r="E40" s="1"/>
      <c r="F40" s="1" t="s">
        <v>7</v>
      </c>
      <c r="G40" s="8">
        <v>600</v>
      </c>
      <c r="H40" s="7"/>
      <c r="I40" s="7"/>
      <c r="J40" s="23">
        <v>2.8957646331555437E-4</v>
      </c>
      <c r="K40" s="33">
        <f t="shared" si="0"/>
        <v>0</v>
      </c>
      <c r="L40" s="34">
        <f t="shared" si="1"/>
        <v>0</v>
      </c>
      <c r="M40" s="7"/>
    </row>
    <row r="41" spans="1:13" ht="40.5" customHeight="1" x14ac:dyDescent="0.3">
      <c r="A41" s="1">
        <v>36</v>
      </c>
      <c r="B41" s="1">
        <v>218</v>
      </c>
      <c r="C41" s="1" t="s">
        <v>164</v>
      </c>
      <c r="D41" s="9" t="s">
        <v>257</v>
      </c>
      <c r="E41" s="1"/>
      <c r="F41" s="1" t="s">
        <v>8</v>
      </c>
      <c r="G41" s="8">
        <v>720</v>
      </c>
      <c r="H41" s="7"/>
      <c r="I41" s="7"/>
      <c r="J41" s="23">
        <v>2.7147793435833219E-4</v>
      </c>
      <c r="K41" s="33">
        <f t="shared" si="0"/>
        <v>0</v>
      </c>
      <c r="L41" s="34">
        <f t="shared" si="1"/>
        <v>0</v>
      </c>
      <c r="M41" s="7"/>
    </row>
    <row r="42" spans="1:13" ht="40.5" customHeight="1" x14ac:dyDescent="0.3">
      <c r="A42" s="1">
        <v>37</v>
      </c>
      <c r="B42" s="1">
        <v>821</v>
      </c>
      <c r="C42" s="1" t="s">
        <v>101</v>
      </c>
      <c r="D42" s="9" t="s">
        <v>313</v>
      </c>
      <c r="E42" s="1"/>
      <c r="F42" s="1" t="s">
        <v>7</v>
      </c>
      <c r="G42" s="8">
        <v>750</v>
      </c>
      <c r="H42" s="7"/>
      <c r="I42" s="7"/>
      <c r="J42" s="23">
        <v>1.1028791083307245E-4</v>
      </c>
      <c r="K42" s="33">
        <f t="shared" si="0"/>
        <v>0</v>
      </c>
      <c r="L42" s="34">
        <f t="shared" si="1"/>
        <v>0</v>
      </c>
      <c r="M42" s="11" t="s">
        <v>228</v>
      </c>
    </row>
    <row r="43" spans="1:13" ht="40.5" customHeight="1" x14ac:dyDescent="0.3">
      <c r="A43" s="1">
        <v>38</v>
      </c>
      <c r="B43" s="1">
        <v>112</v>
      </c>
      <c r="C43" s="1" t="s">
        <v>165</v>
      </c>
      <c r="D43" s="9" t="s">
        <v>314</v>
      </c>
      <c r="E43" s="1"/>
      <c r="F43" s="1" t="s">
        <v>7</v>
      </c>
      <c r="G43" s="8">
        <v>180</v>
      </c>
      <c r="H43" s="7"/>
      <c r="I43" s="7"/>
      <c r="J43" s="23">
        <v>9.0209855271154141E-5</v>
      </c>
      <c r="K43" s="33">
        <f t="shared" si="0"/>
        <v>0</v>
      </c>
      <c r="L43" s="34">
        <f t="shared" si="1"/>
        <v>0</v>
      </c>
      <c r="M43" s="7" t="s">
        <v>229</v>
      </c>
    </row>
    <row r="44" spans="1:13" ht="40.5" customHeight="1" x14ac:dyDescent="0.3">
      <c r="A44" s="1">
        <v>39</v>
      </c>
      <c r="B44" s="1">
        <v>114</v>
      </c>
      <c r="C44" s="1" t="s">
        <v>377</v>
      </c>
      <c r="D44" s="9" t="s">
        <v>378</v>
      </c>
      <c r="E44" s="1"/>
      <c r="F44" s="1" t="s">
        <v>7</v>
      </c>
      <c r="G44" s="8">
        <v>9000</v>
      </c>
      <c r="H44" s="7"/>
      <c r="I44" s="7"/>
      <c r="J44" s="23">
        <v>5.1184902207143883E-5</v>
      </c>
      <c r="K44" s="33">
        <f t="shared" si="0"/>
        <v>0</v>
      </c>
      <c r="L44" s="34">
        <f t="shared" si="1"/>
        <v>0</v>
      </c>
      <c r="M44" s="7"/>
    </row>
    <row r="45" spans="1:13" ht="40.5" customHeight="1" x14ac:dyDescent="0.3">
      <c r="A45" s="1">
        <v>40</v>
      </c>
      <c r="B45" s="1">
        <v>114</v>
      </c>
      <c r="C45" s="1" t="s">
        <v>166</v>
      </c>
      <c r="D45" s="10" t="s">
        <v>258</v>
      </c>
      <c r="E45" s="1"/>
      <c r="F45" s="1" t="s">
        <v>8</v>
      </c>
      <c r="G45" s="8">
        <v>11500</v>
      </c>
      <c r="H45" s="7"/>
      <c r="I45" s="7"/>
      <c r="J45" s="23">
        <v>7.0980168254105609E-5</v>
      </c>
      <c r="K45" s="33">
        <f t="shared" si="0"/>
        <v>0</v>
      </c>
      <c r="L45" s="34">
        <f t="shared" si="1"/>
        <v>0</v>
      </c>
      <c r="M45" s="7"/>
    </row>
    <row r="46" spans="1:13" ht="40.5" customHeight="1" x14ac:dyDescent="0.3">
      <c r="A46" s="1">
        <v>41</v>
      </c>
      <c r="B46" s="1">
        <v>114</v>
      </c>
      <c r="C46" s="1" t="s">
        <v>167</v>
      </c>
      <c r="D46" s="9" t="s">
        <v>315</v>
      </c>
      <c r="E46" s="1"/>
      <c r="F46" s="1" t="s">
        <v>7</v>
      </c>
      <c r="G46" s="8">
        <v>28400</v>
      </c>
      <c r="H46" s="7"/>
      <c r="I46" s="7"/>
      <c r="J46" s="23">
        <v>3.5348689369574508E-5</v>
      </c>
      <c r="K46" s="33">
        <f t="shared" si="0"/>
        <v>0</v>
      </c>
      <c r="L46" s="34">
        <f t="shared" si="1"/>
        <v>0</v>
      </c>
      <c r="M46" s="7"/>
    </row>
    <row r="47" spans="1:13" ht="40.5" customHeight="1" x14ac:dyDescent="0.3">
      <c r="A47" s="1">
        <v>42</v>
      </c>
      <c r="B47" s="1">
        <v>116</v>
      </c>
      <c r="C47" s="1" t="s">
        <v>42</v>
      </c>
      <c r="D47" s="9" t="s">
        <v>259</v>
      </c>
      <c r="E47" s="1"/>
      <c r="F47" s="1" t="s">
        <v>7</v>
      </c>
      <c r="G47" s="8">
        <v>3550</v>
      </c>
      <c r="H47" s="7"/>
      <c r="I47" s="7"/>
      <c r="J47" s="23">
        <v>1.2725528173046822E-5</v>
      </c>
      <c r="K47" s="33">
        <f t="shared" si="0"/>
        <v>0</v>
      </c>
      <c r="L47" s="34">
        <f t="shared" si="1"/>
        <v>0</v>
      </c>
      <c r="M47" s="7"/>
    </row>
    <row r="48" spans="1:13" ht="40.5" customHeight="1" x14ac:dyDescent="0.3">
      <c r="A48" s="1">
        <v>43</v>
      </c>
      <c r="B48" s="1">
        <v>117</v>
      </c>
      <c r="C48" s="1" t="s">
        <v>18</v>
      </c>
      <c r="D48" s="9" t="s">
        <v>316</v>
      </c>
      <c r="E48" s="1"/>
      <c r="F48" s="1" t="s">
        <v>8</v>
      </c>
      <c r="G48" s="8">
        <v>5300</v>
      </c>
      <c r="H48" s="7"/>
      <c r="I48" s="7"/>
      <c r="J48" s="23">
        <v>5.5709534446449422E-5</v>
      </c>
      <c r="K48" s="33">
        <f t="shared" si="0"/>
        <v>0</v>
      </c>
      <c r="L48" s="34">
        <f t="shared" si="1"/>
        <v>0</v>
      </c>
      <c r="M48" s="7"/>
    </row>
    <row r="49" spans="1:13" ht="40.5" customHeight="1" x14ac:dyDescent="0.3">
      <c r="A49" s="1">
        <v>44</v>
      </c>
      <c r="B49" s="1">
        <v>117</v>
      </c>
      <c r="C49" s="1" t="s">
        <v>168</v>
      </c>
      <c r="D49" s="10" t="s">
        <v>260</v>
      </c>
      <c r="E49" s="1"/>
      <c r="F49" s="1" t="s">
        <v>8</v>
      </c>
      <c r="G49" s="8">
        <v>9500</v>
      </c>
      <c r="H49" s="7"/>
      <c r="I49" s="7"/>
      <c r="J49" s="23">
        <v>1.5383749613638825E-4</v>
      </c>
      <c r="K49" s="33">
        <f t="shared" si="0"/>
        <v>0</v>
      </c>
      <c r="L49" s="34">
        <f t="shared" si="1"/>
        <v>0</v>
      </c>
      <c r="M49" s="7"/>
    </row>
    <row r="50" spans="1:13" ht="40.5" customHeight="1" x14ac:dyDescent="0.3">
      <c r="A50" s="1">
        <v>45</v>
      </c>
      <c r="B50" s="1">
        <v>119</v>
      </c>
      <c r="C50" s="1" t="s">
        <v>43</v>
      </c>
      <c r="D50" s="9" t="s">
        <v>261</v>
      </c>
      <c r="E50" s="1"/>
      <c r="F50" s="1" t="s">
        <v>7</v>
      </c>
      <c r="G50" s="8">
        <v>3800</v>
      </c>
      <c r="H50" s="7"/>
      <c r="I50" s="7"/>
      <c r="J50" s="23">
        <v>3.7611005489227274E-5</v>
      </c>
      <c r="K50" s="33">
        <f t="shared" si="0"/>
        <v>0</v>
      </c>
      <c r="L50" s="34">
        <f t="shared" si="1"/>
        <v>0</v>
      </c>
      <c r="M50" s="7"/>
    </row>
    <row r="51" spans="1:13" ht="40.5" customHeight="1" x14ac:dyDescent="0.3">
      <c r="A51" s="1">
        <v>46</v>
      </c>
      <c r="B51" s="1">
        <v>119</v>
      </c>
      <c r="C51" s="1" t="s">
        <v>169</v>
      </c>
      <c r="D51" s="9" t="s">
        <v>262</v>
      </c>
      <c r="E51" s="1"/>
      <c r="F51" s="1" t="s">
        <v>7</v>
      </c>
      <c r="G51" s="8">
        <v>1850</v>
      </c>
      <c r="H51" s="7"/>
      <c r="I51" s="7"/>
      <c r="J51" s="23">
        <v>2.7713372465746413E-4</v>
      </c>
      <c r="K51" s="33">
        <f t="shared" si="0"/>
        <v>0</v>
      </c>
      <c r="L51" s="34">
        <f t="shared" si="1"/>
        <v>0</v>
      </c>
      <c r="M51" s="7"/>
    </row>
    <row r="52" spans="1:13" ht="40.5" customHeight="1" x14ac:dyDescent="0.3">
      <c r="A52" s="1">
        <v>47</v>
      </c>
      <c r="B52" s="1">
        <v>141</v>
      </c>
      <c r="C52" s="1" t="s">
        <v>170</v>
      </c>
      <c r="D52" s="9" t="s">
        <v>317</v>
      </c>
      <c r="E52" s="1"/>
      <c r="F52" s="1" t="s">
        <v>7</v>
      </c>
      <c r="G52" s="8">
        <v>7000</v>
      </c>
      <c r="H52" s="7"/>
      <c r="I52" s="7"/>
      <c r="J52" s="23">
        <v>7.2676905343845187E-5</v>
      </c>
      <c r="K52" s="33">
        <f t="shared" si="0"/>
        <v>0</v>
      </c>
      <c r="L52" s="34">
        <f t="shared" si="1"/>
        <v>0</v>
      </c>
      <c r="M52" s="7"/>
    </row>
    <row r="53" spans="1:13" ht="40.5" customHeight="1" x14ac:dyDescent="0.3">
      <c r="A53" s="1">
        <v>48</v>
      </c>
      <c r="B53" s="1">
        <v>141</v>
      </c>
      <c r="C53" s="1" t="s">
        <v>48</v>
      </c>
      <c r="D53" s="10" t="s">
        <v>263</v>
      </c>
      <c r="E53" s="1"/>
      <c r="F53" s="1" t="s">
        <v>7</v>
      </c>
      <c r="G53" s="8">
        <v>20400</v>
      </c>
      <c r="H53" s="7"/>
      <c r="I53" s="7"/>
      <c r="J53" s="23">
        <v>4.1852848213576218E-5</v>
      </c>
      <c r="K53" s="33">
        <f t="shared" si="0"/>
        <v>0</v>
      </c>
      <c r="L53" s="34">
        <f t="shared" si="1"/>
        <v>0</v>
      </c>
      <c r="M53" s="7"/>
    </row>
    <row r="54" spans="1:13" ht="40.5" customHeight="1" x14ac:dyDescent="0.3">
      <c r="A54" s="1">
        <v>49</v>
      </c>
      <c r="B54" s="1">
        <v>141</v>
      </c>
      <c r="C54" s="1" t="s">
        <v>49</v>
      </c>
      <c r="D54" s="9" t="s">
        <v>264</v>
      </c>
      <c r="E54" s="1"/>
      <c r="F54" s="1" t="s">
        <v>7</v>
      </c>
      <c r="G54" s="8">
        <v>650</v>
      </c>
      <c r="H54" s="7"/>
      <c r="I54" s="7"/>
      <c r="J54" s="23">
        <v>7.8898274672890297E-5</v>
      </c>
      <c r="K54" s="33">
        <f t="shared" si="0"/>
        <v>0</v>
      </c>
      <c r="L54" s="34">
        <f t="shared" si="1"/>
        <v>0</v>
      </c>
      <c r="M54" s="7"/>
    </row>
    <row r="55" spans="1:13" ht="40.5" customHeight="1" x14ac:dyDescent="0.3">
      <c r="A55" s="1">
        <v>50</v>
      </c>
      <c r="B55" s="1">
        <v>142</v>
      </c>
      <c r="C55" s="1" t="s">
        <v>50</v>
      </c>
      <c r="D55" s="9" t="s">
        <v>318</v>
      </c>
      <c r="E55" s="1"/>
      <c r="F55" s="1" t="s">
        <v>7</v>
      </c>
      <c r="G55" s="8">
        <v>5000</v>
      </c>
      <c r="H55" s="7"/>
      <c r="I55" s="7"/>
      <c r="J55" s="23">
        <v>1.8324760569187425E-4</v>
      </c>
      <c r="K55" s="33">
        <f t="shared" si="0"/>
        <v>0</v>
      </c>
      <c r="L55" s="34">
        <f t="shared" si="1"/>
        <v>0</v>
      </c>
      <c r="M55" s="7"/>
    </row>
    <row r="56" spans="1:13" ht="40.5" customHeight="1" x14ac:dyDescent="0.3">
      <c r="A56" s="1">
        <v>51</v>
      </c>
      <c r="B56" s="1">
        <v>142</v>
      </c>
      <c r="C56" s="1" t="s">
        <v>51</v>
      </c>
      <c r="D56" s="9" t="s">
        <v>319</v>
      </c>
      <c r="E56" s="1"/>
      <c r="F56" s="1" t="s">
        <v>8</v>
      </c>
      <c r="G56" s="8">
        <v>900</v>
      </c>
      <c r="H56" s="7"/>
      <c r="I56" s="7"/>
      <c r="J56" s="23">
        <v>1.0573499964227125E-3</v>
      </c>
      <c r="K56" s="33">
        <f t="shared" si="0"/>
        <v>0</v>
      </c>
      <c r="L56" s="34">
        <f t="shared" si="1"/>
        <v>0</v>
      </c>
      <c r="M56" s="7"/>
    </row>
    <row r="57" spans="1:13" ht="40.5" customHeight="1" x14ac:dyDescent="0.3">
      <c r="A57" s="1">
        <v>52</v>
      </c>
      <c r="B57" s="1">
        <v>142</v>
      </c>
      <c r="C57" s="1" t="s">
        <v>171</v>
      </c>
      <c r="D57" s="10" t="s">
        <v>52</v>
      </c>
      <c r="E57" s="1"/>
      <c r="F57" s="1" t="s">
        <v>7</v>
      </c>
      <c r="G57" s="8">
        <v>750</v>
      </c>
      <c r="H57" s="7"/>
      <c r="I57" s="7"/>
      <c r="J57" s="23">
        <v>5.4578376386623035E-4</v>
      </c>
      <c r="K57" s="33">
        <f t="shared" si="0"/>
        <v>0</v>
      </c>
      <c r="L57" s="34">
        <f t="shared" si="1"/>
        <v>0</v>
      </c>
      <c r="M57" s="7"/>
    </row>
    <row r="58" spans="1:13" ht="40.5" customHeight="1" x14ac:dyDescent="0.3">
      <c r="A58" s="1">
        <v>53</v>
      </c>
      <c r="B58" s="1">
        <v>149</v>
      </c>
      <c r="C58" s="1" t="s">
        <v>53</v>
      </c>
      <c r="D58" s="9" t="s">
        <v>320</v>
      </c>
      <c r="E58" s="1"/>
      <c r="F58" s="1" t="s">
        <v>8</v>
      </c>
      <c r="G58" s="8">
        <v>5950</v>
      </c>
      <c r="H58" s="7"/>
      <c r="I58" s="7"/>
      <c r="J58" s="23">
        <v>3.8459374034097063E-5</v>
      </c>
      <c r="K58" s="33">
        <f t="shared" si="0"/>
        <v>0</v>
      </c>
      <c r="L58" s="34">
        <f t="shared" si="1"/>
        <v>0</v>
      </c>
      <c r="M58" s="7"/>
    </row>
    <row r="59" spans="1:13" ht="40.5" customHeight="1" x14ac:dyDescent="0.3">
      <c r="A59" s="1">
        <v>54</v>
      </c>
      <c r="B59" s="1">
        <v>149</v>
      </c>
      <c r="C59" s="1" t="s">
        <v>172</v>
      </c>
      <c r="D59" s="9" t="s">
        <v>321</v>
      </c>
      <c r="E59" s="1"/>
      <c r="F59" s="1" t="s">
        <v>7</v>
      </c>
      <c r="G59" s="8">
        <v>10500</v>
      </c>
      <c r="H59" s="7"/>
      <c r="I59" s="7"/>
      <c r="J59" s="23">
        <v>2.1294050476231683E-4</v>
      </c>
      <c r="K59" s="33">
        <f t="shared" si="0"/>
        <v>0</v>
      </c>
      <c r="L59" s="34">
        <f t="shared" si="1"/>
        <v>0</v>
      </c>
      <c r="M59" s="7"/>
    </row>
    <row r="60" spans="1:13" ht="40.5" customHeight="1" x14ac:dyDescent="0.3">
      <c r="A60" s="1">
        <v>55</v>
      </c>
      <c r="B60" s="1">
        <v>212</v>
      </c>
      <c r="C60" s="1" t="s">
        <v>54</v>
      </c>
      <c r="D60" s="9" t="s">
        <v>265</v>
      </c>
      <c r="E60" s="1"/>
      <c r="F60" s="1" t="s">
        <v>7</v>
      </c>
      <c r="G60" s="8">
        <v>8000</v>
      </c>
      <c r="H60" s="7"/>
      <c r="I60" s="7"/>
      <c r="J60" s="23">
        <v>4.8074217542621328E-5</v>
      </c>
      <c r="K60" s="33">
        <f t="shared" si="0"/>
        <v>0</v>
      </c>
      <c r="L60" s="34">
        <f t="shared" si="1"/>
        <v>0</v>
      </c>
      <c r="M60" s="7"/>
    </row>
    <row r="61" spans="1:13" ht="40.5" customHeight="1" x14ac:dyDescent="0.3">
      <c r="A61" s="1">
        <v>56</v>
      </c>
      <c r="B61" s="1">
        <v>212</v>
      </c>
      <c r="C61" s="1" t="s">
        <v>55</v>
      </c>
      <c r="D61" s="10" t="s">
        <v>266</v>
      </c>
      <c r="E61" s="1"/>
      <c r="F61" s="1" t="s">
        <v>7</v>
      </c>
      <c r="G61" s="8">
        <v>2250</v>
      </c>
      <c r="H61" s="7"/>
      <c r="I61" s="7"/>
      <c r="J61" s="23">
        <v>2.6865003920876622E-4</v>
      </c>
      <c r="K61" s="33">
        <f t="shared" si="0"/>
        <v>0</v>
      </c>
      <c r="L61" s="34">
        <f t="shared" si="1"/>
        <v>0</v>
      </c>
      <c r="M61" s="7"/>
    </row>
    <row r="62" spans="1:13" ht="40.5" customHeight="1" x14ac:dyDescent="0.3">
      <c r="A62" s="1">
        <v>57</v>
      </c>
      <c r="B62" s="1">
        <v>214</v>
      </c>
      <c r="C62" s="1" t="s">
        <v>56</v>
      </c>
      <c r="D62" s="9" t="s">
        <v>322</v>
      </c>
      <c r="E62" s="1"/>
      <c r="F62" s="1" t="s">
        <v>7</v>
      </c>
      <c r="G62" s="8">
        <v>6400</v>
      </c>
      <c r="H62" s="7"/>
      <c r="I62" s="7"/>
      <c r="J62" s="23">
        <v>9.1906592360893719E-5</v>
      </c>
      <c r="K62" s="33">
        <f t="shared" si="0"/>
        <v>0</v>
      </c>
      <c r="L62" s="34">
        <f t="shared" si="1"/>
        <v>0</v>
      </c>
      <c r="M62" s="7"/>
    </row>
    <row r="63" spans="1:13" ht="40.5" customHeight="1" x14ac:dyDescent="0.3">
      <c r="A63" s="1">
        <v>58</v>
      </c>
      <c r="B63" s="1">
        <v>214</v>
      </c>
      <c r="C63" s="1" t="s">
        <v>57</v>
      </c>
      <c r="D63" s="9" t="s">
        <v>323</v>
      </c>
      <c r="E63" s="1"/>
      <c r="F63" s="1" t="s">
        <v>7</v>
      </c>
      <c r="G63" s="8">
        <v>2550</v>
      </c>
      <c r="H63" s="7"/>
      <c r="I63" s="7"/>
      <c r="J63" s="23">
        <v>2.234037168157109E-5</v>
      </c>
      <c r="K63" s="33">
        <f t="shared" si="0"/>
        <v>0</v>
      </c>
      <c r="L63" s="34">
        <f t="shared" si="1"/>
        <v>0</v>
      </c>
      <c r="M63" s="7" t="s">
        <v>230</v>
      </c>
    </row>
    <row r="64" spans="1:13" ht="40.5" customHeight="1" x14ac:dyDescent="0.3">
      <c r="A64" s="1">
        <v>59</v>
      </c>
      <c r="B64" s="1">
        <v>214</v>
      </c>
      <c r="C64" s="1" t="s">
        <v>58</v>
      </c>
      <c r="D64" s="9" t="s">
        <v>324</v>
      </c>
      <c r="E64" s="1"/>
      <c r="F64" s="1" t="s">
        <v>7</v>
      </c>
      <c r="G64" s="8">
        <v>1750</v>
      </c>
      <c r="H64" s="7"/>
      <c r="I64" s="7"/>
      <c r="J64" s="23">
        <v>1.3715291475394908E-4</v>
      </c>
      <c r="K64" s="33">
        <f t="shared" si="0"/>
        <v>0</v>
      </c>
      <c r="L64" s="34">
        <f t="shared" si="1"/>
        <v>0</v>
      </c>
      <c r="M64" s="7"/>
    </row>
    <row r="65" spans="1:13" ht="40.5" customHeight="1" x14ac:dyDescent="0.3">
      <c r="A65" s="1">
        <v>60</v>
      </c>
      <c r="B65" s="1">
        <v>214</v>
      </c>
      <c r="C65" s="1" t="s">
        <v>59</v>
      </c>
      <c r="D65" s="10" t="s">
        <v>267</v>
      </c>
      <c r="E65" s="1"/>
      <c r="F65" s="1" t="s">
        <v>7</v>
      </c>
      <c r="G65" s="8">
        <v>4450</v>
      </c>
      <c r="H65" s="7"/>
      <c r="I65" s="7"/>
      <c r="J65" s="23">
        <v>2.284939280849296E-4</v>
      </c>
      <c r="K65" s="33">
        <f t="shared" si="0"/>
        <v>0</v>
      </c>
      <c r="L65" s="34">
        <f t="shared" si="1"/>
        <v>0</v>
      </c>
      <c r="M65" s="7"/>
    </row>
    <row r="66" spans="1:13" ht="40.5" customHeight="1" x14ac:dyDescent="0.3">
      <c r="A66" s="1">
        <v>61</v>
      </c>
      <c r="B66" s="1">
        <v>214</v>
      </c>
      <c r="C66" s="1" t="s">
        <v>60</v>
      </c>
      <c r="D66" s="9" t="s">
        <v>325</v>
      </c>
      <c r="E66" s="1"/>
      <c r="F66" s="1" t="s">
        <v>7</v>
      </c>
      <c r="G66" s="8">
        <v>3700</v>
      </c>
      <c r="H66" s="7"/>
      <c r="I66" s="7"/>
      <c r="J66" s="23">
        <v>2.6412540696946072E-4</v>
      </c>
      <c r="K66" s="33">
        <f t="shared" si="0"/>
        <v>0</v>
      </c>
      <c r="L66" s="34">
        <f t="shared" si="1"/>
        <v>0</v>
      </c>
      <c r="M66" s="7"/>
    </row>
    <row r="67" spans="1:13" ht="40.5" customHeight="1" x14ac:dyDescent="0.3">
      <c r="A67" s="1">
        <v>62</v>
      </c>
      <c r="B67" s="1">
        <v>214</v>
      </c>
      <c r="C67" s="1" t="s">
        <v>61</v>
      </c>
      <c r="D67" s="9" t="s">
        <v>326</v>
      </c>
      <c r="E67" s="1"/>
      <c r="F67" s="1" t="s">
        <v>7</v>
      </c>
      <c r="G67" s="8">
        <v>2550</v>
      </c>
      <c r="H67" s="7"/>
      <c r="I67" s="7"/>
      <c r="J67" s="23">
        <v>2.0954703058283767E-4</v>
      </c>
      <c r="K67" s="33">
        <f t="shared" si="0"/>
        <v>0</v>
      </c>
      <c r="L67" s="34">
        <f t="shared" si="1"/>
        <v>0</v>
      </c>
      <c r="M67" s="7"/>
    </row>
    <row r="68" spans="1:13" ht="40.5" customHeight="1" x14ac:dyDescent="0.3">
      <c r="A68" s="1">
        <v>63</v>
      </c>
      <c r="B68" s="1">
        <v>217</v>
      </c>
      <c r="C68" s="1" t="s">
        <v>62</v>
      </c>
      <c r="D68" s="9" t="s">
        <v>327</v>
      </c>
      <c r="E68" s="1"/>
      <c r="F68" s="1" t="s">
        <v>7</v>
      </c>
      <c r="G68" s="8">
        <v>8700</v>
      </c>
      <c r="H68" s="7"/>
      <c r="I68" s="7"/>
      <c r="J68" s="23">
        <v>2.8278951495659605E-5</v>
      </c>
      <c r="K68" s="33">
        <f t="shared" si="0"/>
        <v>0</v>
      </c>
      <c r="L68" s="34">
        <f t="shared" si="1"/>
        <v>0</v>
      </c>
      <c r="M68" s="7"/>
    </row>
    <row r="69" spans="1:13" ht="40.5" customHeight="1" x14ac:dyDescent="0.3">
      <c r="A69" s="1">
        <v>64</v>
      </c>
      <c r="B69" s="1">
        <v>218</v>
      </c>
      <c r="C69" s="1" t="s">
        <v>173</v>
      </c>
      <c r="D69" s="10" t="s">
        <v>268</v>
      </c>
      <c r="E69" s="1"/>
      <c r="F69" s="1" t="s">
        <v>7</v>
      </c>
      <c r="G69" s="8">
        <v>5550</v>
      </c>
      <c r="H69" s="7"/>
      <c r="I69" s="7"/>
      <c r="J69" s="23">
        <v>2.7006398678354921E-4</v>
      </c>
      <c r="K69" s="33">
        <f t="shared" si="0"/>
        <v>0</v>
      </c>
      <c r="L69" s="34">
        <f t="shared" si="1"/>
        <v>0</v>
      </c>
      <c r="M69" s="7"/>
    </row>
    <row r="70" spans="1:13" ht="40.5" customHeight="1" x14ac:dyDescent="0.3">
      <c r="A70" s="1">
        <v>65</v>
      </c>
      <c r="B70" s="1">
        <v>218</v>
      </c>
      <c r="C70" s="1" t="s">
        <v>174</v>
      </c>
      <c r="D70" s="9" t="s">
        <v>269</v>
      </c>
      <c r="E70" s="1"/>
      <c r="F70" s="1" t="s">
        <v>7</v>
      </c>
      <c r="G70" s="8">
        <v>34600</v>
      </c>
      <c r="H70" s="7"/>
      <c r="I70" s="7"/>
      <c r="J70" s="23">
        <v>3.6960589604827102E-4</v>
      </c>
      <c r="K70" s="33">
        <f t="shared" si="0"/>
        <v>0</v>
      </c>
      <c r="L70" s="34">
        <f t="shared" si="1"/>
        <v>0</v>
      </c>
      <c r="M70" s="7"/>
    </row>
    <row r="71" spans="1:13" ht="40.5" customHeight="1" x14ac:dyDescent="0.3">
      <c r="A71" s="1">
        <v>66</v>
      </c>
      <c r="B71" s="1">
        <v>218</v>
      </c>
      <c r="C71" s="1" t="s">
        <v>175</v>
      </c>
      <c r="D71" s="9" t="s">
        <v>328</v>
      </c>
      <c r="E71" s="1"/>
      <c r="F71" s="1" t="s">
        <v>7</v>
      </c>
      <c r="G71" s="8">
        <v>15450</v>
      </c>
      <c r="H71" s="7"/>
      <c r="I71" s="7"/>
      <c r="J71" s="23">
        <v>4.4878696023611795E-4</v>
      </c>
      <c r="K71" s="33">
        <f t="shared" ref="K71:K134" si="2">$K$5*J71</f>
        <v>0</v>
      </c>
      <c r="L71" s="34">
        <f t="shared" ref="L71:L134" si="3">G71*K71</f>
        <v>0</v>
      </c>
      <c r="M71" s="7"/>
    </row>
    <row r="72" spans="1:13" ht="40.5" customHeight="1" x14ac:dyDescent="0.3">
      <c r="A72" s="1">
        <v>67</v>
      </c>
      <c r="B72" s="1">
        <v>218</v>
      </c>
      <c r="C72" s="1" t="s">
        <v>19</v>
      </c>
      <c r="D72" s="9" t="s">
        <v>329</v>
      </c>
      <c r="E72" s="1"/>
      <c r="F72" s="1" t="s">
        <v>7</v>
      </c>
      <c r="G72" s="8">
        <v>16950</v>
      </c>
      <c r="H72" s="7"/>
      <c r="I72" s="7"/>
      <c r="J72" s="23">
        <v>2.5762124812545901E-4</v>
      </c>
      <c r="K72" s="33">
        <f t="shared" si="2"/>
        <v>0</v>
      </c>
      <c r="L72" s="34">
        <f t="shared" si="3"/>
        <v>0</v>
      </c>
      <c r="M72" s="7"/>
    </row>
    <row r="73" spans="1:13" ht="40.5" customHeight="1" x14ac:dyDescent="0.3">
      <c r="A73" s="1">
        <v>68</v>
      </c>
      <c r="B73" s="1">
        <v>218</v>
      </c>
      <c r="C73" s="1" t="s">
        <v>63</v>
      </c>
      <c r="D73" s="10" t="s">
        <v>270</v>
      </c>
      <c r="E73" s="1"/>
      <c r="F73" s="1" t="s">
        <v>7</v>
      </c>
      <c r="G73" s="8">
        <v>21200</v>
      </c>
      <c r="H73" s="7"/>
      <c r="I73" s="7"/>
      <c r="J73" s="23">
        <v>3.3029815346930419E-4</v>
      </c>
      <c r="K73" s="33">
        <f t="shared" si="2"/>
        <v>0</v>
      </c>
      <c r="L73" s="34">
        <f t="shared" si="3"/>
        <v>0</v>
      </c>
      <c r="M73" s="7"/>
    </row>
    <row r="74" spans="1:13" ht="40.5" customHeight="1" x14ac:dyDescent="0.3">
      <c r="A74" s="1">
        <v>69</v>
      </c>
      <c r="B74" s="1">
        <v>218</v>
      </c>
      <c r="C74" s="1" t="s">
        <v>176</v>
      </c>
      <c r="D74" s="9" t="s">
        <v>330</v>
      </c>
      <c r="E74" s="1"/>
      <c r="F74" s="1" t="s">
        <v>7</v>
      </c>
      <c r="G74" s="8">
        <v>45950</v>
      </c>
      <c r="H74" s="7"/>
      <c r="I74" s="7"/>
      <c r="J74" s="23">
        <v>2.1520282088196961E-4</v>
      </c>
      <c r="K74" s="33">
        <f t="shared" si="2"/>
        <v>0</v>
      </c>
      <c r="L74" s="34">
        <f t="shared" si="3"/>
        <v>0</v>
      </c>
      <c r="M74" s="7"/>
    </row>
    <row r="75" spans="1:13" ht="40.5" customHeight="1" x14ac:dyDescent="0.3">
      <c r="A75" s="1">
        <v>70</v>
      </c>
      <c r="B75" s="1">
        <v>218</v>
      </c>
      <c r="C75" s="1" t="s">
        <v>177</v>
      </c>
      <c r="D75" s="9" t="s">
        <v>271</v>
      </c>
      <c r="E75" s="1"/>
      <c r="F75" s="1" t="s">
        <v>7</v>
      </c>
      <c r="G75" s="8">
        <v>42550</v>
      </c>
      <c r="H75" s="7"/>
      <c r="I75" s="7"/>
      <c r="J75" s="23">
        <v>3.0060525439886158E-4</v>
      </c>
      <c r="K75" s="33">
        <f t="shared" si="2"/>
        <v>0</v>
      </c>
      <c r="L75" s="34">
        <f t="shared" si="3"/>
        <v>0</v>
      </c>
      <c r="M75" s="7"/>
    </row>
    <row r="76" spans="1:13" ht="40.5" customHeight="1" x14ac:dyDescent="0.3">
      <c r="A76" s="1">
        <v>71</v>
      </c>
      <c r="B76" s="1">
        <v>218</v>
      </c>
      <c r="C76" s="1" t="s">
        <v>178</v>
      </c>
      <c r="D76" s="9" t="s">
        <v>331</v>
      </c>
      <c r="E76" s="1"/>
      <c r="F76" s="1" t="s">
        <v>7</v>
      </c>
      <c r="G76" s="8">
        <v>3600</v>
      </c>
      <c r="H76" s="7"/>
      <c r="I76" s="7"/>
      <c r="J76" s="23">
        <v>3.0371593906338416E-4</v>
      </c>
      <c r="K76" s="33">
        <f t="shared" si="2"/>
        <v>0</v>
      </c>
      <c r="L76" s="34">
        <f t="shared" si="3"/>
        <v>0</v>
      </c>
      <c r="M76" s="7"/>
    </row>
    <row r="77" spans="1:13" ht="40.5" customHeight="1" x14ac:dyDescent="0.3">
      <c r="A77" s="1">
        <v>72</v>
      </c>
      <c r="B77" s="1">
        <v>218</v>
      </c>
      <c r="C77" s="1" t="s">
        <v>179</v>
      </c>
      <c r="D77" s="10" t="s">
        <v>272</v>
      </c>
      <c r="E77" s="1"/>
      <c r="F77" s="1" t="s">
        <v>8</v>
      </c>
      <c r="G77" s="8">
        <v>5200</v>
      </c>
      <c r="H77" s="7"/>
      <c r="I77" s="7"/>
      <c r="J77" s="23">
        <v>2.4659245704215175E-4</v>
      </c>
      <c r="K77" s="33">
        <f t="shared" si="2"/>
        <v>0</v>
      </c>
      <c r="L77" s="34">
        <f t="shared" si="3"/>
        <v>0</v>
      </c>
      <c r="M77" s="7"/>
    </row>
    <row r="78" spans="1:13" ht="40.5" customHeight="1" x14ac:dyDescent="0.3">
      <c r="A78" s="1">
        <v>73</v>
      </c>
      <c r="B78" s="1">
        <v>218</v>
      </c>
      <c r="C78" s="1" t="s">
        <v>21</v>
      </c>
      <c r="D78" s="9" t="s">
        <v>273</v>
      </c>
      <c r="E78" s="1"/>
      <c r="F78" s="1" t="s">
        <v>8</v>
      </c>
      <c r="G78" s="8">
        <v>15150</v>
      </c>
      <c r="H78" s="7"/>
      <c r="I78" s="7"/>
      <c r="J78" s="23">
        <v>2.0898145155292448E-4</v>
      </c>
      <c r="K78" s="33">
        <f t="shared" si="2"/>
        <v>0</v>
      </c>
      <c r="L78" s="34">
        <f t="shared" si="3"/>
        <v>0</v>
      </c>
      <c r="M78" s="7"/>
    </row>
    <row r="79" spans="1:13" ht="40.5" customHeight="1" x14ac:dyDescent="0.3">
      <c r="A79" s="1">
        <v>74</v>
      </c>
      <c r="B79" s="1">
        <v>219</v>
      </c>
      <c r="C79" s="1" t="s">
        <v>180</v>
      </c>
      <c r="D79" s="9" t="s">
        <v>332</v>
      </c>
      <c r="E79" s="1"/>
      <c r="F79" s="1" t="s">
        <v>8</v>
      </c>
      <c r="G79" s="8">
        <v>400</v>
      </c>
      <c r="H79" s="7"/>
      <c r="I79" s="7"/>
      <c r="J79" s="23">
        <v>4.9205375602447711E-5</v>
      </c>
      <c r="K79" s="33">
        <f t="shared" si="2"/>
        <v>0</v>
      </c>
      <c r="L79" s="34">
        <f t="shared" si="3"/>
        <v>0</v>
      </c>
      <c r="M79" s="7"/>
    </row>
    <row r="80" spans="1:13" ht="40.5" customHeight="1" x14ac:dyDescent="0.3">
      <c r="A80" s="1">
        <v>75</v>
      </c>
      <c r="B80" s="1">
        <v>219</v>
      </c>
      <c r="C80" s="1" t="s">
        <v>64</v>
      </c>
      <c r="D80" s="9" t="s">
        <v>274</v>
      </c>
      <c r="E80" s="1"/>
      <c r="F80" s="1" t="s">
        <v>7</v>
      </c>
      <c r="G80" s="8">
        <v>3700</v>
      </c>
      <c r="H80" s="7"/>
      <c r="I80" s="7"/>
      <c r="J80" s="23">
        <v>3.1672425675138758E-5</v>
      </c>
      <c r="K80" s="33">
        <f t="shared" si="2"/>
        <v>0</v>
      </c>
      <c r="L80" s="34">
        <f t="shared" si="3"/>
        <v>0</v>
      </c>
      <c r="M80" s="7"/>
    </row>
    <row r="81" spans="1:13" ht="40.5" customHeight="1" x14ac:dyDescent="0.3">
      <c r="A81" s="1">
        <v>76</v>
      </c>
      <c r="B81" s="1">
        <v>219</v>
      </c>
      <c r="C81" s="1" t="s">
        <v>181</v>
      </c>
      <c r="D81" s="10" t="s">
        <v>104</v>
      </c>
      <c r="E81" s="1"/>
      <c r="F81" s="1" t="s">
        <v>7</v>
      </c>
      <c r="G81" s="8">
        <v>18000</v>
      </c>
      <c r="H81" s="7"/>
      <c r="I81" s="7"/>
      <c r="J81" s="23">
        <v>9.4168908480546485E-5</v>
      </c>
      <c r="K81" s="33">
        <f t="shared" si="2"/>
        <v>0</v>
      </c>
      <c r="L81" s="34">
        <f t="shared" si="3"/>
        <v>0</v>
      </c>
      <c r="M81" s="7"/>
    </row>
    <row r="82" spans="1:13" ht="40.5" customHeight="1" x14ac:dyDescent="0.3">
      <c r="A82" s="1">
        <v>77</v>
      </c>
      <c r="B82" s="1">
        <v>219</v>
      </c>
      <c r="C82" s="1" t="s">
        <v>182</v>
      </c>
      <c r="D82" s="9" t="s">
        <v>333</v>
      </c>
      <c r="E82" s="1"/>
      <c r="F82" s="1" t="s">
        <v>7</v>
      </c>
      <c r="G82" s="8">
        <v>1850</v>
      </c>
      <c r="H82" s="7"/>
      <c r="I82" s="7"/>
      <c r="J82" s="23">
        <v>3.1842099384112716E-4</v>
      </c>
      <c r="K82" s="33">
        <f t="shared" si="2"/>
        <v>0</v>
      </c>
      <c r="L82" s="34">
        <f t="shared" si="3"/>
        <v>0</v>
      </c>
      <c r="M82" s="7"/>
    </row>
    <row r="83" spans="1:13" ht="40.5" customHeight="1" x14ac:dyDescent="0.3">
      <c r="A83" s="1">
        <v>78</v>
      </c>
      <c r="B83" s="1">
        <v>219</v>
      </c>
      <c r="C83" s="1" t="s">
        <v>183</v>
      </c>
      <c r="D83" s="9" t="s">
        <v>334</v>
      </c>
      <c r="E83" s="1"/>
      <c r="F83" s="1" t="s">
        <v>7</v>
      </c>
      <c r="G83" s="8">
        <v>2200</v>
      </c>
      <c r="H83" s="7"/>
      <c r="I83" s="7"/>
      <c r="J83" s="23">
        <v>2.7854767223224711E-4</v>
      </c>
      <c r="K83" s="33">
        <f t="shared" si="2"/>
        <v>0</v>
      </c>
      <c r="L83" s="34">
        <f t="shared" si="3"/>
        <v>0</v>
      </c>
      <c r="M83" s="7"/>
    </row>
    <row r="84" spans="1:13" ht="40.5" customHeight="1" x14ac:dyDescent="0.3">
      <c r="A84" s="1">
        <v>79</v>
      </c>
      <c r="B84" s="1">
        <v>219</v>
      </c>
      <c r="C84" s="1" t="s">
        <v>184</v>
      </c>
      <c r="D84" s="9" t="s">
        <v>275</v>
      </c>
      <c r="E84" s="1"/>
      <c r="F84" s="1" t="s">
        <v>7</v>
      </c>
      <c r="G84" s="8">
        <v>1500</v>
      </c>
      <c r="H84" s="7"/>
      <c r="I84" s="7"/>
      <c r="J84" s="23">
        <v>1.8579271132648361E-4</v>
      </c>
      <c r="K84" s="33">
        <f t="shared" si="2"/>
        <v>0</v>
      </c>
      <c r="L84" s="34">
        <f t="shared" si="3"/>
        <v>0</v>
      </c>
      <c r="M84" s="7"/>
    </row>
    <row r="85" spans="1:13" ht="40.5" customHeight="1" x14ac:dyDescent="0.3">
      <c r="A85" s="1">
        <v>80</v>
      </c>
      <c r="B85" s="1">
        <v>219</v>
      </c>
      <c r="C85" s="1" t="s">
        <v>106</v>
      </c>
      <c r="D85" s="10" t="s">
        <v>276</v>
      </c>
      <c r="E85" s="1" t="s">
        <v>107</v>
      </c>
      <c r="F85" s="1" t="s">
        <v>7</v>
      </c>
      <c r="G85" s="8">
        <v>1350</v>
      </c>
      <c r="H85" s="7"/>
      <c r="I85" s="7"/>
      <c r="J85" s="23">
        <v>4.7904543833647372E-4</v>
      </c>
      <c r="K85" s="33">
        <f t="shared" si="2"/>
        <v>0</v>
      </c>
      <c r="L85" s="34">
        <f t="shared" si="3"/>
        <v>0</v>
      </c>
      <c r="M85" s="7"/>
    </row>
    <row r="86" spans="1:13" ht="40.5" customHeight="1" x14ac:dyDescent="0.3">
      <c r="A86" s="1">
        <v>81</v>
      </c>
      <c r="B86" s="1">
        <v>229</v>
      </c>
      <c r="C86" s="1" t="s">
        <v>185</v>
      </c>
      <c r="D86" s="9" t="s">
        <v>277</v>
      </c>
      <c r="E86" s="1"/>
      <c r="F86" s="1" t="s">
        <v>7</v>
      </c>
      <c r="G86" s="8">
        <v>3750</v>
      </c>
      <c r="H86" s="7"/>
      <c r="I86" s="7"/>
      <c r="J86" s="23">
        <v>8.7664749636544784E-6</v>
      </c>
      <c r="K86" s="33">
        <f t="shared" si="2"/>
        <v>0</v>
      </c>
      <c r="L86" s="34">
        <f t="shared" si="3"/>
        <v>0</v>
      </c>
      <c r="M86" s="7"/>
    </row>
    <row r="87" spans="1:13" ht="40.5" customHeight="1" x14ac:dyDescent="0.3">
      <c r="A87" s="1">
        <v>82</v>
      </c>
      <c r="B87" s="1">
        <v>232</v>
      </c>
      <c r="C87" s="1" t="s">
        <v>186</v>
      </c>
      <c r="D87" s="9" t="s">
        <v>278</v>
      </c>
      <c r="E87" s="1"/>
      <c r="F87" s="1" t="s">
        <v>7</v>
      </c>
      <c r="G87" s="8">
        <v>27450</v>
      </c>
      <c r="H87" s="7"/>
      <c r="I87" s="7"/>
      <c r="J87" s="23">
        <v>2.4517850946736877E-4</v>
      </c>
      <c r="K87" s="33">
        <f t="shared" si="2"/>
        <v>0</v>
      </c>
      <c r="L87" s="34">
        <f t="shared" si="3"/>
        <v>0</v>
      </c>
      <c r="M87" s="7"/>
    </row>
    <row r="88" spans="1:13" ht="40.5" customHeight="1" x14ac:dyDescent="0.3">
      <c r="A88" s="1">
        <v>83</v>
      </c>
      <c r="B88" s="1">
        <v>232</v>
      </c>
      <c r="C88" s="1" t="s">
        <v>187</v>
      </c>
      <c r="D88" s="9" t="s">
        <v>335</v>
      </c>
      <c r="E88" s="1"/>
      <c r="F88" s="1" t="s">
        <v>7</v>
      </c>
      <c r="G88" s="8">
        <v>37150</v>
      </c>
      <c r="H88" s="7"/>
      <c r="I88" s="7"/>
      <c r="J88" s="23">
        <v>3.6734357992861827E-4</v>
      </c>
      <c r="K88" s="33">
        <f t="shared" si="2"/>
        <v>0</v>
      </c>
      <c r="L88" s="34">
        <f t="shared" si="3"/>
        <v>0</v>
      </c>
      <c r="M88" s="7"/>
    </row>
    <row r="89" spans="1:13" ht="40.5" customHeight="1" x14ac:dyDescent="0.3">
      <c r="A89" s="1">
        <v>84</v>
      </c>
      <c r="B89" s="1">
        <v>234</v>
      </c>
      <c r="C89" s="1" t="s">
        <v>68</v>
      </c>
      <c r="D89" s="10" t="s">
        <v>108</v>
      </c>
      <c r="E89" s="1" t="s">
        <v>69</v>
      </c>
      <c r="F89" s="1" t="s">
        <v>35</v>
      </c>
      <c r="G89" s="8">
        <v>20000</v>
      </c>
      <c r="H89" s="7"/>
      <c r="I89" s="7"/>
      <c r="J89" s="23">
        <v>2.997568858539918E-5</v>
      </c>
      <c r="K89" s="33">
        <f t="shared" si="2"/>
        <v>0</v>
      </c>
      <c r="L89" s="34">
        <f t="shared" si="3"/>
        <v>0</v>
      </c>
      <c r="M89" s="7"/>
    </row>
    <row r="90" spans="1:13" ht="40.5" customHeight="1" x14ac:dyDescent="0.3">
      <c r="A90" s="1">
        <v>85</v>
      </c>
      <c r="B90" s="1">
        <v>234</v>
      </c>
      <c r="C90" s="1" t="s">
        <v>188</v>
      </c>
      <c r="D90" s="9" t="s">
        <v>279</v>
      </c>
      <c r="E90" s="1"/>
      <c r="F90" s="1" t="s">
        <v>7</v>
      </c>
      <c r="G90" s="8">
        <v>2950</v>
      </c>
      <c r="H90" s="7"/>
      <c r="I90" s="7"/>
      <c r="J90" s="23">
        <v>1.640179186748257E-5</v>
      </c>
      <c r="K90" s="33">
        <f t="shared" si="2"/>
        <v>0</v>
      </c>
      <c r="L90" s="34">
        <f t="shared" si="3"/>
        <v>0</v>
      </c>
      <c r="M90" s="7"/>
    </row>
    <row r="91" spans="1:13" ht="40.5" customHeight="1" x14ac:dyDescent="0.3">
      <c r="A91" s="1">
        <v>86</v>
      </c>
      <c r="B91" s="1">
        <v>239</v>
      </c>
      <c r="C91" s="1" t="s">
        <v>70</v>
      </c>
      <c r="D91" s="9" t="s">
        <v>336</v>
      </c>
      <c r="E91" s="1"/>
      <c r="F91" s="1" t="s">
        <v>7</v>
      </c>
      <c r="G91" s="8">
        <v>2500</v>
      </c>
      <c r="H91" s="7"/>
      <c r="I91" s="7"/>
      <c r="J91" s="23">
        <v>1.580793388607372E-4</v>
      </c>
      <c r="K91" s="33">
        <f t="shared" si="2"/>
        <v>0</v>
      </c>
      <c r="L91" s="34">
        <f t="shared" si="3"/>
        <v>0</v>
      </c>
      <c r="M91" s="7"/>
    </row>
    <row r="92" spans="1:13" ht="40.5" customHeight="1" x14ac:dyDescent="0.3">
      <c r="A92" s="1">
        <v>87</v>
      </c>
      <c r="B92" s="1">
        <v>241</v>
      </c>
      <c r="C92" s="1" t="s">
        <v>15</v>
      </c>
      <c r="D92" s="9" t="s">
        <v>337</v>
      </c>
      <c r="E92" s="1"/>
      <c r="F92" s="1" t="s">
        <v>7</v>
      </c>
      <c r="G92" s="8">
        <v>2200</v>
      </c>
      <c r="H92" s="7"/>
      <c r="I92" s="7"/>
      <c r="J92" s="23">
        <v>1.7391555169830658E-4</v>
      </c>
      <c r="K92" s="33">
        <f t="shared" si="2"/>
        <v>0</v>
      </c>
      <c r="L92" s="34">
        <f t="shared" si="3"/>
        <v>0</v>
      </c>
      <c r="M92" s="7"/>
    </row>
    <row r="93" spans="1:13" ht="40.5" customHeight="1" x14ac:dyDescent="0.3">
      <c r="A93" s="1">
        <v>88</v>
      </c>
      <c r="B93" s="1">
        <v>247</v>
      </c>
      <c r="C93" s="1" t="s">
        <v>189</v>
      </c>
      <c r="D93" s="10" t="s">
        <v>280</v>
      </c>
      <c r="E93" s="1"/>
      <c r="F93" s="1" t="s">
        <v>7</v>
      </c>
      <c r="G93" s="8">
        <v>4000</v>
      </c>
      <c r="H93" s="7"/>
      <c r="I93" s="7"/>
      <c r="J93" s="23">
        <v>5.373000784175325E-5</v>
      </c>
      <c r="K93" s="33">
        <f t="shared" si="2"/>
        <v>0</v>
      </c>
      <c r="L93" s="34">
        <f t="shared" si="3"/>
        <v>0</v>
      </c>
      <c r="M93" s="7"/>
    </row>
    <row r="94" spans="1:13" ht="40.5" customHeight="1" x14ac:dyDescent="0.3">
      <c r="A94" s="1">
        <v>89</v>
      </c>
      <c r="B94" s="1">
        <v>255</v>
      </c>
      <c r="C94" s="1" t="s">
        <v>190</v>
      </c>
      <c r="D94" s="9" t="s">
        <v>338</v>
      </c>
      <c r="E94" s="1"/>
      <c r="F94" s="1" t="s">
        <v>8</v>
      </c>
      <c r="G94" s="8">
        <v>207250</v>
      </c>
      <c r="H94" s="7"/>
      <c r="I94" s="7"/>
      <c r="J94" s="23">
        <v>9.6714014115155845E-5</v>
      </c>
      <c r="K94" s="33">
        <f t="shared" si="2"/>
        <v>0</v>
      </c>
      <c r="L94" s="34">
        <f t="shared" si="3"/>
        <v>0</v>
      </c>
      <c r="M94" s="7"/>
    </row>
    <row r="95" spans="1:13" ht="40.5" customHeight="1" x14ac:dyDescent="0.3">
      <c r="A95" s="1">
        <v>90</v>
      </c>
      <c r="B95" s="1">
        <v>259</v>
      </c>
      <c r="C95" s="1" t="s">
        <v>71</v>
      </c>
      <c r="D95" s="9" t="s">
        <v>339</v>
      </c>
      <c r="E95" s="1"/>
      <c r="F95" s="1" t="s">
        <v>7</v>
      </c>
      <c r="G95" s="8">
        <v>43500</v>
      </c>
      <c r="H95" s="7"/>
      <c r="I95" s="7"/>
      <c r="J95" s="23">
        <v>7.2676905343845187E-5</v>
      </c>
      <c r="K95" s="33">
        <f t="shared" si="2"/>
        <v>0</v>
      </c>
      <c r="L95" s="34">
        <f t="shared" si="3"/>
        <v>0</v>
      </c>
      <c r="M95" s="7"/>
    </row>
    <row r="96" spans="1:13" ht="40.5" customHeight="1" x14ac:dyDescent="0.3">
      <c r="A96" s="1">
        <v>91</v>
      </c>
      <c r="B96" s="1">
        <v>311</v>
      </c>
      <c r="C96" s="1" t="s">
        <v>191</v>
      </c>
      <c r="D96" s="9" t="s">
        <v>340</v>
      </c>
      <c r="E96" s="1"/>
      <c r="F96" s="1" t="s">
        <v>8</v>
      </c>
      <c r="G96" s="8">
        <v>4000</v>
      </c>
      <c r="H96" s="7"/>
      <c r="I96" s="7"/>
      <c r="J96" s="23">
        <v>7.3242484373758375E-5</v>
      </c>
      <c r="K96" s="33">
        <f t="shared" si="2"/>
        <v>0</v>
      </c>
      <c r="L96" s="34">
        <f t="shared" si="3"/>
        <v>0</v>
      </c>
      <c r="M96" s="7"/>
    </row>
    <row r="97" spans="1:13" ht="40.5" customHeight="1" x14ac:dyDescent="0.3">
      <c r="A97" s="1">
        <v>92</v>
      </c>
      <c r="B97" s="1">
        <v>313</v>
      </c>
      <c r="C97" s="1" t="s">
        <v>80</v>
      </c>
      <c r="D97" s="10" t="s">
        <v>281</v>
      </c>
      <c r="E97" s="1"/>
      <c r="F97" s="1" t="s">
        <v>7</v>
      </c>
      <c r="G97" s="8">
        <v>18200</v>
      </c>
      <c r="H97" s="7"/>
      <c r="I97" s="7"/>
      <c r="J97" s="23">
        <v>1.4139475747829803E-5</v>
      </c>
      <c r="K97" s="33">
        <f t="shared" si="2"/>
        <v>0</v>
      </c>
      <c r="L97" s="34">
        <f t="shared" si="3"/>
        <v>0</v>
      </c>
      <c r="M97" s="7"/>
    </row>
    <row r="98" spans="1:13" ht="40.5" customHeight="1" x14ac:dyDescent="0.3">
      <c r="A98" s="1">
        <v>93</v>
      </c>
      <c r="B98" s="1">
        <v>311</v>
      </c>
      <c r="C98" s="1" t="s">
        <v>192</v>
      </c>
      <c r="D98" s="9" t="s">
        <v>282</v>
      </c>
      <c r="E98" s="1"/>
      <c r="F98" s="1" t="s">
        <v>7</v>
      </c>
      <c r="G98" s="8">
        <v>850</v>
      </c>
      <c r="H98" s="7"/>
      <c r="I98" s="7"/>
      <c r="J98" s="23">
        <v>4.7225848997751539E-5</v>
      </c>
      <c r="K98" s="33">
        <f t="shared" si="2"/>
        <v>0</v>
      </c>
      <c r="L98" s="34">
        <f t="shared" si="3"/>
        <v>0</v>
      </c>
      <c r="M98" s="7"/>
    </row>
    <row r="99" spans="1:13" ht="40.5" customHeight="1" x14ac:dyDescent="0.3">
      <c r="A99" s="1">
        <v>94</v>
      </c>
      <c r="B99" s="1">
        <v>333</v>
      </c>
      <c r="C99" s="1" t="s">
        <v>193</v>
      </c>
      <c r="D99" s="9" t="s">
        <v>341</v>
      </c>
      <c r="E99" s="1"/>
      <c r="F99" s="1" t="s">
        <v>7</v>
      </c>
      <c r="G99" s="8">
        <v>1050</v>
      </c>
      <c r="H99" s="7"/>
      <c r="I99" s="7"/>
      <c r="J99" s="23">
        <v>3.5292131466583187E-4</v>
      </c>
      <c r="K99" s="33">
        <f t="shared" si="2"/>
        <v>0</v>
      </c>
      <c r="L99" s="34">
        <f t="shared" si="3"/>
        <v>0</v>
      </c>
      <c r="M99" s="7"/>
    </row>
    <row r="100" spans="1:13" ht="40.5" customHeight="1" x14ac:dyDescent="0.3">
      <c r="A100" s="1">
        <v>95</v>
      </c>
      <c r="B100" s="1">
        <v>391</v>
      </c>
      <c r="C100" s="1" t="s">
        <v>86</v>
      </c>
      <c r="D100" s="9" t="s">
        <v>342</v>
      </c>
      <c r="E100" s="1"/>
      <c r="F100" s="1" t="s">
        <v>7</v>
      </c>
      <c r="G100" s="8">
        <v>8100</v>
      </c>
      <c r="H100" s="7"/>
      <c r="I100" s="7"/>
      <c r="J100" s="23">
        <v>4.0721690153749829E-5</v>
      </c>
      <c r="K100" s="33">
        <f t="shared" si="2"/>
        <v>0</v>
      </c>
      <c r="L100" s="34">
        <f t="shared" si="3"/>
        <v>0</v>
      </c>
      <c r="M100" s="7"/>
    </row>
    <row r="101" spans="1:13" ht="40.5" customHeight="1" x14ac:dyDescent="0.3">
      <c r="A101" s="1">
        <v>96</v>
      </c>
      <c r="B101" s="1">
        <v>394</v>
      </c>
      <c r="C101" s="1" t="s">
        <v>22</v>
      </c>
      <c r="D101" s="10" t="s">
        <v>23</v>
      </c>
      <c r="E101" s="1"/>
      <c r="F101" s="1" t="s">
        <v>7</v>
      </c>
      <c r="G101" s="8">
        <v>12200</v>
      </c>
      <c r="H101" s="7"/>
      <c r="I101" s="7"/>
      <c r="J101" s="23">
        <v>8.7947539151501375E-5</v>
      </c>
      <c r="K101" s="33">
        <f t="shared" si="2"/>
        <v>0</v>
      </c>
      <c r="L101" s="34">
        <f t="shared" si="3"/>
        <v>0</v>
      </c>
      <c r="M101" s="7"/>
    </row>
    <row r="102" spans="1:13" ht="40.5" customHeight="1" x14ac:dyDescent="0.3">
      <c r="A102" s="1">
        <v>97</v>
      </c>
      <c r="B102" s="1">
        <v>396</v>
      </c>
      <c r="C102" s="1" t="s">
        <v>194</v>
      </c>
      <c r="D102" s="9" t="s">
        <v>343</v>
      </c>
      <c r="E102" s="1"/>
      <c r="F102" s="1" t="s">
        <v>7</v>
      </c>
      <c r="G102" s="8">
        <v>1800</v>
      </c>
      <c r="H102" s="7"/>
      <c r="I102" s="7"/>
      <c r="J102" s="23">
        <v>1.8381318472178742E-5</v>
      </c>
      <c r="K102" s="33">
        <f t="shared" si="2"/>
        <v>0</v>
      </c>
      <c r="L102" s="34">
        <f t="shared" si="3"/>
        <v>0</v>
      </c>
      <c r="M102" s="7"/>
    </row>
    <row r="103" spans="1:13" ht="40.5" customHeight="1" x14ac:dyDescent="0.3">
      <c r="A103" s="1">
        <v>98</v>
      </c>
      <c r="B103" s="1">
        <v>396</v>
      </c>
      <c r="C103" s="1" t="s">
        <v>91</v>
      </c>
      <c r="D103" s="9" t="s">
        <v>344</v>
      </c>
      <c r="E103" s="1"/>
      <c r="F103" s="1" t="s">
        <v>7</v>
      </c>
      <c r="G103" s="8">
        <v>7150</v>
      </c>
      <c r="H103" s="7"/>
      <c r="I103" s="7"/>
      <c r="J103" s="23">
        <v>7.8615485157933703E-5</v>
      </c>
      <c r="K103" s="33">
        <f t="shared" si="2"/>
        <v>0</v>
      </c>
      <c r="L103" s="34">
        <f t="shared" si="3"/>
        <v>0</v>
      </c>
      <c r="M103" s="7"/>
    </row>
    <row r="104" spans="1:13" ht="40.5" customHeight="1" x14ac:dyDescent="0.3">
      <c r="A104" s="1">
        <v>99</v>
      </c>
      <c r="B104" s="1">
        <v>396</v>
      </c>
      <c r="C104" s="1" t="s">
        <v>90</v>
      </c>
      <c r="D104" s="9" t="s">
        <v>345</v>
      </c>
      <c r="E104" s="1"/>
      <c r="F104" s="1" t="s">
        <v>7</v>
      </c>
      <c r="G104" s="8">
        <v>4400</v>
      </c>
      <c r="H104" s="7"/>
      <c r="I104" s="7"/>
      <c r="J104" s="23">
        <v>2.0643634591831512E-4</v>
      </c>
      <c r="K104" s="33">
        <f t="shared" si="2"/>
        <v>0</v>
      </c>
      <c r="L104" s="34">
        <f t="shared" si="3"/>
        <v>0</v>
      </c>
      <c r="M104" s="7"/>
    </row>
    <row r="105" spans="1:13" ht="40.5" customHeight="1" x14ac:dyDescent="0.3">
      <c r="A105" s="1">
        <v>100</v>
      </c>
      <c r="B105" s="1">
        <v>396</v>
      </c>
      <c r="C105" s="1" t="s">
        <v>92</v>
      </c>
      <c r="D105" s="10" t="s">
        <v>93</v>
      </c>
      <c r="E105" s="1"/>
      <c r="F105" s="1" t="s">
        <v>7</v>
      </c>
      <c r="G105" s="8">
        <v>300</v>
      </c>
      <c r="H105" s="7"/>
      <c r="I105" s="7"/>
      <c r="J105" s="23">
        <v>9.8127961689938828E-5</v>
      </c>
      <c r="K105" s="33">
        <f t="shared" si="2"/>
        <v>0</v>
      </c>
      <c r="L105" s="34">
        <f t="shared" si="3"/>
        <v>0</v>
      </c>
      <c r="M105" s="7"/>
    </row>
    <row r="106" spans="1:13" ht="40.5" customHeight="1" x14ac:dyDescent="0.3">
      <c r="A106" s="1">
        <v>101</v>
      </c>
      <c r="B106" s="1">
        <v>396</v>
      </c>
      <c r="C106" s="1" t="s">
        <v>195</v>
      </c>
      <c r="D106" s="9" t="s">
        <v>346</v>
      </c>
      <c r="E106" s="1"/>
      <c r="F106" s="1" t="s">
        <v>7</v>
      </c>
      <c r="G106" s="8">
        <v>1350</v>
      </c>
      <c r="H106" s="7"/>
      <c r="I106" s="7"/>
      <c r="J106" s="23">
        <v>2.2594882245032024E-4</v>
      </c>
      <c r="K106" s="33">
        <f t="shared" si="2"/>
        <v>0</v>
      </c>
      <c r="L106" s="34">
        <f t="shared" si="3"/>
        <v>0</v>
      </c>
      <c r="M106" s="7"/>
    </row>
    <row r="107" spans="1:13" ht="40.5" customHeight="1" x14ac:dyDescent="0.3">
      <c r="A107" s="1">
        <v>102</v>
      </c>
      <c r="B107" s="1">
        <v>396</v>
      </c>
      <c r="C107" s="1" t="s">
        <v>196</v>
      </c>
      <c r="D107" s="9" t="s">
        <v>347</v>
      </c>
      <c r="E107" s="1"/>
      <c r="F107" s="1" t="s">
        <v>7</v>
      </c>
      <c r="G107" s="8">
        <v>2000</v>
      </c>
      <c r="H107" s="7"/>
      <c r="I107" s="7"/>
      <c r="J107" s="23">
        <v>9.6714014115155845E-5</v>
      </c>
      <c r="K107" s="33">
        <f t="shared" si="2"/>
        <v>0</v>
      </c>
      <c r="L107" s="34">
        <f t="shared" si="3"/>
        <v>0</v>
      </c>
      <c r="M107" s="7"/>
    </row>
    <row r="108" spans="1:13" ht="40.5" customHeight="1" x14ac:dyDescent="0.3">
      <c r="A108" s="1">
        <v>103</v>
      </c>
      <c r="B108" s="1">
        <v>396</v>
      </c>
      <c r="C108" s="1" t="s">
        <v>197</v>
      </c>
      <c r="D108" s="9" t="s">
        <v>348</v>
      </c>
      <c r="E108" s="1"/>
      <c r="F108" s="1" t="s">
        <v>7</v>
      </c>
      <c r="G108" s="8">
        <v>2950</v>
      </c>
      <c r="H108" s="7"/>
      <c r="I108" s="7"/>
      <c r="J108" s="23">
        <v>1.0774280519846309E-4</v>
      </c>
      <c r="K108" s="33">
        <f t="shared" si="2"/>
        <v>0</v>
      </c>
      <c r="L108" s="34">
        <f t="shared" si="3"/>
        <v>0</v>
      </c>
      <c r="M108" s="7"/>
    </row>
    <row r="109" spans="1:13" ht="40.5" customHeight="1" x14ac:dyDescent="0.3">
      <c r="A109" s="1">
        <v>104</v>
      </c>
      <c r="B109" s="1">
        <v>614</v>
      </c>
      <c r="C109" s="1" t="s">
        <v>96</v>
      </c>
      <c r="D109" s="10" t="s">
        <v>283</v>
      </c>
      <c r="E109" s="1"/>
      <c r="F109" s="1" t="s">
        <v>7</v>
      </c>
      <c r="G109" s="8">
        <v>1400</v>
      </c>
      <c r="H109" s="7"/>
      <c r="I109" s="7"/>
      <c r="J109" s="23">
        <v>3.0626104469799352E-4</v>
      </c>
      <c r="K109" s="33">
        <f t="shared" si="2"/>
        <v>0</v>
      </c>
      <c r="L109" s="34">
        <f t="shared" si="3"/>
        <v>0</v>
      </c>
      <c r="M109" s="7"/>
    </row>
    <row r="110" spans="1:13" ht="40.5" customHeight="1" x14ac:dyDescent="0.3">
      <c r="A110" s="1">
        <v>105</v>
      </c>
      <c r="B110" s="1">
        <v>615</v>
      </c>
      <c r="C110" s="1" t="s">
        <v>97</v>
      </c>
      <c r="D110" s="9" t="s">
        <v>349</v>
      </c>
      <c r="E110" s="1"/>
      <c r="F110" s="1" t="s">
        <v>8</v>
      </c>
      <c r="G110" s="8">
        <v>1500</v>
      </c>
      <c r="H110" s="7"/>
      <c r="I110" s="7"/>
      <c r="J110" s="23">
        <v>5.0336533662274094E-5</v>
      </c>
      <c r="K110" s="33">
        <f t="shared" si="2"/>
        <v>0</v>
      </c>
      <c r="L110" s="34">
        <f t="shared" si="3"/>
        <v>0</v>
      </c>
      <c r="M110" s="7"/>
    </row>
    <row r="111" spans="1:13" ht="40.5" customHeight="1" x14ac:dyDescent="0.3">
      <c r="A111" s="1">
        <v>106</v>
      </c>
      <c r="B111" s="1">
        <v>618</v>
      </c>
      <c r="C111" s="1" t="s">
        <v>98</v>
      </c>
      <c r="D111" s="9" t="s">
        <v>350</v>
      </c>
      <c r="E111" s="1"/>
      <c r="F111" s="1" t="s">
        <v>7</v>
      </c>
      <c r="G111" s="8">
        <v>750</v>
      </c>
      <c r="H111" s="7"/>
      <c r="I111" s="7"/>
      <c r="J111" s="23">
        <v>1.5298912759151845E-4</v>
      </c>
      <c r="K111" s="33">
        <f t="shared" si="2"/>
        <v>0</v>
      </c>
      <c r="L111" s="34">
        <f t="shared" si="3"/>
        <v>0</v>
      </c>
      <c r="M111" s="7"/>
    </row>
    <row r="112" spans="1:13" ht="40.5" customHeight="1" x14ac:dyDescent="0.3">
      <c r="A112" s="1">
        <v>107</v>
      </c>
      <c r="B112" s="1">
        <v>619</v>
      </c>
      <c r="C112" s="1" t="s">
        <v>198</v>
      </c>
      <c r="D112" s="9" t="s">
        <v>351</v>
      </c>
      <c r="E112" s="1"/>
      <c r="F112" s="1" t="s">
        <v>7</v>
      </c>
      <c r="G112" s="8">
        <v>50</v>
      </c>
      <c r="H112" s="7"/>
      <c r="I112" s="7"/>
      <c r="J112" s="23">
        <v>1.6062444449534656E-4</v>
      </c>
      <c r="K112" s="33">
        <f t="shared" si="2"/>
        <v>0</v>
      </c>
      <c r="L112" s="34">
        <f t="shared" si="3"/>
        <v>0</v>
      </c>
      <c r="M112" s="7"/>
    </row>
    <row r="113" spans="1:13" ht="40.5" customHeight="1" x14ac:dyDescent="0.3">
      <c r="A113" s="1">
        <v>108</v>
      </c>
      <c r="B113" s="1">
        <v>621</v>
      </c>
      <c r="C113" s="1" t="s">
        <v>99</v>
      </c>
      <c r="D113" s="10" t="s">
        <v>284</v>
      </c>
      <c r="E113" s="1"/>
      <c r="F113" s="1" t="s">
        <v>7</v>
      </c>
      <c r="G113" s="8">
        <v>26500</v>
      </c>
      <c r="H113" s="7"/>
      <c r="I113" s="7"/>
      <c r="J113" s="23">
        <v>3.7611005489227274E-5</v>
      </c>
      <c r="K113" s="33">
        <f t="shared" si="2"/>
        <v>0</v>
      </c>
      <c r="L113" s="34">
        <f t="shared" si="3"/>
        <v>0</v>
      </c>
      <c r="M113" s="7"/>
    </row>
    <row r="114" spans="1:13" ht="40.5" customHeight="1" x14ac:dyDescent="0.3">
      <c r="A114" s="1">
        <v>109</v>
      </c>
      <c r="B114" s="1">
        <v>629</v>
      </c>
      <c r="C114" s="1" t="s">
        <v>199</v>
      </c>
      <c r="D114" s="9" t="s">
        <v>352</v>
      </c>
      <c r="E114" s="1"/>
      <c r="F114" s="1" t="s">
        <v>67</v>
      </c>
      <c r="G114" s="8">
        <v>4000</v>
      </c>
      <c r="H114" s="7"/>
      <c r="I114" s="7"/>
      <c r="J114" s="23">
        <v>3.0484709712321053E-4</v>
      </c>
      <c r="K114" s="33">
        <f t="shared" si="2"/>
        <v>0</v>
      </c>
      <c r="L114" s="34">
        <f t="shared" si="3"/>
        <v>0</v>
      </c>
      <c r="M114" s="7"/>
    </row>
    <row r="115" spans="1:13" ht="40.5" customHeight="1" x14ac:dyDescent="0.3">
      <c r="A115" s="1">
        <v>110</v>
      </c>
      <c r="B115" s="1">
        <v>629</v>
      </c>
      <c r="C115" s="1" t="s">
        <v>200</v>
      </c>
      <c r="D115" s="9" t="s">
        <v>353</v>
      </c>
      <c r="E115" s="1"/>
      <c r="F115" s="1" t="s">
        <v>7</v>
      </c>
      <c r="G115" s="8">
        <v>350</v>
      </c>
      <c r="H115" s="7"/>
      <c r="I115" s="7"/>
      <c r="J115" s="23">
        <v>1.3036596639499077E-4</v>
      </c>
      <c r="K115" s="33">
        <f t="shared" si="2"/>
        <v>0</v>
      </c>
      <c r="L115" s="34">
        <f t="shared" si="3"/>
        <v>0</v>
      </c>
      <c r="M115" s="7"/>
    </row>
    <row r="116" spans="1:13" ht="40.5" customHeight="1" x14ac:dyDescent="0.3">
      <c r="A116" s="1">
        <v>111</v>
      </c>
      <c r="B116" s="1">
        <v>629</v>
      </c>
      <c r="C116" s="1" t="s">
        <v>100</v>
      </c>
      <c r="D116" s="10" t="s">
        <v>285</v>
      </c>
      <c r="E116" s="1"/>
      <c r="F116" s="1" t="s">
        <v>7</v>
      </c>
      <c r="G116" s="8">
        <v>31850</v>
      </c>
      <c r="H116" s="7"/>
      <c r="I116" s="7"/>
      <c r="J116" s="23">
        <v>1.0463212053394053E-4</v>
      </c>
      <c r="K116" s="33">
        <f t="shared" si="2"/>
        <v>0</v>
      </c>
      <c r="L116" s="34">
        <f t="shared" si="3"/>
        <v>0</v>
      </c>
      <c r="M116" s="7"/>
    </row>
    <row r="117" spans="1:13" ht="40.5" customHeight="1" x14ac:dyDescent="0.3">
      <c r="A117" s="1">
        <v>112</v>
      </c>
      <c r="B117" s="1">
        <v>131</v>
      </c>
      <c r="C117" s="1" t="s">
        <v>44</v>
      </c>
      <c r="D117" s="9" t="s">
        <v>286</v>
      </c>
      <c r="E117" s="1" t="s">
        <v>31</v>
      </c>
      <c r="F117" s="1" t="s">
        <v>36</v>
      </c>
      <c r="G117" s="8">
        <v>20</v>
      </c>
      <c r="H117" s="7"/>
      <c r="I117" s="7"/>
      <c r="J117" s="23">
        <v>7.1291236720557867E-4</v>
      </c>
      <c r="K117" s="33">
        <f t="shared" si="2"/>
        <v>0</v>
      </c>
      <c r="L117" s="34">
        <f t="shared" si="3"/>
        <v>0</v>
      </c>
      <c r="M117" s="7"/>
    </row>
    <row r="118" spans="1:13" ht="40.5" customHeight="1" x14ac:dyDescent="0.3">
      <c r="A118" s="1">
        <v>113</v>
      </c>
      <c r="B118" s="1">
        <v>131</v>
      </c>
      <c r="C118" s="1" t="s">
        <v>45</v>
      </c>
      <c r="D118" s="9" t="s">
        <v>354</v>
      </c>
      <c r="E118" s="1" t="s">
        <v>31</v>
      </c>
      <c r="F118" s="1" t="s">
        <v>36</v>
      </c>
      <c r="G118" s="8">
        <v>25</v>
      </c>
      <c r="H118" s="7"/>
      <c r="I118" s="7"/>
      <c r="J118" s="23">
        <v>1.0335956771663586E-3</v>
      </c>
      <c r="K118" s="33">
        <f t="shared" si="2"/>
        <v>0</v>
      </c>
      <c r="L118" s="34">
        <f t="shared" si="3"/>
        <v>0</v>
      </c>
      <c r="M118" s="7"/>
    </row>
    <row r="119" spans="1:13" ht="40.5" customHeight="1" x14ac:dyDescent="0.3">
      <c r="A119" s="1">
        <v>114</v>
      </c>
      <c r="B119" s="1">
        <v>131</v>
      </c>
      <c r="C119" s="1" t="s">
        <v>201</v>
      </c>
      <c r="D119" s="9" t="s">
        <v>355</v>
      </c>
      <c r="E119" s="1" t="s">
        <v>31</v>
      </c>
      <c r="F119" s="1" t="s">
        <v>36</v>
      </c>
      <c r="G119" s="8">
        <v>100</v>
      </c>
      <c r="H119" s="7"/>
      <c r="I119" s="7"/>
      <c r="J119" s="23">
        <v>1.4804031107977804E-3</v>
      </c>
      <c r="K119" s="33">
        <f t="shared" si="2"/>
        <v>0</v>
      </c>
      <c r="L119" s="34">
        <f t="shared" si="3"/>
        <v>0</v>
      </c>
      <c r="M119" s="7"/>
    </row>
    <row r="120" spans="1:13" ht="40.5" customHeight="1" x14ac:dyDescent="0.3">
      <c r="A120" s="1">
        <v>115</v>
      </c>
      <c r="B120" s="1">
        <v>132</v>
      </c>
      <c r="C120" s="1" t="s">
        <v>47</v>
      </c>
      <c r="D120" s="10" t="s">
        <v>102</v>
      </c>
      <c r="E120" s="1" t="s">
        <v>31</v>
      </c>
      <c r="F120" s="1" t="s">
        <v>36</v>
      </c>
      <c r="G120" s="8">
        <v>50</v>
      </c>
      <c r="H120" s="7"/>
      <c r="I120" s="7"/>
      <c r="J120" s="23">
        <v>7.03580313212011E-4</v>
      </c>
      <c r="K120" s="33">
        <f t="shared" si="2"/>
        <v>0</v>
      </c>
      <c r="L120" s="34">
        <f t="shared" si="3"/>
        <v>0</v>
      </c>
      <c r="M120" s="7"/>
    </row>
    <row r="121" spans="1:13" ht="40.5" customHeight="1" x14ac:dyDescent="0.3">
      <c r="A121" s="1">
        <v>116</v>
      </c>
      <c r="B121" s="1">
        <v>229</v>
      </c>
      <c r="C121" s="1" t="s">
        <v>202</v>
      </c>
      <c r="D121" s="9" t="s">
        <v>356</v>
      </c>
      <c r="E121" s="1" t="s">
        <v>65</v>
      </c>
      <c r="F121" s="1" t="s">
        <v>66</v>
      </c>
      <c r="G121" s="8">
        <v>50</v>
      </c>
      <c r="H121" s="7"/>
      <c r="I121" s="7"/>
      <c r="J121" s="23">
        <v>1.1774224244732833E-2</v>
      </c>
      <c r="K121" s="33">
        <f t="shared" si="2"/>
        <v>0</v>
      </c>
      <c r="L121" s="34">
        <f t="shared" si="3"/>
        <v>0</v>
      </c>
      <c r="M121" s="7"/>
    </row>
    <row r="122" spans="1:13" ht="40.5" customHeight="1" x14ac:dyDescent="0.3">
      <c r="A122" s="1">
        <v>117</v>
      </c>
      <c r="B122" s="1">
        <v>255</v>
      </c>
      <c r="C122" s="1" t="s">
        <v>24</v>
      </c>
      <c r="D122" s="9" t="s">
        <v>357</v>
      </c>
      <c r="E122" s="1"/>
      <c r="F122" s="1" t="s">
        <v>25</v>
      </c>
      <c r="G122" s="8">
        <v>650</v>
      </c>
      <c r="H122" s="7"/>
      <c r="I122" s="7"/>
      <c r="J122" s="23">
        <v>7.2959694858801781E-5</v>
      </c>
      <c r="K122" s="33">
        <f t="shared" si="2"/>
        <v>0</v>
      </c>
      <c r="L122" s="34">
        <f t="shared" si="3"/>
        <v>0</v>
      </c>
      <c r="M122" s="7"/>
    </row>
    <row r="123" spans="1:13" ht="40.5" customHeight="1" x14ac:dyDescent="0.3">
      <c r="A123" s="1">
        <v>118</v>
      </c>
      <c r="B123" s="1">
        <v>264</v>
      </c>
      <c r="C123" s="1" t="s">
        <v>73</v>
      </c>
      <c r="D123" s="9" t="s">
        <v>358</v>
      </c>
      <c r="E123" s="1" t="s">
        <v>74</v>
      </c>
      <c r="F123" s="1" t="s">
        <v>29</v>
      </c>
      <c r="G123" s="8">
        <v>130</v>
      </c>
      <c r="H123" s="7"/>
      <c r="I123" s="7"/>
      <c r="J123" s="23">
        <v>4.3266795788359197E-4</v>
      </c>
      <c r="K123" s="33">
        <f t="shared" si="2"/>
        <v>0</v>
      </c>
      <c r="L123" s="34">
        <f t="shared" si="3"/>
        <v>0</v>
      </c>
      <c r="M123" s="7"/>
    </row>
    <row r="124" spans="1:13" ht="40.5" customHeight="1" x14ac:dyDescent="0.3">
      <c r="A124" s="1">
        <v>119</v>
      </c>
      <c r="B124" s="1">
        <v>264</v>
      </c>
      <c r="C124" s="1" t="s">
        <v>203</v>
      </c>
      <c r="D124" s="10" t="s">
        <v>287</v>
      </c>
      <c r="E124" s="1" t="s">
        <v>26</v>
      </c>
      <c r="F124" s="1" t="s">
        <v>27</v>
      </c>
      <c r="G124" s="8">
        <v>2680</v>
      </c>
      <c r="H124" s="7"/>
      <c r="I124" s="7"/>
      <c r="J124" s="23">
        <v>5.2316060266970272E-4</v>
      </c>
      <c r="K124" s="33">
        <f t="shared" si="2"/>
        <v>0</v>
      </c>
      <c r="L124" s="34">
        <f t="shared" si="3"/>
        <v>0</v>
      </c>
      <c r="M124" s="7"/>
    </row>
    <row r="125" spans="1:13" ht="40.5" customHeight="1" x14ac:dyDescent="0.3">
      <c r="A125" s="1">
        <v>120</v>
      </c>
      <c r="B125" s="1">
        <v>264</v>
      </c>
      <c r="C125" s="1" t="s">
        <v>204</v>
      </c>
      <c r="D125" s="9" t="s">
        <v>359</v>
      </c>
      <c r="E125" s="1" t="s">
        <v>28</v>
      </c>
      <c r="F125" s="1" t="s">
        <v>29</v>
      </c>
      <c r="G125" s="8">
        <v>220</v>
      </c>
      <c r="H125" s="7"/>
      <c r="I125" s="7"/>
      <c r="J125" s="23">
        <v>4.5529111908011965E-4</v>
      </c>
      <c r="K125" s="33">
        <f t="shared" si="2"/>
        <v>0</v>
      </c>
      <c r="L125" s="34">
        <f t="shared" si="3"/>
        <v>0</v>
      </c>
      <c r="M125" s="7"/>
    </row>
    <row r="126" spans="1:13" ht="40.5" customHeight="1" x14ac:dyDescent="0.3">
      <c r="A126" s="1">
        <v>121</v>
      </c>
      <c r="B126" s="1">
        <v>264</v>
      </c>
      <c r="C126" s="1" t="s">
        <v>75</v>
      </c>
      <c r="D126" s="9" t="s">
        <v>288</v>
      </c>
      <c r="E126" s="1" t="s">
        <v>37</v>
      </c>
      <c r="F126" s="1" t="s">
        <v>29</v>
      </c>
      <c r="G126" s="8">
        <v>550</v>
      </c>
      <c r="H126" s="7"/>
      <c r="I126" s="7"/>
      <c r="J126" s="23">
        <v>6.7897762541078717E-4</v>
      </c>
      <c r="K126" s="33">
        <f t="shared" si="2"/>
        <v>0</v>
      </c>
      <c r="L126" s="34">
        <f t="shared" si="3"/>
        <v>0</v>
      </c>
      <c r="M126" s="7"/>
    </row>
    <row r="127" spans="1:13" ht="40.5" customHeight="1" x14ac:dyDescent="0.3">
      <c r="A127" s="1">
        <v>122</v>
      </c>
      <c r="B127" s="1">
        <v>265</v>
      </c>
      <c r="C127" s="1" t="s">
        <v>76</v>
      </c>
      <c r="D127" s="9" t="s">
        <v>360</v>
      </c>
      <c r="E127" s="1" t="s">
        <v>31</v>
      </c>
      <c r="F127" s="1" t="s">
        <v>77</v>
      </c>
      <c r="G127" s="8">
        <v>650</v>
      </c>
      <c r="H127" s="7"/>
      <c r="I127" s="7"/>
      <c r="J127" s="23">
        <v>6.555909325238766E-3</v>
      </c>
      <c r="K127" s="33">
        <f t="shared" si="2"/>
        <v>0</v>
      </c>
      <c r="L127" s="34">
        <f t="shared" si="3"/>
        <v>0</v>
      </c>
      <c r="M127" s="7"/>
    </row>
    <row r="128" spans="1:13" ht="40.5" customHeight="1" x14ac:dyDescent="0.3">
      <c r="A128" s="1">
        <v>123</v>
      </c>
      <c r="B128" s="1">
        <v>265</v>
      </c>
      <c r="C128" s="1" t="s">
        <v>205</v>
      </c>
      <c r="D128" s="10" t="s">
        <v>289</v>
      </c>
      <c r="E128" s="1" t="s">
        <v>38</v>
      </c>
      <c r="F128" s="1" t="s">
        <v>29</v>
      </c>
      <c r="G128" s="8">
        <v>1650</v>
      </c>
      <c r="H128" s="7"/>
      <c r="I128" s="7"/>
      <c r="J128" s="23">
        <v>3.6140500011452978E-4</v>
      </c>
      <c r="K128" s="33">
        <f t="shared" si="2"/>
        <v>0</v>
      </c>
      <c r="L128" s="34">
        <f t="shared" si="3"/>
        <v>0</v>
      </c>
      <c r="M128" s="7"/>
    </row>
    <row r="129" spans="1:13" ht="40.5" customHeight="1" x14ac:dyDescent="0.3">
      <c r="A129" s="1">
        <v>124</v>
      </c>
      <c r="B129" s="1">
        <v>265</v>
      </c>
      <c r="C129" s="14" t="s">
        <v>374</v>
      </c>
      <c r="D129" s="9" t="s">
        <v>375</v>
      </c>
      <c r="E129" s="1" t="s">
        <v>376</v>
      </c>
      <c r="F129" s="1" t="s">
        <v>36</v>
      </c>
      <c r="G129" s="8">
        <v>860</v>
      </c>
      <c r="H129" s="7"/>
      <c r="I129" s="7"/>
      <c r="J129" s="23">
        <v>1.8375662681879611E-3</v>
      </c>
      <c r="K129" s="33">
        <f t="shared" si="2"/>
        <v>0</v>
      </c>
      <c r="L129" s="34">
        <f t="shared" si="3"/>
        <v>0</v>
      </c>
      <c r="M129" s="7"/>
    </row>
    <row r="130" spans="1:13" ht="40.5" customHeight="1" x14ac:dyDescent="0.3">
      <c r="A130" s="1">
        <v>125</v>
      </c>
      <c r="B130" s="1">
        <v>266</v>
      </c>
      <c r="C130" s="1" t="s">
        <v>109</v>
      </c>
      <c r="D130" s="9" t="s">
        <v>290</v>
      </c>
      <c r="E130" s="1" t="s">
        <v>39</v>
      </c>
      <c r="F130" s="1" t="s">
        <v>36</v>
      </c>
      <c r="G130" s="8">
        <v>40</v>
      </c>
      <c r="H130" s="7"/>
      <c r="I130" s="7"/>
      <c r="J130" s="23">
        <v>1.3814267805629717E-2</v>
      </c>
      <c r="K130" s="33">
        <f t="shared" si="2"/>
        <v>0</v>
      </c>
      <c r="L130" s="34">
        <f t="shared" si="3"/>
        <v>0</v>
      </c>
      <c r="M130" s="7"/>
    </row>
    <row r="131" spans="1:13" ht="40.5" customHeight="1" x14ac:dyDescent="0.3">
      <c r="A131" s="1">
        <v>126</v>
      </c>
      <c r="B131" s="1">
        <v>611</v>
      </c>
      <c r="C131" s="1" t="s">
        <v>206</v>
      </c>
      <c r="D131" s="9" t="s">
        <v>361</v>
      </c>
      <c r="E131" s="1" t="s">
        <v>28</v>
      </c>
      <c r="F131" s="1" t="s">
        <v>29</v>
      </c>
      <c r="G131" s="8">
        <v>10</v>
      </c>
      <c r="H131" s="7"/>
      <c r="I131" s="7"/>
      <c r="J131" s="23">
        <v>5.3730007841753245E-4</v>
      </c>
      <c r="K131" s="33">
        <f t="shared" si="2"/>
        <v>0</v>
      </c>
      <c r="L131" s="34">
        <f t="shared" si="3"/>
        <v>0</v>
      </c>
      <c r="M131" s="12"/>
    </row>
    <row r="132" spans="1:13" ht="40.5" customHeight="1" x14ac:dyDescent="0.3">
      <c r="A132" s="1">
        <v>127</v>
      </c>
      <c r="B132" s="1">
        <v>269</v>
      </c>
      <c r="C132" s="1" t="s">
        <v>207</v>
      </c>
      <c r="D132" s="10" t="s">
        <v>291</v>
      </c>
      <c r="E132" s="1" t="s">
        <v>28</v>
      </c>
      <c r="F132" s="1" t="s">
        <v>29</v>
      </c>
      <c r="G132" s="8">
        <v>105</v>
      </c>
      <c r="H132" s="7"/>
      <c r="I132" s="7"/>
      <c r="J132" s="23">
        <v>1.7671516789637687E-3</v>
      </c>
      <c r="K132" s="33">
        <f t="shared" si="2"/>
        <v>0</v>
      </c>
      <c r="L132" s="34">
        <f t="shared" si="3"/>
        <v>0</v>
      </c>
      <c r="M132" s="7"/>
    </row>
    <row r="133" spans="1:13" ht="40.5" customHeight="1" x14ac:dyDescent="0.3">
      <c r="A133" s="1">
        <v>128</v>
      </c>
      <c r="B133" s="1">
        <v>269</v>
      </c>
      <c r="C133" s="1" t="s">
        <v>78</v>
      </c>
      <c r="D133" s="9" t="s">
        <v>292</v>
      </c>
      <c r="E133" s="1" t="s">
        <v>39</v>
      </c>
      <c r="F133" s="1" t="s">
        <v>29</v>
      </c>
      <c r="G133" s="8">
        <v>55</v>
      </c>
      <c r="H133" s="7"/>
      <c r="I133" s="7"/>
      <c r="J133" s="23">
        <v>9.4977686493322357E-3</v>
      </c>
      <c r="K133" s="33">
        <f t="shared" si="2"/>
        <v>0</v>
      </c>
      <c r="L133" s="34">
        <f t="shared" si="3"/>
        <v>0</v>
      </c>
      <c r="M133" s="7"/>
    </row>
    <row r="134" spans="1:13" ht="40.5" customHeight="1" x14ac:dyDescent="0.3">
      <c r="A134" s="1">
        <v>129</v>
      </c>
      <c r="B134" s="1">
        <v>269</v>
      </c>
      <c r="C134" s="1" t="s">
        <v>79</v>
      </c>
      <c r="D134" s="9" t="s">
        <v>362</v>
      </c>
      <c r="E134" s="1" t="s">
        <v>40</v>
      </c>
      <c r="F134" s="1" t="s">
        <v>25</v>
      </c>
      <c r="G134" s="8">
        <v>95</v>
      </c>
      <c r="H134" s="7"/>
      <c r="I134" s="7"/>
      <c r="J134" s="23">
        <v>8.9186157227011259E-3</v>
      </c>
      <c r="K134" s="33">
        <f t="shared" si="2"/>
        <v>0</v>
      </c>
      <c r="L134" s="34">
        <f t="shared" si="3"/>
        <v>0</v>
      </c>
      <c r="M134" s="7"/>
    </row>
    <row r="135" spans="1:13" ht="40.5" customHeight="1" x14ac:dyDescent="0.3">
      <c r="A135" s="1">
        <v>130</v>
      </c>
      <c r="B135" s="1"/>
      <c r="C135" s="1" t="s">
        <v>137</v>
      </c>
      <c r="D135" s="9" t="s">
        <v>363</v>
      </c>
      <c r="E135" s="1" t="s">
        <v>113</v>
      </c>
      <c r="F135" s="1" t="s">
        <v>29</v>
      </c>
      <c r="G135" s="8">
        <v>45</v>
      </c>
      <c r="H135" s="7" t="s">
        <v>72</v>
      </c>
      <c r="I135" s="7"/>
      <c r="J135" s="23">
        <v>9.8976330234808608E-4</v>
      </c>
      <c r="K135" s="33">
        <f t="shared" ref="K135:K156" si="4">$K$5*J135</f>
        <v>0</v>
      </c>
      <c r="L135" s="34">
        <f t="shared" ref="L135:L156" si="5">G135*K135</f>
        <v>0</v>
      </c>
      <c r="M135" s="12"/>
    </row>
    <row r="136" spans="1:13" ht="40.5" customHeight="1" x14ac:dyDescent="0.3">
      <c r="A136" s="1">
        <v>131</v>
      </c>
      <c r="B136" s="1">
        <v>261</v>
      </c>
      <c r="C136" s="1" t="s">
        <v>110</v>
      </c>
      <c r="D136" s="10" t="s">
        <v>293</v>
      </c>
      <c r="E136" s="1" t="s">
        <v>111</v>
      </c>
      <c r="F136" s="1" t="s">
        <v>25</v>
      </c>
      <c r="G136" s="8">
        <v>1230</v>
      </c>
      <c r="H136" s="7"/>
      <c r="I136" s="7"/>
      <c r="J136" s="23">
        <v>2.73740250477985E-4</v>
      </c>
      <c r="K136" s="33">
        <f t="shared" si="4"/>
        <v>0</v>
      </c>
      <c r="L136" s="34">
        <f t="shared" si="5"/>
        <v>0</v>
      </c>
      <c r="M136" s="7"/>
    </row>
    <row r="137" spans="1:13" ht="40.5" customHeight="1" x14ac:dyDescent="0.3">
      <c r="A137" s="1">
        <v>132</v>
      </c>
      <c r="B137" s="1">
        <v>631</v>
      </c>
      <c r="C137" s="1" t="s">
        <v>112</v>
      </c>
      <c r="D137" s="9" t="s">
        <v>364</v>
      </c>
      <c r="E137" s="1" t="s">
        <v>12</v>
      </c>
      <c r="F137" s="1" t="s">
        <v>9</v>
      </c>
      <c r="G137" s="8">
        <v>20</v>
      </c>
      <c r="H137" s="7"/>
      <c r="I137" s="7"/>
      <c r="J137" s="23">
        <v>9.8976330234808625E-3</v>
      </c>
      <c r="K137" s="33">
        <f t="shared" si="4"/>
        <v>0</v>
      </c>
      <c r="L137" s="34">
        <f t="shared" si="5"/>
        <v>0</v>
      </c>
      <c r="M137" s="7"/>
    </row>
    <row r="138" spans="1:13" ht="40.5" customHeight="1" x14ac:dyDescent="0.3">
      <c r="A138" s="1">
        <v>133</v>
      </c>
      <c r="B138" s="1">
        <v>631</v>
      </c>
      <c r="C138" s="1" t="s">
        <v>208</v>
      </c>
      <c r="D138" s="9" t="s">
        <v>365</v>
      </c>
      <c r="E138" s="1" t="s">
        <v>12</v>
      </c>
      <c r="F138" s="1" t="s">
        <v>13</v>
      </c>
      <c r="G138" s="8">
        <v>15</v>
      </c>
      <c r="H138" s="7"/>
      <c r="I138" s="7"/>
      <c r="J138" s="23">
        <v>1.16141653792674E-2</v>
      </c>
      <c r="K138" s="33">
        <f t="shared" si="4"/>
        <v>0</v>
      </c>
      <c r="L138" s="34">
        <f t="shared" si="5"/>
        <v>0</v>
      </c>
      <c r="M138" s="7" t="s">
        <v>227</v>
      </c>
    </row>
    <row r="139" spans="1:13" ht="40.5" customHeight="1" x14ac:dyDescent="0.3">
      <c r="A139" s="1">
        <v>134</v>
      </c>
      <c r="B139" s="1">
        <v>325</v>
      </c>
      <c r="C139" s="1" t="s">
        <v>209</v>
      </c>
      <c r="D139" s="9" t="s">
        <v>294</v>
      </c>
      <c r="E139" s="1" t="s">
        <v>34</v>
      </c>
      <c r="F139" s="1" t="s">
        <v>83</v>
      </c>
      <c r="G139" s="8">
        <v>80</v>
      </c>
      <c r="H139" s="7"/>
      <c r="I139" s="7"/>
      <c r="J139" s="23">
        <v>2.8089482520638684E-3</v>
      </c>
      <c r="K139" s="33">
        <f t="shared" si="4"/>
        <v>0</v>
      </c>
      <c r="L139" s="34">
        <f t="shared" si="5"/>
        <v>0</v>
      </c>
      <c r="M139" s="7"/>
    </row>
    <row r="140" spans="1:13" ht="40.5" customHeight="1" x14ac:dyDescent="0.3">
      <c r="A140" s="1">
        <v>135</v>
      </c>
      <c r="B140" s="1">
        <v>396</v>
      </c>
      <c r="C140" s="1" t="s">
        <v>87</v>
      </c>
      <c r="D140" s="10" t="s">
        <v>295</v>
      </c>
      <c r="E140" s="1" t="s">
        <v>30</v>
      </c>
      <c r="F140" s="1" t="s">
        <v>9</v>
      </c>
      <c r="G140" s="8">
        <v>85</v>
      </c>
      <c r="H140" s="7"/>
      <c r="I140" s="7"/>
      <c r="J140" s="23">
        <v>3.5852054706197248E-3</v>
      </c>
      <c r="K140" s="33">
        <f t="shared" si="4"/>
        <v>0</v>
      </c>
      <c r="L140" s="34">
        <f t="shared" si="5"/>
        <v>0</v>
      </c>
      <c r="M140" s="7"/>
    </row>
    <row r="141" spans="1:13" ht="40.5" customHeight="1" x14ac:dyDescent="0.3">
      <c r="A141" s="1">
        <v>136</v>
      </c>
      <c r="B141" s="1">
        <v>396</v>
      </c>
      <c r="C141" s="1" t="s">
        <v>88</v>
      </c>
      <c r="D141" s="9" t="s">
        <v>296</v>
      </c>
      <c r="E141" s="1" t="s">
        <v>30</v>
      </c>
      <c r="F141" s="1" t="s">
        <v>9</v>
      </c>
      <c r="G141" s="8">
        <v>120</v>
      </c>
      <c r="H141" s="7"/>
      <c r="I141" s="7"/>
      <c r="J141" s="23">
        <v>6.3149726584957461E-3</v>
      </c>
      <c r="K141" s="33">
        <f t="shared" si="4"/>
        <v>0</v>
      </c>
      <c r="L141" s="34">
        <f t="shared" si="5"/>
        <v>0</v>
      </c>
      <c r="M141" s="7"/>
    </row>
    <row r="142" spans="1:13" ht="40.5" customHeight="1" x14ac:dyDescent="0.3">
      <c r="A142" s="1">
        <v>137</v>
      </c>
      <c r="B142" s="1">
        <v>396</v>
      </c>
      <c r="C142" s="1" t="s">
        <v>103</v>
      </c>
      <c r="D142" s="9" t="s">
        <v>366</v>
      </c>
      <c r="E142" s="1" t="s">
        <v>17</v>
      </c>
      <c r="F142" s="1" t="s">
        <v>11</v>
      </c>
      <c r="G142" s="8">
        <v>1990</v>
      </c>
      <c r="H142" s="7"/>
      <c r="I142" s="7" t="s">
        <v>105</v>
      </c>
      <c r="J142" s="23">
        <v>3.0122739133176613E-3</v>
      </c>
      <c r="K142" s="33">
        <f t="shared" si="4"/>
        <v>0</v>
      </c>
      <c r="L142" s="34">
        <f t="shared" si="5"/>
        <v>0</v>
      </c>
      <c r="M142" s="7"/>
    </row>
    <row r="143" spans="1:13" ht="40.5" customHeight="1" x14ac:dyDescent="0.3">
      <c r="A143" s="1">
        <v>138</v>
      </c>
      <c r="B143" s="1">
        <v>396</v>
      </c>
      <c r="C143" s="1" t="s">
        <v>89</v>
      </c>
      <c r="D143" s="9" t="s">
        <v>367</v>
      </c>
      <c r="E143" s="1" t="s">
        <v>14</v>
      </c>
      <c r="F143" s="1" t="s">
        <v>11</v>
      </c>
      <c r="G143" s="8">
        <v>1750</v>
      </c>
      <c r="H143" s="7"/>
      <c r="I143" s="7"/>
      <c r="J143" s="23">
        <v>4.4499758073569956E-3</v>
      </c>
      <c r="K143" s="33">
        <f t="shared" si="4"/>
        <v>0</v>
      </c>
      <c r="L143" s="34">
        <f t="shared" si="5"/>
        <v>0</v>
      </c>
      <c r="M143" s="7"/>
    </row>
    <row r="144" spans="1:13" ht="40.5" customHeight="1" x14ac:dyDescent="0.3">
      <c r="A144" s="1">
        <v>139</v>
      </c>
      <c r="B144" s="1">
        <v>113</v>
      </c>
      <c r="C144" s="1" t="s">
        <v>210</v>
      </c>
      <c r="D144" s="10" t="s">
        <v>16</v>
      </c>
      <c r="E144" s="1" t="s">
        <v>17</v>
      </c>
      <c r="F144" s="1" t="s">
        <v>10</v>
      </c>
      <c r="G144" s="8">
        <v>510</v>
      </c>
      <c r="H144" s="7"/>
      <c r="I144" s="7"/>
      <c r="J144" s="23">
        <v>1.1407729033349086E-3</v>
      </c>
      <c r="K144" s="33">
        <f t="shared" si="4"/>
        <v>0</v>
      </c>
      <c r="L144" s="34">
        <f t="shared" si="5"/>
        <v>0</v>
      </c>
      <c r="M144" s="7"/>
    </row>
    <row r="145" spans="1:13" ht="40.5" customHeight="1" x14ac:dyDescent="0.3">
      <c r="A145" s="1">
        <v>140</v>
      </c>
      <c r="B145" s="1">
        <v>131</v>
      </c>
      <c r="C145" s="1" t="s">
        <v>211</v>
      </c>
      <c r="D145" s="9" t="s">
        <v>368</v>
      </c>
      <c r="E145" s="1" t="s">
        <v>46</v>
      </c>
      <c r="F145" s="1" t="s">
        <v>13</v>
      </c>
      <c r="G145" s="8">
        <v>20</v>
      </c>
      <c r="H145" s="7"/>
      <c r="I145" s="7"/>
      <c r="J145" s="23">
        <v>8.0119925377502791E-3</v>
      </c>
      <c r="K145" s="33">
        <f t="shared" si="4"/>
        <v>0</v>
      </c>
      <c r="L145" s="34">
        <f t="shared" si="5"/>
        <v>0</v>
      </c>
      <c r="M145" s="7"/>
    </row>
    <row r="146" spans="1:13" ht="40.5" customHeight="1" x14ac:dyDescent="0.3">
      <c r="A146" s="1">
        <v>141</v>
      </c>
      <c r="B146" s="1">
        <v>316</v>
      </c>
      <c r="C146" s="1" t="s">
        <v>81</v>
      </c>
      <c r="D146" s="9" t="s">
        <v>297</v>
      </c>
      <c r="E146" s="1" t="s">
        <v>82</v>
      </c>
      <c r="F146" s="1" t="s">
        <v>9</v>
      </c>
      <c r="G146" s="8">
        <v>700</v>
      </c>
      <c r="H146" s="7"/>
      <c r="I146" s="7"/>
      <c r="J146" s="23">
        <v>2.8505183107624881E-4</v>
      </c>
      <c r="K146" s="33">
        <f t="shared" si="4"/>
        <v>0</v>
      </c>
      <c r="L146" s="34">
        <f t="shared" si="5"/>
        <v>0</v>
      </c>
      <c r="M146" s="7"/>
    </row>
    <row r="147" spans="1:13" ht="40.5" customHeight="1" x14ac:dyDescent="0.3">
      <c r="A147" s="1">
        <v>142</v>
      </c>
      <c r="B147" s="1">
        <v>391</v>
      </c>
      <c r="C147" s="1" t="s">
        <v>84</v>
      </c>
      <c r="D147" s="9" t="s">
        <v>232</v>
      </c>
      <c r="E147" s="1" t="s">
        <v>85</v>
      </c>
      <c r="F147" s="1" t="s">
        <v>10</v>
      </c>
      <c r="G147" s="8">
        <v>180</v>
      </c>
      <c r="H147" s="7"/>
      <c r="I147" s="7"/>
      <c r="J147" s="23">
        <v>3.6621242186879189E-4</v>
      </c>
      <c r="K147" s="33">
        <f t="shared" si="4"/>
        <v>0</v>
      </c>
      <c r="L147" s="34">
        <f t="shared" si="5"/>
        <v>0</v>
      </c>
      <c r="M147" s="7"/>
    </row>
    <row r="148" spans="1:13" ht="40.5" customHeight="1" x14ac:dyDescent="0.3">
      <c r="A148" s="1">
        <v>143</v>
      </c>
      <c r="B148" s="1">
        <v>399</v>
      </c>
      <c r="C148" s="1" t="s">
        <v>212</v>
      </c>
      <c r="D148" s="10" t="s">
        <v>233</v>
      </c>
      <c r="E148" s="1" t="s">
        <v>95</v>
      </c>
      <c r="F148" s="1" t="s">
        <v>13</v>
      </c>
      <c r="G148" s="8">
        <v>260</v>
      </c>
      <c r="H148" s="7"/>
      <c r="I148" s="7"/>
      <c r="J148" s="23">
        <v>3.4910931200421692E-2</v>
      </c>
      <c r="K148" s="33">
        <f t="shared" si="4"/>
        <v>0</v>
      </c>
      <c r="L148" s="34">
        <f t="shared" si="5"/>
        <v>0</v>
      </c>
      <c r="M148" s="7"/>
    </row>
    <row r="149" spans="1:13" ht="40.5" customHeight="1" x14ac:dyDescent="0.3">
      <c r="A149" s="1">
        <v>144</v>
      </c>
      <c r="B149" s="1">
        <v>399</v>
      </c>
      <c r="C149" s="1" t="s">
        <v>213</v>
      </c>
      <c r="D149" s="9" t="s">
        <v>369</v>
      </c>
      <c r="E149" s="1" t="s">
        <v>214</v>
      </c>
      <c r="F149" s="1" t="s">
        <v>13</v>
      </c>
      <c r="G149" s="8">
        <v>120</v>
      </c>
      <c r="H149" s="7"/>
      <c r="I149" s="7"/>
      <c r="J149" s="23">
        <v>3.3171210104408718E-3</v>
      </c>
      <c r="K149" s="33">
        <f t="shared" si="4"/>
        <v>0</v>
      </c>
      <c r="L149" s="34">
        <f t="shared" si="5"/>
        <v>0</v>
      </c>
      <c r="M149" s="7"/>
    </row>
    <row r="150" spans="1:13" ht="40.5" customHeight="1" x14ac:dyDescent="0.3">
      <c r="A150" s="1">
        <v>145</v>
      </c>
      <c r="B150" s="1">
        <v>399</v>
      </c>
      <c r="C150" s="1" t="s">
        <v>94</v>
      </c>
      <c r="D150" s="9" t="s">
        <v>370</v>
      </c>
      <c r="E150" s="1" t="s">
        <v>20</v>
      </c>
      <c r="F150" s="1" t="s">
        <v>13</v>
      </c>
      <c r="G150" s="8">
        <v>355</v>
      </c>
      <c r="H150" s="7"/>
      <c r="I150" s="7"/>
      <c r="J150" s="23">
        <v>3.0623276574649787E-2</v>
      </c>
      <c r="K150" s="33">
        <f t="shared" si="4"/>
        <v>0</v>
      </c>
      <c r="L150" s="34">
        <f t="shared" si="5"/>
        <v>0</v>
      </c>
      <c r="M150" s="7"/>
    </row>
    <row r="151" spans="1:13" ht="40.5" customHeight="1" x14ac:dyDescent="0.3">
      <c r="A151" s="1">
        <v>146</v>
      </c>
      <c r="B151" s="1">
        <v>618</v>
      </c>
      <c r="C151" s="1" t="s">
        <v>215</v>
      </c>
      <c r="D151" s="9" t="s">
        <v>371</v>
      </c>
      <c r="E151" s="1"/>
      <c r="F151" s="1" t="s">
        <v>9</v>
      </c>
      <c r="G151" s="8">
        <v>120</v>
      </c>
      <c r="H151" s="7"/>
      <c r="I151" s="7"/>
      <c r="J151" s="23">
        <v>8.9785670998719245E-4</v>
      </c>
      <c r="K151" s="33">
        <f t="shared" si="4"/>
        <v>0</v>
      </c>
      <c r="L151" s="34">
        <f t="shared" si="5"/>
        <v>0</v>
      </c>
      <c r="M151" s="7"/>
    </row>
    <row r="152" spans="1:13" ht="40.5" customHeight="1" x14ac:dyDescent="0.3">
      <c r="A152" s="1">
        <v>147</v>
      </c>
      <c r="B152" s="1">
        <v>619</v>
      </c>
      <c r="C152" s="1" t="s">
        <v>216</v>
      </c>
      <c r="D152" s="10" t="s">
        <v>234</v>
      </c>
      <c r="E152" s="1" t="s">
        <v>41</v>
      </c>
      <c r="F152" s="1" t="s">
        <v>10</v>
      </c>
      <c r="G152" s="8">
        <v>170</v>
      </c>
      <c r="H152" s="7"/>
      <c r="I152" s="7"/>
      <c r="J152" s="23">
        <v>2.6695330211902669E-4</v>
      </c>
      <c r="K152" s="33">
        <f t="shared" si="4"/>
        <v>0</v>
      </c>
      <c r="L152" s="34">
        <f t="shared" si="5"/>
        <v>0</v>
      </c>
      <c r="M152" s="7"/>
    </row>
    <row r="153" spans="1:13" ht="40.5" customHeight="1" x14ac:dyDescent="0.3">
      <c r="A153" s="1">
        <v>148</v>
      </c>
      <c r="B153" s="1">
        <v>322</v>
      </c>
      <c r="C153" s="1" t="s">
        <v>217</v>
      </c>
      <c r="D153" s="9" t="s">
        <v>372</v>
      </c>
      <c r="E153" s="1" t="s">
        <v>218</v>
      </c>
      <c r="F153" s="1" t="s">
        <v>219</v>
      </c>
      <c r="G153" s="8">
        <v>4</v>
      </c>
      <c r="H153" s="7"/>
      <c r="I153" s="7"/>
      <c r="J153" s="23">
        <v>7.066909978765335E-3</v>
      </c>
      <c r="K153" s="33">
        <f t="shared" si="4"/>
        <v>0</v>
      </c>
      <c r="L153" s="34">
        <f t="shared" si="5"/>
        <v>0</v>
      </c>
      <c r="M153" s="11"/>
    </row>
    <row r="154" spans="1:13" ht="40.5" customHeight="1" x14ac:dyDescent="0.3">
      <c r="A154" s="1">
        <v>149</v>
      </c>
      <c r="B154" s="1">
        <v>142</v>
      </c>
      <c r="C154" s="1" t="s">
        <v>220</v>
      </c>
      <c r="D154" s="9" t="s">
        <v>235</v>
      </c>
      <c r="E154" s="1"/>
      <c r="F154" s="1" t="s">
        <v>221</v>
      </c>
      <c r="G154" s="8">
        <v>200</v>
      </c>
      <c r="H154" s="7" t="s">
        <v>226</v>
      </c>
      <c r="I154" s="7"/>
      <c r="J154" s="23">
        <v>7.0075241806244503E-4</v>
      </c>
      <c r="K154" s="33">
        <f t="shared" si="4"/>
        <v>0</v>
      </c>
      <c r="L154" s="34">
        <f t="shared" si="5"/>
        <v>0</v>
      </c>
      <c r="M154" s="13"/>
    </row>
    <row r="155" spans="1:13" ht="40.5" customHeight="1" x14ac:dyDescent="0.3">
      <c r="A155" s="1">
        <v>150</v>
      </c>
      <c r="B155" s="1">
        <v>421</v>
      </c>
      <c r="C155" s="1" t="s">
        <v>222</v>
      </c>
      <c r="D155" s="9" t="s">
        <v>236</v>
      </c>
      <c r="E155" s="1" t="s">
        <v>223</v>
      </c>
      <c r="F155" s="1" t="s">
        <v>219</v>
      </c>
      <c r="G155" s="8">
        <v>4</v>
      </c>
      <c r="H155" s="7" t="s">
        <v>379</v>
      </c>
      <c r="I155" s="7"/>
      <c r="J155" s="23">
        <v>0.24959624727002072</v>
      </c>
      <c r="K155" s="33">
        <f t="shared" si="4"/>
        <v>0</v>
      </c>
      <c r="L155" s="34">
        <f t="shared" si="5"/>
        <v>0</v>
      </c>
      <c r="M155" s="13"/>
    </row>
    <row r="156" spans="1:13" ht="40.5" customHeight="1" x14ac:dyDescent="0.3">
      <c r="A156" s="1">
        <v>151</v>
      </c>
      <c r="B156" s="1">
        <v>261</v>
      </c>
      <c r="C156" s="1" t="s">
        <v>224</v>
      </c>
      <c r="D156" s="10" t="s">
        <v>237</v>
      </c>
      <c r="E156" s="1" t="s">
        <v>34</v>
      </c>
      <c r="F156" s="1" t="s">
        <v>36</v>
      </c>
      <c r="G156" s="8">
        <v>6</v>
      </c>
      <c r="H156" s="7"/>
      <c r="I156" s="7"/>
      <c r="J156" s="23">
        <v>4.6660269967838345E-3</v>
      </c>
      <c r="K156" s="33">
        <f t="shared" si="4"/>
        <v>0</v>
      </c>
      <c r="L156" s="34">
        <f t="shared" si="5"/>
        <v>0</v>
      </c>
      <c r="M156" s="13"/>
    </row>
  </sheetData>
  <mergeCells count="2">
    <mergeCell ref="C1:M1"/>
    <mergeCell ref="C2:M2"/>
  </mergeCells>
  <phoneticPr fontId="2" type="noConversion"/>
  <pageMargins left="0.7" right="0.7" top="0.75" bottom="0.75" header="0.3" footer="0.3"/>
  <pageSetup paperSize="9" scale="77" fitToHeight="0" orientation="landscape"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1</vt:i4>
      </vt:variant>
    </vt:vector>
  </HeadingPairs>
  <TitlesOfParts>
    <vt:vector size="1" baseType="lpstr">
      <vt:lpstr>2026년 2차</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사용자</dc:creator>
  <cp:lastModifiedBy>NPH</cp:lastModifiedBy>
  <cp:lastPrinted>2026-07-27T10:40:57Z</cp:lastPrinted>
  <dcterms:created xsi:type="dcterms:W3CDTF">2024-03-21T01:39:22Z</dcterms:created>
  <dcterms:modified xsi:type="dcterms:W3CDTF">2026-08-04T06:06:16Z</dcterms:modified>
</cp:coreProperties>
</file>