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KR\Desktop\26.07.30. 사곡리 건축공사 재해예방기술지도 발주\"/>
    </mc:Choice>
  </mc:AlternateContent>
  <xr:revisionPtr revIDLastSave="0" documentId="13_ncr:1_{751D7857-FEED-4ABB-A5F0-BDE317E28D02}" xr6:coauthVersionLast="47" xr6:coauthVersionMax="47" xr10:uidLastSave="{00000000-0000-0000-0000-000000000000}"/>
  <bookViews>
    <workbookView xWindow="14160" yWindow="4620" windowWidth="13200" windowHeight="9285" xr2:uid="{00000000-000D-0000-FFFF-FFFF00000000}"/>
  </bookViews>
  <sheets>
    <sheet name="표지" sheetId="5" r:id="rId1"/>
    <sheet name="갑지" sheetId="6" r:id="rId2"/>
    <sheet name="원가계산서" sheetId="7" r:id="rId3"/>
    <sheet name="단가 산정표" sheetId="3" r:id="rId4"/>
    <sheet name="Sheet1" sheetId="4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__HPP1">#REF!</definedName>
    <definedName name="____JB1">#REF!</definedName>
    <definedName name="___GJP1">#REF!</definedName>
    <definedName name="___HPP1">#REF!</definedName>
    <definedName name="___HSH1">#REF!</definedName>
    <definedName name="___HSH2">#REF!</definedName>
    <definedName name="___JB1">#REF!</definedName>
    <definedName name="___JS1">#REF!</definedName>
    <definedName name="___JS2">#REF!</definedName>
    <definedName name="___LS1">#REF!</definedName>
    <definedName name="___LS2">#REF!</definedName>
    <definedName name="___LS3">#REF!</definedName>
    <definedName name="___LS4">#REF!</definedName>
    <definedName name="___NP1">#REF!</definedName>
    <definedName name="___NP2">#REF!</definedName>
    <definedName name="___NS1">#REF!</definedName>
    <definedName name="___NS2">#REF!</definedName>
    <definedName name="___NS3">#REF!</definedName>
    <definedName name="___NS4">#REF!</definedName>
    <definedName name="___NSH1">#REF!</definedName>
    <definedName name="___NSH2">#REF!</definedName>
    <definedName name="___pa1">#REF!</definedName>
    <definedName name="___pa2">#REF!</definedName>
    <definedName name="___pl1">#REF!</definedName>
    <definedName name="___PL2">#REF!</definedName>
    <definedName name="___PL3">#REF!</definedName>
    <definedName name="___SA1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S1">#REF!</definedName>
    <definedName name="___SS2">#REF!</definedName>
    <definedName name="___TC1">#REF!</definedName>
    <definedName name="___TC2">#REF!</definedName>
    <definedName name="___Ted1">#REF!</definedName>
    <definedName name="___Ts1">#REF!</definedName>
    <definedName name="___TW1">#REF!</definedName>
    <definedName name="___TW2">#REF!</definedName>
    <definedName name="___WC1">#REF!</definedName>
    <definedName name="__GJP1">#REF!</definedName>
    <definedName name="__HPP1">#REF!</definedName>
    <definedName name="__HSH1">#REF!</definedName>
    <definedName name="__HSH2">#REF!</definedName>
    <definedName name="__JB1">#REF!</definedName>
    <definedName name="__JS1">#REF!</definedName>
    <definedName name="__JS2">#REF!</definedName>
    <definedName name="__LS1">#REF!</definedName>
    <definedName name="__LS2">#REF!</definedName>
    <definedName name="__LS3">#REF!</definedName>
    <definedName name="__LS4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6">#REF!</definedName>
    <definedName name="__NSH1">#REF!</definedName>
    <definedName name="__NSH2">#REF!</definedName>
    <definedName name="__NSH3">#REF!</definedName>
    <definedName name="__pa1">#REF!</definedName>
    <definedName name="__pa2">#REF!</definedName>
    <definedName name="__pl1">#REF!</definedName>
    <definedName name="__PL2">#REF!</definedName>
    <definedName name="__PL3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TC1">#REF!</definedName>
    <definedName name="__TC2">#REF!</definedName>
    <definedName name="__Ted1">#REF!</definedName>
    <definedName name="__Ts1">#REF!</definedName>
    <definedName name="__TW1">#REF!</definedName>
    <definedName name="__TW2">#REF!</definedName>
    <definedName name="__WC1">#REF!</definedName>
    <definedName name="_11FF1_" localSheetId="1">#REF!</definedName>
    <definedName name="_13FF1_">#REF!</definedName>
    <definedName name="_14단">#REF!</definedName>
    <definedName name="_2._날_개_벽">#REF!</definedName>
    <definedName name="_A550000">#REF!</definedName>
    <definedName name="_A580000">#REF!</definedName>
    <definedName name="_A67000">#REF!</definedName>
    <definedName name="_ASP1">[1]AC포장수량!#REF!</definedName>
    <definedName name="_BXP1">#REF!</definedName>
    <definedName name="_CNP1">[1]CON포장수량!#REF!</definedName>
    <definedName name="_Fill" localSheetId="1" hidden="1">#REF!</definedName>
    <definedName name="_Fill" localSheetId="0" hidden="1">#REF!</definedName>
    <definedName name="_Fill" hidden="1">#REF!</definedName>
    <definedName name="_GJP1">#REF!</definedName>
    <definedName name="_HPP1" localSheetId="1">#REF!</definedName>
    <definedName name="_HPP1" localSheetId="0">#REF!</definedName>
    <definedName name="_HPP1">#REF!</definedName>
    <definedName name="_HSH1">#REF!</definedName>
    <definedName name="_HSH2">#REF!</definedName>
    <definedName name="_JB1">#REF!</definedName>
    <definedName name="_JS1">#REF!</definedName>
    <definedName name="_JS2">#REF!</definedName>
    <definedName name="_Key2" localSheetId="1" hidden="1">#REF!</definedName>
    <definedName name="_Key2" localSheetId="0" hidden="1">#REF!</definedName>
    <definedName name="_Key2" hidden="1">#REF!</definedName>
    <definedName name="_LS1">#REF!</definedName>
    <definedName name="_LS2">#REF!</definedName>
    <definedName name="_LS3">#REF!</definedName>
    <definedName name="_LS4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localSheetId="1" hidden="1">0</definedName>
    <definedName name="_Order1" localSheetId="0" hidden="1">0</definedName>
    <definedName name="_Order1" hidden="1">255</definedName>
    <definedName name="_Order2" hidden="1">255</definedName>
    <definedName name="_pa1">#REF!</definedName>
    <definedName name="_pa2">#REF!</definedName>
    <definedName name="_pl1">#REF!</definedName>
    <definedName name="_PL2">#REF!</definedName>
    <definedName name="_PL3">#REF!</definedName>
    <definedName name="_Regression_Out" hidden="1">#REF!</definedName>
    <definedName name="_Regression_X" hidden="1">#REF!</definedName>
    <definedName name="_Regression_Y" hidden="1">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[2]라멘수량!#REF!</definedName>
    <definedName name="_SS1">#REF!</definedName>
    <definedName name="_SS2">#REF!</definedName>
    <definedName name="_TC1">#REF!</definedName>
    <definedName name="_TC2">#REF!</definedName>
    <definedName name="_Ted1">#REF!</definedName>
    <definedName name="_Ts1">#REF!</definedName>
    <definedName name="_TW1">#REF!</definedName>
    <definedName name="_TW2">#REF!</definedName>
    <definedName name="_WC1">#REF!</definedName>
    <definedName name="\0">#REF!</definedName>
    <definedName name="\a" localSheetId="1">#REF!</definedName>
    <definedName name="\c">#N/A</definedName>
    <definedName name="\d">#N/A</definedName>
    <definedName name="\f" localSheetId="1">#REF!</definedName>
    <definedName name="\f">#REF!</definedName>
    <definedName name="\i" localSheetId="1">#REF!</definedName>
    <definedName name="\i">#REF!</definedName>
    <definedName name="\l" localSheetId="1">#REF!</definedName>
    <definedName name="\l">#REF!</definedName>
    <definedName name="\m">#N/A</definedName>
    <definedName name="\n">#REF!</definedName>
    <definedName name="\P">#REF!</definedName>
    <definedName name="\PA">#REF!</definedName>
    <definedName name="\PB">#REF!</definedName>
    <definedName name="\PC">#REF!</definedName>
    <definedName name="\PD">#REF!</definedName>
    <definedName name="\PE">#REF!</definedName>
    <definedName name="\PF">#REF!</definedName>
    <definedName name="\PG">#REF!</definedName>
    <definedName name="\q" localSheetId="1">#REF!</definedName>
    <definedName name="\q">#REF!</definedName>
    <definedName name="\r">#N/A</definedName>
    <definedName name="\s">#N/A</definedName>
    <definedName name="\x" localSheetId="1">#REF!</definedName>
    <definedName name="\x">#REF!</definedName>
    <definedName name="\z" localSheetId="1">#REF!</definedName>
    <definedName name="\z">#REF!</definedName>
    <definedName name="A" localSheetId="1">#REF!</definedName>
    <definedName name="A" localSheetId="0">#REF!</definedName>
    <definedName name="A">#REF!</definedName>
    <definedName name="A12." localSheetId="1">#REF!</definedName>
    <definedName name="A12.">#REF!</definedName>
    <definedName name="aaa" hidden="1">#REF!</definedName>
    <definedName name="aaae" hidden="1">#REF!</definedName>
    <definedName name="aaas" hidden="1">#REF!</definedName>
    <definedName name="ABC" localSheetId="1">#REF!</definedName>
    <definedName name="ABC">#REF!</definedName>
    <definedName name="aq" hidden="1">#REF!</definedName>
    <definedName name="AQZSD" localSheetId="1">BlankMacro1</definedName>
    <definedName name="AQZSD" localSheetId="2">BlankMacro1</definedName>
    <definedName name="AQZSD" localSheetId="0">BlankMacro1</definedName>
    <definedName name="AQZSD">BlankMacro1</definedName>
    <definedName name="AR">#REF!</definedName>
    <definedName name="ARESULT">#REF!</definedName>
    <definedName name="AS" localSheetId="1">BlankMacro1</definedName>
    <definedName name="AS" localSheetId="0">BlankMacro1</definedName>
    <definedName name="asas" localSheetId="1">BlankMacro1</definedName>
    <definedName name="asas" localSheetId="2">BlankMacro1</definedName>
    <definedName name="asas" localSheetId="0">BlankMacro1</definedName>
    <definedName name="asas">BlankMacro1</definedName>
    <definedName name="ASD" localSheetId="1">BlankMacro1</definedName>
    <definedName name="ASD" localSheetId="2">BlankMacro1</definedName>
    <definedName name="ASD" localSheetId="0">BlankMacro1</definedName>
    <definedName name="ASD">BlankMacro1</definedName>
    <definedName name="asda" localSheetId="1">BlankMacro1</definedName>
    <definedName name="asda" localSheetId="2">BlankMacro1</definedName>
    <definedName name="asda" localSheetId="0">BlankMacro1</definedName>
    <definedName name="asda">BlankMacro1</definedName>
    <definedName name="asdasd" localSheetId="1">BlankMacro1</definedName>
    <definedName name="asdasd" localSheetId="2">BlankMacro1</definedName>
    <definedName name="asdasd" localSheetId="0">BlankMacro1</definedName>
    <definedName name="asdasd">BlankMacro1</definedName>
    <definedName name="asddsfds" localSheetId="1">BlankMacro1</definedName>
    <definedName name="asddsfds" localSheetId="2">BlankMacro1</definedName>
    <definedName name="asddsfds" localSheetId="0">BlankMacro1</definedName>
    <definedName name="asddsfds">BlankMacro1</definedName>
    <definedName name="asdf" localSheetId="1">#REF!</definedName>
    <definedName name="asdf">#REF!</definedName>
    <definedName name="ASDFEW" localSheetId="1">BlankMacro1</definedName>
    <definedName name="ASDFEW" localSheetId="2">BlankMacro1</definedName>
    <definedName name="ASDFEW" localSheetId="0">BlankMacro1</definedName>
    <definedName name="ASDFEW">BlankMacro1</definedName>
    <definedName name="ASDFWA" localSheetId="1">BlankMacro1</definedName>
    <definedName name="ASDFWA" localSheetId="2">BlankMacro1</definedName>
    <definedName name="ASDFWA" localSheetId="0">BlankMacro1</definedName>
    <definedName name="ASDFWA">BlankMacro1</definedName>
    <definedName name="ASDSAFSD" localSheetId="1">BlankMacro1</definedName>
    <definedName name="ASDSAFSD" localSheetId="2">BlankMacro1</definedName>
    <definedName name="ASDSAFSD" localSheetId="0">BlankMacro1</definedName>
    <definedName name="ASDSAFSD">BlankMacro1</definedName>
    <definedName name="asdw" localSheetId="1">BlankMacro1</definedName>
    <definedName name="asdw" localSheetId="2">BlankMacro1</definedName>
    <definedName name="asdw" localSheetId="0">BlankMacro1</definedName>
    <definedName name="asdw">BlankMacro1</definedName>
    <definedName name="ASOURCE">#REF!</definedName>
    <definedName name="ASP">#REF!</definedName>
    <definedName name="asss" hidden="1">#REF!</definedName>
    <definedName name="AWDSF" localSheetId="1">#REF!</definedName>
    <definedName name="AWDSF">#REF!</definedName>
    <definedName name="b" localSheetId="1">#REF!</definedName>
    <definedName name="B18㎝" localSheetId="1">#REF!</definedName>
    <definedName name="B18㎝">#REF!</definedName>
    <definedName name="B20㎝" localSheetId="1">#REF!</definedName>
    <definedName name="B20㎝">#REF!</definedName>
    <definedName name="B25㎝" localSheetId="1">#REF!</definedName>
    <definedName name="B25㎝">#REF!</definedName>
    <definedName name="B30㎝" localSheetId="1">#REF!</definedName>
    <definedName name="B30㎝">#REF!</definedName>
    <definedName name="B4㎝이하" localSheetId="1">#REF!</definedName>
    <definedName name="B4㎝이하">#REF!</definedName>
    <definedName name="B5㎝" localSheetId="1">#REF!</definedName>
    <definedName name="B5㎝">#REF!</definedName>
    <definedName name="B6㎝" localSheetId="1">#REF!</definedName>
    <definedName name="B6㎝">#REF!</definedName>
    <definedName name="B7㎝" localSheetId="1">#REF!</definedName>
    <definedName name="B7㎝">#REF!</definedName>
    <definedName name="B8㎝" localSheetId="1">#REF!</definedName>
    <definedName name="B8㎝">#REF!</definedName>
    <definedName name="BDP">#REF!</definedName>
    <definedName name="BHOP">#REF!</definedName>
    <definedName name="BHR">#REF!</definedName>
    <definedName name="BHS">#REF!</definedName>
    <definedName name="bnfghrt" localSheetId="1">BlankMacro1</definedName>
    <definedName name="bnfghrt" localSheetId="2">BlankMacro1</definedName>
    <definedName name="bnfghrt" localSheetId="0">BlankMacro1</definedName>
    <definedName name="bnfghrt">BlankMacro1</definedName>
    <definedName name="BR">#REF!</definedName>
    <definedName name="BS">#REF!</definedName>
    <definedName name="BTP" localSheetId="1">#REF!</definedName>
    <definedName name="BXP">#REF!</definedName>
    <definedName name="BXR">#REF!</definedName>
    <definedName name="BXS">#REF!</definedName>
    <definedName name="C_">#REF!</definedName>
    <definedName name="CA" localSheetId="1">#REF!</definedName>
    <definedName name="CA">#REF!</definedName>
    <definedName name="cbb" localSheetId="1">BlankMacro1</definedName>
    <definedName name="cbb" localSheetId="2">BlankMacro1</definedName>
    <definedName name="cbb" localSheetId="0">BlankMacro1</definedName>
    <definedName name="cbb">BlankMacro1</definedName>
    <definedName name="CC" localSheetId="1">#REF!</definedName>
    <definedName name="CC">#REF!</definedName>
    <definedName name="CCC" localSheetId="1">#REF!</definedName>
    <definedName name="CCC" localSheetId="0">#REF!</definedName>
    <definedName name="ccc" hidden="1">#REF!</definedName>
    <definedName name="cdcd" hidden="1">#REF!</definedName>
    <definedName name="CGP" localSheetId="1">#REF!</definedName>
    <definedName name="CHP">#REF!</definedName>
    <definedName name="CHR" localSheetId="1">#REF!</definedName>
    <definedName name="CHS" localSheetId="1">#REF!</definedName>
    <definedName name="clear_area">#REF!</definedName>
    <definedName name="CNP">[1]CONUNIT!#REF!</definedName>
    <definedName name="CR">#REF!</definedName>
    <definedName name="_xlnm.Criteria" localSheetId="1">#REF!</definedName>
    <definedName name="_xlnm.Criteria" localSheetId="0">#REF!</definedName>
    <definedName name="_xlnm.Criteria">#REF!</definedName>
    <definedName name="CS">#REF!</definedName>
    <definedName name="Curr_rec" localSheetId="1">갑지!Curr_rec</definedName>
    <definedName name="Curr_rec" localSheetId="2">#N/A</definedName>
    <definedName name="Curr_rec" localSheetId="0">표지!Curr_rec</definedName>
    <definedName name="Curr_rec">#N/A</definedName>
    <definedName name="cvbdf" localSheetId="1">BlankMacro1</definedName>
    <definedName name="cvbdf" localSheetId="2">BlankMacro1</definedName>
    <definedName name="cvbdf" localSheetId="0">BlankMacro1</definedName>
    <definedName name="cvbdf">BlankMacro1</definedName>
    <definedName name="cvbrg" localSheetId="1">BlankMacro1</definedName>
    <definedName name="cvbrg" localSheetId="2">BlankMacro1</definedName>
    <definedName name="cvbrg" localSheetId="0">BlankMacro1</definedName>
    <definedName name="cvbrg">BlankMacro1</definedName>
    <definedName name="cxvdvc" localSheetId="1">BlankMacro1</definedName>
    <definedName name="cxvdvc" localSheetId="2">BlankMacro1</definedName>
    <definedName name="cxvdvc" localSheetId="0">BlankMacro1</definedName>
    <definedName name="cxvdvc">BlankMacro1</definedName>
    <definedName name="cxvxcv" localSheetId="1">BlankMacro1</definedName>
    <definedName name="cxvxcv" localSheetId="2">BlankMacro1</definedName>
    <definedName name="cxvxcv" localSheetId="0">BlankMacro1</definedName>
    <definedName name="cxvxcv">BlankMacro1</definedName>
    <definedName name="CXXV" localSheetId="1">BlankMacro1</definedName>
    <definedName name="CXXV" localSheetId="2">BlankMacro1</definedName>
    <definedName name="CXXV" localSheetId="0">BlankMacro1</definedName>
    <definedName name="CXXV">BlankMacro1</definedName>
    <definedName name="czxcas" localSheetId="1">BlankMacro1</definedName>
    <definedName name="czxcas" localSheetId="2">BlankMacro1</definedName>
    <definedName name="czxcas" localSheetId="0">BlankMacro1</definedName>
    <definedName name="czxcas">BlankMacro1</definedName>
    <definedName name="D" localSheetId="1">#REF!</definedName>
    <definedName name="DAN" localSheetId="1">#REF!</definedName>
    <definedName name="DAN">#REF!</definedName>
    <definedName name="_xlnm.Database" localSheetId="1">#REF!</definedName>
    <definedName name="_xlnm.Database" localSheetId="0">#REF!</definedName>
    <definedName name="_xlnm.Database">#REF!</definedName>
    <definedName name="ddd" localSheetId="1">#REF!</definedName>
    <definedName name="ddd">#REF!</definedName>
    <definedName name="ddddwwwwdddd" hidden="1">#REF!</definedName>
    <definedName name="ddfr" hidden="1">#REF!</definedName>
    <definedName name="DDS" localSheetId="1">BlankMacro1</definedName>
    <definedName name="DDS" localSheetId="2">BlankMacro1</definedName>
    <definedName name="DDS" localSheetId="0">BlankMacro1</definedName>
    <definedName name="DDS">BlankMacro1</definedName>
    <definedName name="DDW" localSheetId="1">BlankMacro1</definedName>
    <definedName name="DDW" localSheetId="2">BlankMacro1</definedName>
    <definedName name="DDW" localSheetId="0">BlankMacro1</definedName>
    <definedName name="DDW">BlankMacro1</definedName>
    <definedName name="ded" hidden="1">#REF!</definedName>
    <definedName name="DEDED" hidden="1">#REF!</definedName>
    <definedName name="df" localSheetId="1">#REF!</definedName>
    <definedName name="df" localSheetId="0">#REF!</definedName>
    <definedName name="df" hidden="1">#REF!</definedName>
    <definedName name="DFASDF" localSheetId="1">BlankMacro1</definedName>
    <definedName name="DFASDF" localSheetId="2">BlankMacro1</definedName>
    <definedName name="DFASDF" localSheetId="0">BlankMacro1</definedName>
    <definedName name="DFASDF">BlankMacro1</definedName>
    <definedName name="DFASF" localSheetId="1">BlankMacro1</definedName>
    <definedName name="DFASF" localSheetId="2">BlankMacro1</definedName>
    <definedName name="DFASF" localSheetId="0">BlankMacro1</definedName>
    <definedName name="DFASF">BlankMacro1</definedName>
    <definedName name="dfdsgfhgfh" localSheetId="1">BlankMacro1</definedName>
    <definedName name="dfdsgfhgfh" localSheetId="2">BlankMacro1</definedName>
    <definedName name="dfdsgfhgfh" localSheetId="0">BlankMacro1</definedName>
    <definedName name="dfdsgfhgfh">BlankMacro1</definedName>
    <definedName name="dfesdfsdf" localSheetId="1">BlankMacro1</definedName>
    <definedName name="dfesdfsdf" localSheetId="2">BlankMacro1</definedName>
    <definedName name="dfesdfsdf" localSheetId="0">BlankMacro1</definedName>
    <definedName name="dfesdfsdf">BlankMacro1</definedName>
    <definedName name="dff" localSheetId="1">BlankMacro1</definedName>
    <definedName name="dff" localSheetId="2">BlankMacro1</definedName>
    <definedName name="dff" localSheetId="0">BlankMacro1</definedName>
    <definedName name="dff">BlankMacro1</definedName>
    <definedName name="DFG" localSheetId="1">BlankMacro1</definedName>
    <definedName name="DFG" localSheetId="2">BlankMacro1</definedName>
    <definedName name="DFG" localSheetId="0">BlankMacro1</definedName>
    <definedName name="DFG">BlankMacro1</definedName>
    <definedName name="dfgdfgdfg" localSheetId="1">BlankMacro1</definedName>
    <definedName name="dfgdfgdfg" localSheetId="2">BlankMacro1</definedName>
    <definedName name="dfgdfgdfg" localSheetId="0">BlankMacro1</definedName>
    <definedName name="dfgdfgdfg">BlankMacro1</definedName>
    <definedName name="dfgdsfgdfg" localSheetId="1">BlankMacro1</definedName>
    <definedName name="dfgdsfgdfg" localSheetId="2">BlankMacro1</definedName>
    <definedName name="dfgdsfgdfg" localSheetId="0">BlankMacro1</definedName>
    <definedName name="dfgdsfgdfg">BlankMacro1</definedName>
    <definedName name="DFGERGREG" localSheetId="1">BlankMacro1</definedName>
    <definedName name="DFGERGREG" localSheetId="2">BlankMacro1</definedName>
    <definedName name="DFGERGREG" localSheetId="0">BlankMacro1</definedName>
    <definedName name="DFGERGREG">BlankMacro1</definedName>
    <definedName name="DFGGDF" localSheetId="1">BlankMacro1</definedName>
    <definedName name="DFGGDF" localSheetId="2">BlankMacro1</definedName>
    <definedName name="DFGGDF" localSheetId="0">BlankMacro1</definedName>
    <definedName name="DFGGDF">BlankMacro1</definedName>
    <definedName name="dfghr" localSheetId="1">BlankMacro1</definedName>
    <definedName name="dfghr" localSheetId="2">BlankMacro1</definedName>
    <definedName name="dfghr" localSheetId="0">BlankMacro1</definedName>
    <definedName name="dfghr">BlankMacro1</definedName>
    <definedName name="DFGSD" localSheetId="1">BlankMacro1</definedName>
    <definedName name="DFGSD" localSheetId="2">BlankMacro1</definedName>
    <definedName name="DFGSD" localSheetId="0">BlankMacro1</definedName>
    <definedName name="DFGSD">BlankMacro1</definedName>
    <definedName name="DFGWEAG" localSheetId="1">BlankMacro1</definedName>
    <definedName name="DFGWEAG" localSheetId="2">BlankMacro1</definedName>
    <definedName name="DFGWEAG" localSheetId="0">BlankMacro1</definedName>
    <definedName name="DFGWEAG">BlankMacro1</definedName>
    <definedName name="dfsdf" localSheetId="1">BlankMacro1</definedName>
    <definedName name="dfsdf" localSheetId="2">BlankMacro1</definedName>
    <definedName name="dfsdf" localSheetId="0">BlankMacro1</definedName>
    <definedName name="dfsdf">BlankMacro1</definedName>
    <definedName name="Diag_Hide" localSheetId="1">갑지!Diag_Hide</definedName>
    <definedName name="Diag_Hide" localSheetId="2">#N/A</definedName>
    <definedName name="Diag_Hide" localSheetId="0">표지!Diag_Hide</definedName>
    <definedName name="Diag_Hide">#N/A</definedName>
    <definedName name="DKD" localSheetId="1">BlankMacro1</definedName>
    <definedName name="DKD" localSheetId="2">BlankMacro1</definedName>
    <definedName name="DKD" localSheetId="0">BlankMacro1</definedName>
    <definedName name="DKD">BlankMacro1</definedName>
    <definedName name="DKE" localSheetId="1">BlankMacro1</definedName>
    <definedName name="DKE" localSheetId="2">BlankMacro1</definedName>
    <definedName name="DKE" localSheetId="0">BlankMacro1</definedName>
    <definedName name="DKE">BlankMacro1</definedName>
    <definedName name="drsg" localSheetId="1">#REF!</definedName>
    <definedName name="drsg">#REF!</definedName>
    <definedName name="DS" localSheetId="1">BlankMacro1</definedName>
    <definedName name="DS" localSheetId="2">BlankMacro1</definedName>
    <definedName name="DS" localSheetId="0">BlankMacro1</definedName>
    <definedName name="DS">BlankMacro1</definedName>
    <definedName name="dsa" localSheetId="1">BlankMacro1</definedName>
    <definedName name="dsa" localSheetId="2">BlankMacro1</definedName>
    <definedName name="dsa" localSheetId="0">BlankMacro1</definedName>
    <definedName name="dsa">BlankMacro1</definedName>
    <definedName name="DSF" localSheetId="1">BlankMacro1</definedName>
    <definedName name="DSF" localSheetId="2">BlankMacro1</definedName>
    <definedName name="DSF" localSheetId="0">BlankMacro1</definedName>
    <definedName name="DSF">BlankMacro1</definedName>
    <definedName name="dsfaa" localSheetId="1">BlankMacro1</definedName>
    <definedName name="dsfaa" localSheetId="2">BlankMacro1</definedName>
    <definedName name="dsfaa" localSheetId="0">BlankMacro1</definedName>
    <definedName name="dsfaa">BlankMacro1</definedName>
    <definedName name="DSFAESF" localSheetId="1">BlankMacro1</definedName>
    <definedName name="DSFAESF" localSheetId="2">BlankMacro1</definedName>
    <definedName name="DSFAESF" localSheetId="0">BlankMacro1</definedName>
    <definedName name="DSFAESF">BlankMacro1</definedName>
    <definedName name="dsfasddsf" localSheetId="1">BlankMacro1</definedName>
    <definedName name="dsfasddsf" localSheetId="2">BlankMacro1</definedName>
    <definedName name="dsfasddsf" localSheetId="0">BlankMacro1</definedName>
    <definedName name="dsfasddsf">BlankMacro1</definedName>
    <definedName name="dsfds" localSheetId="1">BlankMacro1</definedName>
    <definedName name="dsfds" localSheetId="2">BlankMacro1</definedName>
    <definedName name="dsfds" localSheetId="0">BlankMacro1</definedName>
    <definedName name="dsfds">BlankMacro1</definedName>
    <definedName name="dsfew" localSheetId="1">BlankMacro1</definedName>
    <definedName name="dsfew" localSheetId="2">BlankMacro1</definedName>
    <definedName name="dsfew" localSheetId="0">BlankMacro1</definedName>
    <definedName name="dsfew">BlankMacro1</definedName>
    <definedName name="dsfsdf" localSheetId="1">BlankMacro1</definedName>
    <definedName name="dsfsdf" localSheetId="2">BlankMacro1</definedName>
    <definedName name="dsfsdf" localSheetId="0">BlankMacro1</definedName>
    <definedName name="dsfsdf">BlankMacro1</definedName>
    <definedName name="dsfwsdf" localSheetId="1">BlankMacro1</definedName>
    <definedName name="dsfwsdf" localSheetId="2">BlankMacro1</definedName>
    <definedName name="dsfwsdf" localSheetId="0">BlankMacro1</definedName>
    <definedName name="dsfwsdf">BlankMacro1</definedName>
    <definedName name="DWS" localSheetId="1">BlankMacro1</definedName>
    <definedName name="DWS" localSheetId="2">BlankMacro1</definedName>
    <definedName name="DWS" localSheetId="0">BlankMacro1</definedName>
    <definedName name="DWS">BlankMacro1</definedName>
    <definedName name="dzfgfhaH" localSheetId="1">BlankMacro1</definedName>
    <definedName name="dzfgfhaH" localSheetId="2">BlankMacro1</definedName>
    <definedName name="dzfgfhaH" localSheetId="0">BlankMacro1</definedName>
    <definedName name="dzfgfhaH">BlankMacro1</definedName>
    <definedName name="e" localSheetId="1">#REF!</definedName>
    <definedName name="EA">#REF!</definedName>
    <definedName name="earthp">#REF!</definedName>
    <definedName name="EB">#REF!</definedName>
    <definedName name="EC">#REF!</definedName>
    <definedName name="eded" hidden="1">#REF!</definedName>
    <definedName name="edgh" localSheetId="1">#REF!</definedName>
    <definedName name="edgh">#REF!</definedName>
    <definedName name="edtgh" localSheetId="1">#REF!</definedName>
    <definedName name="edtgh">#REF!</definedName>
    <definedName name="ee" localSheetId="1">#REF!</definedName>
    <definedName name="ee" localSheetId="0">#REF!</definedName>
    <definedName name="EE" hidden="1">#REF!</definedName>
    <definedName name="eee" hidden="1">#REF!</definedName>
    <definedName name="eeeeee" localSheetId="1">갑지!eeeeee</definedName>
    <definedName name="eeeeee" localSheetId="2">원가계산서!eeeeee</definedName>
    <definedName name="eeeeee">[0]!eeeeee</definedName>
    <definedName name="eeefr" hidden="1">#REF!</definedName>
    <definedName name="ELC">#REF!</definedName>
    <definedName name="ELFE">#REF!</definedName>
    <definedName name="ELI">#REF!</definedName>
    <definedName name="ERBRE" localSheetId="1">BlankMacro1</definedName>
    <definedName name="ERBRE" localSheetId="2">BlankMacro1</definedName>
    <definedName name="ERBRE" localSheetId="0">BlankMacro1</definedName>
    <definedName name="ERBRE">BlankMacro1</definedName>
    <definedName name="ERC" localSheetId="1">BlankMacro1</definedName>
    <definedName name="ERC" localSheetId="2">BlankMacro1</definedName>
    <definedName name="ERC" localSheetId="0">BlankMacro1</definedName>
    <definedName name="ERC">BlankMacro1</definedName>
    <definedName name="erer" hidden="1">#REF!</definedName>
    <definedName name="erewr" localSheetId="1">BlankMacro1</definedName>
    <definedName name="erewr" localSheetId="2">BlankMacro1</definedName>
    <definedName name="erewr" localSheetId="0">BlankMacro1</definedName>
    <definedName name="erewr">BlankMacro1</definedName>
    <definedName name="ERGBERGBES" localSheetId="1">BlankMacro1</definedName>
    <definedName name="ERGBERGBES" localSheetId="2">BlankMacro1</definedName>
    <definedName name="ERGBERGBES" localSheetId="0">BlankMacro1</definedName>
    <definedName name="ERGBERGBES">BlankMacro1</definedName>
    <definedName name="errer" hidden="1">#REF!</definedName>
    <definedName name="ertertert" localSheetId="1">BlankMacro1</definedName>
    <definedName name="ertertert" localSheetId="2">BlankMacro1</definedName>
    <definedName name="ertertert" localSheetId="0">BlankMacro1</definedName>
    <definedName name="ertertert">BlankMacro1</definedName>
    <definedName name="ERTGESDF" localSheetId="1">BlankMacro1</definedName>
    <definedName name="ERTGESDF" localSheetId="2">BlankMacro1</definedName>
    <definedName name="ERTGESDF" localSheetId="0">BlankMacro1</definedName>
    <definedName name="ERTGESDF">BlankMacro1</definedName>
    <definedName name="ERTGTSWR" localSheetId="1">BlankMacro1</definedName>
    <definedName name="ERTGTSWR" localSheetId="2">BlankMacro1</definedName>
    <definedName name="ERTGTSWR" localSheetId="0">BlankMacro1</definedName>
    <definedName name="ERTGTSWR">BlankMacro1</definedName>
    <definedName name="ESTAWEREW" localSheetId="1">BlankMacro1</definedName>
    <definedName name="ESTAWEREW" localSheetId="2">BlankMacro1</definedName>
    <definedName name="ESTAWEREW" localSheetId="0">BlankMacro1</definedName>
    <definedName name="ESTAWEREW">BlankMacro1</definedName>
    <definedName name="ET" localSheetId="1">BlankMacro1</definedName>
    <definedName name="ET" localSheetId="2">BlankMacro1</definedName>
    <definedName name="ET" localSheetId="0">BlankMacro1</definedName>
    <definedName name="ET">BlankMacro1</definedName>
    <definedName name="EWDGF" localSheetId="1">BlankMacro1</definedName>
    <definedName name="EWDGF" localSheetId="2">BlankMacro1</definedName>
    <definedName name="EWDGF" localSheetId="0">BlankMacro1</definedName>
    <definedName name="EWDGF">BlankMacro1</definedName>
    <definedName name="ewew" hidden="1">#REF!</definedName>
    <definedName name="ewr" localSheetId="1">BlankMacro1</definedName>
    <definedName name="ewr" localSheetId="2">BlankMacro1</definedName>
    <definedName name="ewr" localSheetId="0">BlankMacro1</definedName>
    <definedName name="ewr">BlankMacro1</definedName>
    <definedName name="EWTERDGD" localSheetId="1">BlankMacro1</definedName>
    <definedName name="EWTERDGD" localSheetId="2">BlankMacro1</definedName>
    <definedName name="EWTERDGD" localSheetId="0">BlankMacro1</definedName>
    <definedName name="EWTERDGD">BlankMacro1</definedName>
    <definedName name="EWVAW" localSheetId="1">BlankMacro1</definedName>
    <definedName name="EWVAW" localSheetId="2">BlankMacro1</definedName>
    <definedName name="EWVAW" localSheetId="0">BlankMacro1</definedName>
    <definedName name="EWVAW">BlankMacro1</definedName>
    <definedName name="ex">#REF!</definedName>
    <definedName name="_xlnm.Extract">#REF!</definedName>
    <definedName name="F" localSheetId="1">#REF!</definedName>
    <definedName name="F" localSheetId="0">#REF!</definedName>
    <definedName name="F1F">#REF!</definedName>
    <definedName name="F2F">#REF!</definedName>
    <definedName name="F3F">#REF!</definedName>
    <definedName name="FC">#REF!</definedName>
    <definedName name="FDBHRTDBGRE" localSheetId="1">BlankMacro1</definedName>
    <definedName name="FDBHRTDBGRE" localSheetId="2">BlankMacro1</definedName>
    <definedName name="FDBHRTDBGRE" localSheetId="0">BlankMacro1</definedName>
    <definedName name="FDBHRTDBGRE">BlankMacro1</definedName>
    <definedName name="FDBSERHGB" localSheetId="1">BlankMacro1</definedName>
    <definedName name="FDBSERHGB" localSheetId="2">BlankMacro1</definedName>
    <definedName name="FDBSERHGB" localSheetId="0">BlankMacro1</definedName>
    <definedName name="FDBSERHGB">BlankMacro1</definedName>
    <definedName name="fdcvas" localSheetId="1">BlankMacro1</definedName>
    <definedName name="fdcvas" localSheetId="2">BlankMacro1</definedName>
    <definedName name="fdcvas" localSheetId="0">BlankMacro1</definedName>
    <definedName name="fdcvas">BlankMacro1</definedName>
    <definedName name="FDG" localSheetId="1">BlankMacro1</definedName>
    <definedName name="FDG" localSheetId="2">BlankMacro1</definedName>
    <definedName name="FDG" localSheetId="0">BlankMacro1</definedName>
    <definedName name="FDG">BlankMacro1</definedName>
    <definedName name="fdght" localSheetId="1">BlankMacro1</definedName>
    <definedName name="fdght" localSheetId="2">BlankMacro1</definedName>
    <definedName name="fdght" localSheetId="0">BlankMacro1</definedName>
    <definedName name="fdght">BlankMacro1</definedName>
    <definedName name="fdgsfdg" localSheetId="1">BlankMacro1</definedName>
    <definedName name="fdgsfdg" localSheetId="2">BlankMacro1</definedName>
    <definedName name="fdgsfdg" localSheetId="0">BlankMacro1</definedName>
    <definedName name="fdgsfdg">BlankMacro1</definedName>
    <definedName name="FEEL" localSheetId="1">#REF!</definedName>
    <definedName name="FEEL">#REF!</definedName>
    <definedName name="FFFF" hidden="1">#REF!</definedName>
    <definedName name="fg" hidden="1">#REF!</definedName>
    <definedName name="fgh" localSheetId="1">BlankMacro1</definedName>
    <definedName name="fgh" localSheetId="2">BlankMacro1</definedName>
    <definedName name="fgh" localSheetId="0">BlankMacro1</definedName>
    <definedName name="fgh">BlankMacro1</definedName>
    <definedName name="fghfgh" localSheetId="1">BlankMacro1</definedName>
    <definedName name="fghfgh" localSheetId="2">BlankMacro1</definedName>
    <definedName name="fghfgh" localSheetId="0">BlankMacro1</definedName>
    <definedName name="fghfgh">BlankMacro1</definedName>
    <definedName name="fghfghfgh" localSheetId="1">BlankMacro1</definedName>
    <definedName name="fghfghfgh" localSheetId="2">BlankMacro1</definedName>
    <definedName name="fghfghfgh" localSheetId="0">BlankMacro1</definedName>
    <definedName name="fghfghfgh">BlankMacro1</definedName>
    <definedName name="fghghf" localSheetId="1">BlankMacro1</definedName>
    <definedName name="fghghf" localSheetId="2">BlankMacro1</definedName>
    <definedName name="fghghf" localSheetId="0">BlankMacro1</definedName>
    <definedName name="fghghf">BlankMacro1</definedName>
    <definedName name="fghrt" localSheetId="1">BlankMacro1</definedName>
    <definedName name="fghrt" localSheetId="2">BlankMacro1</definedName>
    <definedName name="fghrt" localSheetId="0">BlankMacro1</definedName>
    <definedName name="fghrt">BlankMacro1</definedName>
    <definedName name="fgsdfgf" localSheetId="1">BlankMacro1</definedName>
    <definedName name="fgsdfgf" localSheetId="2">BlankMacro1</definedName>
    <definedName name="fgsdfgf" localSheetId="0">BlankMacro1</definedName>
    <definedName name="fgsdfgf">BlankMacro1</definedName>
    <definedName name="FH">#REF!</definedName>
    <definedName name="File_Save" localSheetId="1">갑지!File_Save</definedName>
    <definedName name="File_Save" localSheetId="2">#N/A</definedName>
    <definedName name="File_Save" localSheetId="0">표지!File_Save</definedName>
    <definedName name="File_Save">#N/A</definedName>
    <definedName name="FN">#REF!</definedName>
    <definedName name="frfr" hidden="1">#REF!</definedName>
    <definedName name="frfrefed" hidden="1">#REF!</definedName>
    <definedName name="frfrff" hidden="1">#REF!</definedName>
    <definedName name="front">#REF!</definedName>
    <definedName name="FS">#REF!</definedName>
    <definedName name="F이">#REF!</definedName>
    <definedName name="F일">#REF!</definedName>
    <definedName name="GAB" localSheetId="1">#REF!</definedName>
    <definedName name="GAB">#REF!</definedName>
    <definedName name="GAK">#REF!</definedName>
    <definedName name="GC">#REF!</definedName>
    <definedName name="gdjhsy" hidden="1">#REF!</definedName>
    <definedName name="GF">#REF!</definedName>
    <definedName name="GFD">#REF!</definedName>
    <definedName name="GFDG" localSheetId="1">BlankMacro1</definedName>
    <definedName name="GFDG" localSheetId="2">BlankMacro1</definedName>
    <definedName name="GFDG" localSheetId="0">BlankMacro1</definedName>
    <definedName name="GFDG">BlankMacro1</definedName>
    <definedName name="gfdhrt" localSheetId="1">BlankMacro1</definedName>
    <definedName name="gfdhrt" localSheetId="2">BlankMacro1</definedName>
    <definedName name="gfdhrt" localSheetId="0">BlankMacro1</definedName>
    <definedName name="gfdhrt">BlankMacro1</definedName>
    <definedName name="gfge" localSheetId="1">BlankMacro1</definedName>
    <definedName name="gfge" localSheetId="2">BlankMacro1</definedName>
    <definedName name="gfge" localSheetId="0">BlankMacro1</definedName>
    <definedName name="gfge">BlankMacro1</definedName>
    <definedName name="gfh" localSheetId="1">BlankMacro1</definedName>
    <definedName name="gfh" localSheetId="2">BlankMacro1</definedName>
    <definedName name="gfh" localSheetId="0">BlankMacro1</definedName>
    <definedName name="gfh">BlankMacro1</definedName>
    <definedName name="gfhgfh" localSheetId="1">BlankMacro1</definedName>
    <definedName name="gfhgfh" localSheetId="2">BlankMacro1</definedName>
    <definedName name="gfhgfh" localSheetId="0">BlankMacro1</definedName>
    <definedName name="gfhgfh">BlankMacro1</definedName>
    <definedName name="gfhrthfgh" localSheetId="1">BlankMacro1</definedName>
    <definedName name="gfhrthfgh" localSheetId="2">BlankMacro1</definedName>
    <definedName name="gfhrthfgh" localSheetId="0">BlankMacro1</definedName>
    <definedName name="gfhrthfgh">BlankMacro1</definedName>
    <definedName name="ggg" localSheetId="1">#REF!</definedName>
    <definedName name="ggg">#REF!</definedName>
    <definedName name="ghbnb" localSheetId="1">BlankMacro1</definedName>
    <definedName name="ghbnb" localSheetId="2">BlankMacro1</definedName>
    <definedName name="ghbnb" localSheetId="0">BlankMacro1</definedName>
    <definedName name="ghbnb">BlankMacro1</definedName>
    <definedName name="ghhdfh" localSheetId="1">BlankMacro1</definedName>
    <definedName name="ghhdfh" localSheetId="2">BlankMacro1</definedName>
    <definedName name="ghhdfh" localSheetId="0">BlankMacro1</definedName>
    <definedName name="ghhdfh">BlankMacro1</definedName>
    <definedName name="ghjhjg" localSheetId="1">BlankMacro1</definedName>
    <definedName name="ghjhjg" localSheetId="2">BlankMacro1</definedName>
    <definedName name="ghjhjg" localSheetId="0">BlankMacro1</definedName>
    <definedName name="ghjhjg">BlankMacro1</definedName>
    <definedName name="GHNRTDY" localSheetId="1">BlankMacro1</definedName>
    <definedName name="GHNRTDY" localSheetId="2">BlankMacro1</definedName>
    <definedName name="GHNRTDY" localSheetId="0">BlankMacro1</definedName>
    <definedName name="GHNRTDY">BlankMacro1</definedName>
    <definedName name="GOP">#REF!</definedName>
    <definedName name="GQ">#REF!</definedName>
    <definedName name="gt">#REF!</definedName>
    <definedName name="gtgt" hidden="1">#REF!</definedName>
    <definedName name="gthyhy" hidden="1">#REF!</definedName>
    <definedName name="GuidText">#REF!</definedName>
    <definedName name="GUS" localSheetId="1" hidden="1">{#N/A,#N/A,FALSE,"현장 NCR 분석";#N/A,#N/A,FALSE,"현장품질감사";#N/A,#N/A,FALSE,"현장품질감사"}</definedName>
    <definedName name="GUS" localSheetId="2" hidden="1">{#N/A,#N/A,FALSE,"현장 NCR 분석";#N/A,#N/A,FALSE,"현장품질감사";#N/A,#N/A,FALSE,"현장품질감사"}</definedName>
    <definedName name="GUS" localSheetId="0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GY" localSheetId="1">#REF!</definedName>
    <definedName name="GY">#REF!</definedName>
    <definedName name="H" localSheetId="1">#REF!</definedName>
    <definedName name="H" localSheetId="0">#REF!</definedName>
    <definedName name="H1.0m이하" localSheetId="1">#REF!</definedName>
    <definedName name="H1.0m이하">#REF!</definedName>
    <definedName name="H1.2m" localSheetId="1">#REF!</definedName>
    <definedName name="H1.2m">#REF!</definedName>
    <definedName name="H1.5m" localSheetId="1">#REF!</definedName>
    <definedName name="H1.5m">#REF!</definedName>
    <definedName name="H1.8m" localSheetId="1">#REF!</definedName>
    <definedName name="H1.8m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 localSheetId="1">#REF!</definedName>
    <definedName name="H2.0m">#REF!</definedName>
    <definedName name="H2.5m" localSheetId="1">#REF!</definedName>
    <definedName name="H2.5m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 localSheetId="1">#REF!</definedName>
    <definedName name="H3.0m">#REF!</definedName>
    <definedName name="H3.5m" localSheetId="1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 localSheetId="1">#REF!</definedName>
    <definedName name="H4.0m">#REF!</definedName>
    <definedName name="H4.5m" localSheetId="1">#REF!</definedName>
    <definedName name="H4.5m">#REF!</definedName>
    <definedName name="H4H">#REF!</definedName>
    <definedName name="H4L">#REF!</definedName>
    <definedName name="H4R">#REF!</definedName>
    <definedName name="H5.0m" localSheetId="1">#REF!</definedName>
    <definedName name="H5.0m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B">#REF!</definedName>
    <definedName name="haod">#REF!</definedName>
    <definedName name="HB">#REF!</definedName>
    <definedName name="HC">#REF!</definedName>
    <definedName name="Hca">#REF!</definedName>
    <definedName name="Hcd">#REF!</definedName>
    <definedName name="HD">#REF!</definedName>
    <definedName name="hdehd" hidden="1">#REF!</definedName>
    <definedName name="HE">#REF!</definedName>
    <definedName name="herdsf" localSheetId="1">BlankMacro1</definedName>
    <definedName name="herdsf" localSheetId="2">BlankMacro1</definedName>
    <definedName name="herdsf" localSheetId="0">BlankMacro1</definedName>
    <definedName name="herdsf">BlankMacro1</definedName>
    <definedName name="HF">#REF!</definedName>
    <definedName name="HH">#REF!</definedName>
    <definedName name="hhhh" hidden="1">#REF!</definedName>
    <definedName name="hhhhhh" hidden="1">#REF!</definedName>
    <definedName name="HHS">#REF!</definedName>
    <definedName name="HHT">#REF!</definedName>
    <definedName name="HI_전선관" localSheetId="1">#REF!</definedName>
    <definedName name="HI_전선관">#REF!</definedName>
    <definedName name="HJHG" localSheetId="1">BlankMacro1</definedName>
    <definedName name="HJHG" localSheetId="2">BlankMacro1</definedName>
    <definedName name="HJHG" localSheetId="0">BlankMacro1</definedName>
    <definedName name="HJHG">BlankMacro1</definedName>
    <definedName name="hjhj" hidden="1">#REF!</definedName>
    <definedName name="HL">#REF!</definedName>
    <definedName name="HM">#REF!</definedName>
    <definedName name="HMAX">#N/A</definedName>
    <definedName name="HO">#REF!</definedName>
    <definedName name="HP">#REF!</definedName>
    <definedName name="HPI">#REF!</definedName>
    <definedName name="HPP" localSheetId="1">#REF!</definedName>
    <definedName name="HPP" localSheetId="0">#REF!</definedName>
    <definedName name="HR">#REF!</definedName>
    <definedName name="Hs">#REF!</definedName>
    <definedName name="HSH">#REF!</definedName>
    <definedName name="HSP">#REF!</definedName>
    <definedName name="HST">#REF!</definedName>
    <definedName name="HT">#REF!</definedName>
    <definedName name="HUB">#REF!</definedName>
    <definedName name="HUH">#REF!</definedName>
    <definedName name="HWL">#REF!</definedName>
    <definedName name="HWP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H파일">#REF!</definedName>
    <definedName name="i" localSheetId="1">갑지!i</definedName>
    <definedName name="i" localSheetId="2">원가계산서!i</definedName>
    <definedName name="i">[0]!i</definedName>
    <definedName name="IA" localSheetId="1">#REF!</definedName>
    <definedName name="IA">#REF!</definedName>
    <definedName name="IK" localSheetId="1">#REF!</definedName>
    <definedName name="IK">#REF!</definedName>
    <definedName name="IMP">#REF!</definedName>
    <definedName name="IPOI" localSheetId="1">BlankMacro1</definedName>
    <definedName name="IPOI" localSheetId="2">BlankMacro1</definedName>
    <definedName name="IPOI" localSheetId="0">BlankMacro1</definedName>
    <definedName name="IPOI">BlankMacro1</definedName>
    <definedName name="IUOUIP" localSheetId="1">BlankMacro1</definedName>
    <definedName name="IUOUIP" localSheetId="2">BlankMacro1</definedName>
    <definedName name="IUOUIP" localSheetId="0">BlankMacro1</definedName>
    <definedName name="IUOUIP">BlankMacro1</definedName>
    <definedName name="J" localSheetId="1">#REF!</definedName>
    <definedName name="J" localSheetId="0">#REF!</definedName>
    <definedName name="jgytj" localSheetId="1">BlankMacro1</definedName>
    <definedName name="jgytj" localSheetId="2">BlankMacro1</definedName>
    <definedName name="jgytj" localSheetId="0">BlankMacro1</definedName>
    <definedName name="jgytj">BlankMacro1</definedName>
    <definedName name="jhj">#REF!</definedName>
    <definedName name="jhjhjh" hidden="1">#REF!</definedName>
    <definedName name="JJJ" hidden="1">#REF!</definedName>
    <definedName name="JK" localSheetId="1" hidden="1">{#N/A,#N/A,FALSE,"현장 NCR 분석";#N/A,#N/A,FALSE,"현장품질감사";#N/A,#N/A,FALSE,"현장품질감사"}</definedName>
    <definedName name="JK" localSheetId="2" hidden="1">{#N/A,#N/A,FALSE,"현장 NCR 분석";#N/A,#N/A,FALSE,"현장품질감사";#N/A,#N/A,FALSE,"현장품질감사"}</definedName>
    <definedName name="JK" localSheetId="0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JL">#REF!</definedName>
    <definedName name="JP">[3]골재집계!#REF!</definedName>
    <definedName name="JPP" localSheetId="1">#REF!</definedName>
    <definedName name="JPP" localSheetId="0">#REF!</definedName>
    <definedName name="jrygf" localSheetId="1">BlankMacro1</definedName>
    <definedName name="jrygf" localSheetId="2">BlankMacro1</definedName>
    <definedName name="jrygf" localSheetId="0">BlankMacro1</definedName>
    <definedName name="jrygf">BlankMacro1</definedName>
    <definedName name="JT">#REF!</definedName>
    <definedName name="juju" hidden="1">#REF!</definedName>
    <definedName name="K_PR">#REF!</definedName>
    <definedName name="KA">#REF!</definedName>
    <definedName name="KAE">#REF!</definedName>
    <definedName name="KAS">#REF!</definedName>
    <definedName name="kasp">#REF!</definedName>
    <definedName name="Ka일">#REF!</definedName>
    <definedName name="Ka투">#REF!</definedName>
    <definedName name="kbaesu">#REF!</definedName>
    <definedName name="kbang">#REF!</definedName>
    <definedName name="kconc1">#REF!</definedName>
    <definedName name="kconc2">#REF!</definedName>
    <definedName name="kdong">#REF!</definedName>
    <definedName name="Kea">#REF!</definedName>
    <definedName name="kger">#REF!</definedName>
    <definedName name="Kh">#REF!</definedName>
    <definedName name="KJHGHGGTG">#REF!</definedName>
    <definedName name="kjibsu">#REF!</definedName>
    <definedName name="kjun100">#REF!</definedName>
    <definedName name="kjun50">#REF!</definedName>
    <definedName name="kjunb">#REF!</definedName>
    <definedName name="KK" localSheetId="1">#REF!</definedName>
    <definedName name="KK" localSheetId="0">#REF!</definedName>
    <definedName name="KK">#REF!</definedName>
    <definedName name="kkmp">#REF!</definedName>
    <definedName name="kkyu">#REF!</definedName>
    <definedName name="klkjl" localSheetId="1">BlankMacro1</definedName>
    <definedName name="klkjl" localSheetId="2">BlankMacro1</definedName>
    <definedName name="klkjl" localSheetId="0">BlankMacro1</definedName>
    <definedName name="klkjl">BlankMacro1</definedName>
    <definedName name="kmu">#REF!</definedName>
    <definedName name="kmung">#REF!</definedName>
    <definedName name="knotch">#REF!</definedName>
    <definedName name="Ko">#REF!</definedName>
    <definedName name="KPSC">#REF!</definedName>
    <definedName name="ksin">#REF!</definedName>
    <definedName name="kslab">#REF!</definedName>
    <definedName name="ksmp">#REF!</definedName>
    <definedName name="kspace">#REF!</definedName>
    <definedName name="ktaek">#REF!</definedName>
    <definedName name="ktbm">#REF!</definedName>
    <definedName name="Kv">#REF!</definedName>
    <definedName name="L" localSheetId="1">#REF!</definedName>
    <definedName name="L" localSheetId="0">#REF!</definedName>
    <definedName name="L1L">#REF!</definedName>
    <definedName name="L1S">#REF!</definedName>
    <definedName name="L2L">#REF!</definedName>
    <definedName name="L2S">#REF!</definedName>
    <definedName name="L3L">#REF!</definedName>
    <definedName name="L4L">#REF!</definedName>
    <definedName name="L5S">#REF!</definedName>
    <definedName name="LA">#REF!</definedName>
    <definedName name="labor">#REF!</definedName>
    <definedName name="LBOX1">#REF!</definedName>
    <definedName name="LBOX2">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F">#REF!</definedName>
    <definedName name="LH">#REF!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KLKL">#REF!</definedName>
    <definedName name="LLFE">#N/A</definedName>
    <definedName name="LLFO">#REF!</definedName>
    <definedName name="lll" hidden="1">#REF!</definedName>
    <definedName name="LLLL" localSheetId="1">BlankMacro1</definedName>
    <definedName name="LLLL" localSheetId="2">BlankMacro1</definedName>
    <definedName name="LLLL" localSheetId="0">BlankMacro1</definedName>
    <definedName name="LLLL">BlankMacro1</definedName>
    <definedName name="LMO">#REF!</definedName>
    <definedName name="LO" localSheetId="1">#REF!</definedName>
    <definedName name="LO">#REF!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L옹집" localSheetId="1">갑지!L옹집</definedName>
    <definedName name="L옹집" localSheetId="2">원가계산서!L옹집</definedName>
    <definedName name="L옹집">[0]!L옹집</definedName>
    <definedName name="M" localSheetId="1">#REF!</definedName>
    <definedName name="M" localSheetId="0">#REF!</definedName>
    <definedName name="M_EF">#REF!</definedName>
    <definedName name="MA">#REF!</definedName>
    <definedName name="Macro7">#REF!</definedName>
    <definedName name="MDA">#REF!</definedName>
    <definedName name="MDE">#REF!</definedName>
    <definedName name="ME">#REF!</definedName>
    <definedName name="mjmj" hidden="1">#REF!</definedName>
    <definedName name="MLA">#REF!</definedName>
    <definedName name="MLE">#REF!</definedName>
    <definedName name="monitor">#REF!</definedName>
    <definedName name="MP" localSheetId="1">#REF!</definedName>
    <definedName name="MP" localSheetId="0">#REF!</definedName>
    <definedName name="MR" localSheetId="1">#REF!</definedName>
    <definedName name="MR" localSheetId="0">#REF!</definedName>
    <definedName name="MS" localSheetId="1">#REF!</definedName>
    <definedName name="MS" localSheetId="0">#REF!</definedName>
    <definedName name="MUO_REA">#REF!</definedName>
    <definedName name="MUO_TOE">#REF!</definedName>
    <definedName name="N_C">#REF!</definedName>
    <definedName name="N_Q">#REF!</definedName>
    <definedName name="N_R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P">#REF!</definedName>
    <definedName name="NB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xt_rec" localSheetId="1">갑지!Next_rec</definedName>
    <definedName name="Next_rec" localSheetId="2">#N/A</definedName>
    <definedName name="Next_rec" localSheetId="0">표지!Next_rec</definedName>
    <definedName name="Next_rec">#N/A</definedName>
    <definedName name="nhgn" localSheetId="1">BlankMacro1</definedName>
    <definedName name="nhgn" localSheetId="2">BlankMacro1</definedName>
    <definedName name="nhgn" localSheetId="0">BlankMacro1</definedName>
    <definedName name="nhgn">BlankMacro1</definedName>
    <definedName name="nhnt" localSheetId="1">BlankMacro1</definedName>
    <definedName name="nhnt" localSheetId="2">BlankMacro1</definedName>
    <definedName name="nhnt" localSheetId="0">BlankMacro1</definedName>
    <definedName name="nhnt">BlankMacro1</definedName>
    <definedName name="NN">#REF!</definedName>
    <definedName name="nnhnhd" hidden="1">#REF!</definedName>
    <definedName name="nnn" hidden="1">#REF!</definedName>
    <definedName name="NO">#REF!</definedName>
    <definedName name="NPI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UMBER" localSheetId="1">#REF!</definedName>
    <definedName name="NUMBER">#REF!</definedName>
    <definedName name="n이">#REF!</definedName>
    <definedName name="n이_1">#REF!</definedName>
    <definedName name="n이_2">#REF!</definedName>
    <definedName name="n일">#REF!</definedName>
    <definedName name="OIOPOI" localSheetId="1">BlankMacro1</definedName>
    <definedName name="OIOPOI" localSheetId="2">BlankMacro1</definedName>
    <definedName name="OIOPOI" localSheetId="0">BlankMacro1</definedName>
    <definedName name="OIOPOI">BlankMacro1</definedName>
    <definedName name="OIPUIOUI" localSheetId="1">BlankMacro1</definedName>
    <definedName name="OIPUIOUI" localSheetId="2">BlankMacro1</definedName>
    <definedName name="OIPUIOUI" localSheetId="0">BlankMacro1</definedName>
    <definedName name="OIPUIOUI">BlankMacro1</definedName>
    <definedName name="OOIY" localSheetId="1">BlankMacro1</definedName>
    <definedName name="OOIY" localSheetId="2">BlankMacro1</definedName>
    <definedName name="OOIY" localSheetId="0">BlankMacro1</definedName>
    <definedName name="OOIY">BlankMacro1</definedName>
    <definedName name="OOO" localSheetId="1">#REF!</definedName>
    <definedName name="OOO" localSheetId="0">#REF!</definedName>
    <definedName name="ooo" hidden="1">#REF!</definedName>
    <definedName name="oooo" hidden="1">#REF!</definedName>
    <definedName name="ooooo" hidden="1">#REF!</definedName>
    <definedName name="OP">#REF!</definedName>
    <definedName name="P">#REF!</definedName>
    <definedName name="P_A">#REF!</definedName>
    <definedName name="P_D">#REF!</definedName>
    <definedName name="P_E">#REF!</definedName>
    <definedName name="Pa">#REF!</definedName>
    <definedName name="pa삼">#REF!</definedName>
    <definedName name="Pa오">#REF!</definedName>
    <definedName name="PB">#REF!</definedName>
    <definedName name="PC관기초DATA">#REF!</definedName>
    <definedName name="PD">#REF!</definedName>
    <definedName name="PersonSelectionRange">#REF!</definedName>
    <definedName name="PF">#REF!</definedName>
    <definedName name="PFD">#REF!</definedName>
    <definedName name="PG">#REF!</definedName>
    <definedName name="PH">#REF!</definedName>
    <definedName name="PL">#REF!</definedName>
    <definedName name="PM">#REF!</definedName>
    <definedName name="PN">#REF!</definedName>
    <definedName name="po" localSheetId="1">#REF!</definedName>
    <definedName name="po" localSheetId="0">#REF!</definedName>
    <definedName name="PO">#REF!</definedName>
    <definedName name="popo" hidden="1">#REF!</definedName>
    <definedName name="pp" hidden="1">#REF!</definedName>
    <definedName name="PPP" localSheetId="1">#REF!</definedName>
    <definedName name="PPP">#REF!</definedName>
    <definedName name="ppppoi" hidden="1">#REF!</definedName>
    <definedName name="pppppo" hidden="1">#REF!</definedName>
    <definedName name="ppppppp" hidden="1">#REF!</definedName>
    <definedName name="Previous_rec" localSheetId="1">갑지!Previous_rec</definedName>
    <definedName name="Previous_rec" localSheetId="2">#N/A</definedName>
    <definedName name="Previous_rec" localSheetId="0">표지!Previous_rec</definedName>
    <definedName name="Previous_rec">#N/A</definedName>
    <definedName name="pri" localSheetId="1">#REF!</definedName>
    <definedName name="pri">#REF!</definedName>
    <definedName name="prin" localSheetId="1">#REF!</definedName>
    <definedName name="prin">#REF!</definedName>
    <definedName name="print" localSheetId="1">#REF!</definedName>
    <definedName name="print">#REF!</definedName>
    <definedName name="_xlnm.Print_Area" localSheetId="1">갑지!$A$1:$O$22</definedName>
    <definedName name="_xlnm.Print_Area" localSheetId="3">'단가 산정표'!$A$1:$Q$23</definedName>
    <definedName name="_xlnm.Print_Area" localSheetId="2">원가계산서!$A$1:$I$11</definedName>
    <definedName name="_xlnm.Print_Area" localSheetId="0">표지!$A$1:$M$19</definedName>
    <definedName name="_xlnm.Print_Area">#REF!</definedName>
    <definedName name="PRINT_AREA_MI1" localSheetId="1">#REF!</definedName>
    <definedName name="PRINT_AREA_MI1" localSheetId="0">#REF!</definedName>
    <definedName name="PRINT_AREA_MI1">#REF!</definedName>
    <definedName name="_xlnm.Print_Titles" localSheetId="1">#REF!</definedName>
    <definedName name="_xlnm.Print_Titles" localSheetId="0">#REF!</definedName>
    <definedName name="_xlnm.Print_Titles">#REF!</definedName>
    <definedName name="PRNH">#REF!</definedName>
    <definedName name="PRNV">#REF!</definedName>
    <definedName name="PT">#REF!</definedName>
    <definedName name="PVC">#REF!</definedName>
    <definedName name="PVI">#REF!</definedName>
    <definedName name="PVP">[1]포장공!#REF!</definedName>
    <definedName name="PVR">[1]포장공!#REF!</definedName>
    <definedName name="PVS">[1]포장공!#REF!</definedName>
    <definedName name="PVT">#REF!</definedName>
    <definedName name="Q" localSheetId="1">BlankMacro1</definedName>
    <definedName name="Q" localSheetId="0">BlankMacro1</definedName>
    <definedName name="q">#REF!</definedName>
    <definedName name="qe">#REF!</definedName>
    <definedName name="Qe앨">#REF!</definedName>
    <definedName name="qq" localSheetId="1">#REF!</definedName>
    <definedName name="qq">#REF!</definedName>
    <definedName name="qqq">#REF!</definedName>
    <definedName name="qu">#REF!</definedName>
    <definedName name="qwe">#REF!</definedName>
    <definedName name="qwewe" localSheetId="1">BlankMacro1</definedName>
    <definedName name="qwewe" localSheetId="2">BlankMacro1</definedName>
    <definedName name="qwewe" localSheetId="0">BlankMacro1</definedName>
    <definedName name="qwewe">BlankMacro1</definedName>
    <definedName name="q디">#REF!</definedName>
    <definedName name="q앨">#REF!</definedName>
    <definedName name="RACK" localSheetId="1">#REF!</definedName>
    <definedName name="RACK">#REF!</definedName>
    <definedName name="RB">#REF!</definedName>
    <definedName name="RDGF" localSheetId="1">BlankMacro1</definedName>
    <definedName name="RDGF" localSheetId="2">BlankMacro1</definedName>
    <definedName name="RDGF" localSheetId="0">BlankMacro1</definedName>
    <definedName name="RDGF">BlankMacro1</definedName>
    <definedName name="RDWET" localSheetId="1">BlankMacro1</definedName>
    <definedName name="RDWET" localSheetId="2">BlankMacro1</definedName>
    <definedName name="RDWET" localSheetId="0">BlankMacro1</definedName>
    <definedName name="RDWET">BlankMacro1</definedName>
    <definedName name="RecordCount">#REF!</definedName>
    <definedName name="_xlnm.Recorder" localSheetId="1">#REF!</definedName>
    <definedName name="_xlnm.Recorder">#REF!</definedName>
    <definedName name="RERE" hidden="1">#REF!</definedName>
    <definedName name="rererere" hidden="1">#REF!</definedName>
    <definedName name="retert" localSheetId="1">BlankMacro1</definedName>
    <definedName name="retert" localSheetId="2">BlankMacro1</definedName>
    <definedName name="retert" localSheetId="0">BlankMacro1</definedName>
    <definedName name="retert">BlankMacro1</definedName>
    <definedName name="retre" localSheetId="1">BlankMacro1</definedName>
    <definedName name="retre" localSheetId="2">BlankMacro1</definedName>
    <definedName name="retre" localSheetId="0">BlankMacro1</definedName>
    <definedName name="retre">BlankMacro1</definedName>
    <definedName name="RGDF" localSheetId="1">BlankMacro1</definedName>
    <definedName name="RGDF" localSheetId="2">BlankMacro1</definedName>
    <definedName name="RGDF" localSheetId="0">BlankMacro1</definedName>
    <definedName name="RGDF">BlankMacro1</definedName>
    <definedName name="rgfd" localSheetId="1">BlankMacro1</definedName>
    <definedName name="rgfd" localSheetId="2">BlankMacro1</definedName>
    <definedName name="rgfd" localSheetId="0">BlankMacro1</definedName>
    <definedName name="rgfd">BlankMacro1</definedName>
    <definedName name="rhf" hidden="1">#REF!</definedName>
    <definedName name="RHGREBGHRE" localSheetId="1">BlankMacro1</definedName>
    <definedName name="RHGREBGHRE" localSheetId="2">BlankMacro1</definedName>
    <definedName name="RHGREBGHRE" localSheetId="0">BlankMacro1</definedName>
    <definedName name="RHGREBGHRE">BlankMacro1</definedName>
    <definedName name="RL" localSheetId="1">#REF!</definedName>
    <definedName name="RL">#REF!</definedName>
    <definedName name="Rl이">#REF!</definedName>
    <definedName name="Rl일">#REF!</definedName>
    <definedName name="RPE">#REF!</definedName>
    <definedName name="RRR" localSheetId="1">#REF!</definedName>
    <definedName name="RRR" localSheetId="0">#REF!</definedName>
    <definedName name="RRR">#REF!</definedName>
    <definedName name="RTR">#REF!</definedName>
    <definedName name="rtrtr" hidden="1">#REF!</definedName>
    <definedName name="RTS">#REF!</definedName>
    <definedName name="RTYHERY" localSheetId="1">BlankMacro1</definedName>
    <definedName name="RTYHERY" localSheetId="2">BlankMacro1</definedName>
    <definedName name="RTYHERY" localSheetId="0">BlankMacro1</definedName>
    <definedName name="RTYHERY">BlankMacro1</definedName>
    <definedName name="s" localSheetId="1">#REF!</definedName>
    <definedName name="s" localSheetId="0">#REF!</definedName>
    <definedName name="S_BB">#REF!</definedName>
    <definedName name="S_BU">#REF!</definedName>
    <definedName name="S_EF">#REF!</definedName>
    <definedName name="S2L">#REF!</definedName>
    <definedName name="sadasd" localSheetId="1">BlankMacro1</definedName>
    <definedName name="sadasd" localSheetId="2">BlankMacro1</definedName>
    <definedName name="sadasd" localSheetId="0">BlankMacro1</definedName>
    <definedName name="sadasd">BlankMacro1</definedName>
    <definedName name="SADE">#REF!</definedName>
    <definedName name="safddsf" localSheetId="1">BlankMacro1</definedName>
    <definedName name="safddsf" localSheetId="2">BlankMacro1</definedName>
    <definedName name="safddsf" localSheetId="0">BlankMacro1</definedName>
    <definedName name="safddsf">BlankMacro1</definedName>
    <definedName name="SALI">#REF!</definedName>
    <definedName name="SAN" localSheetId="1">#REF!</definedName>
    <definedName name="SAN">#REF!</definedName>
    <definedName name="sanch_2">#REF!</definedName>
    <definedName name="sanch_3">#REF!</definedName>
    <definedName name="sanch_4">#REF!</definedName>
    <definedName name="sb">#REF!</definedName>
    <definedName name="SCK">#REF!</definedName>
    <definedName name="sdfasad" localSheetId="1">BlankMacro1</definedName>
    <definedName name="sdfasad" localSheetId="2">BlankMacro1</definedName>
    <definedName name="sdfasad" localSheetId="0">BlankMacro1</definedName>
    <definedName name="sdfasad">BlankMacro1</definedName>
    <definedName name="sdfdf" localSheetId="1">BlankMacro1</definedName>
    <definedName name="sdfdf" localSheetId="2">BlankMacro1</definedName>
    <definedName name="sdfdf" localSheetId="0">BlankMacro1</definedName>
    <definedName name="sdfdf">BlankMacro1</definedName>
    <definedName name="sdfeer" localSheetId="1">BlankMacro1</definedName>
    <definedName name="sdfeer" localSheetId="2">BlankMacro1</definedName>
    <definedName name="sdfeer" localSheetId="0">BlankMacro1</definedName>
    <definedName name="sdfeer">BlankMacro1</definedName>
    <definedName name="SDFG">#REF!</definedName>
    <definedName name="sdfs" localSheetId="1">BlankMacro1</definedName>
    <definedName name="sdfs" localSheetId="2">BlankMacro1</definedName>
    <definedName name="sdfs" localSheetId="0">BlankMacro1</definedName>
    <definedName name="sdfs">BlankMacro1</definedName>
    <definedName name="sdfsd" localSheetId="1">BlankMacro1</definedName>
    <definedName name="sdfsd" localSheetId="2">BlankMacro1</definedName>
    <definedName name="sdfsd" localSheetId="0">BlankMacro1</definedName>
    <definedName name="sdfsd">BlankMacro1</definedName>
    <definedName name="sdfsdf" localSheetId="1">BlankMacro1</definedName>
    <definedName name="sdfsdf" localSheetId="2">BlankMacro1</definedName>
    <definedName name="sdfsdf" localSheetId="0">BlankMacro1</definedName>
    <definedName name="sdfsdf">BlankMacro1</definedName>
    <definedName name="sdfvcxv" localSheetId="1">BlankMacro1</definedName>
    <definedName name="sdfvcxv" localSheetId="2">BlankMacro1</definedName>
    <definedName name="sdfvcxv" localSheetId="0">BlankMacro1</definedName>
    <definedName name="sdfvcxv">BlankMacro1</definedName>
    <definedName name="sdfvdre" localSheetId="1">BlankMacro1</definedName>
    <definedName name="sdfvdre" localSheetId="2">BlankMacro1</definedName>
    <definedName name="sdfvdre" localSheetId="0">BlankMacro1</definedName>
    <definedName name="sdfvdre">BlankMacro1</definedName>
    <definedName name="SDFVDRF" localSheetId="1">BlankMacro1</definedName>
    <definedName name="SDFVDRF" localSheetId="2">BlankMacro1</definedName>
    <definedName name="SDFVDRF" localSheetId="0">BlankMacro1</definedName>
    <definedName name="SDFVDRF">BlankMacro1</definedName>
    <definedName name="SDFWE" localSheetId="1">BlankMacro1</definedName>
    <definedName name="SDFWE" localSheetId="2">BlankMacro1</definedName>
    <definedName name="SDFWE" localSheetId="0">BlankMacro1</definedName>
    <definedName name="SDFWE">BlankMacro1</definedName>
    <definedName name="SDFWEF" localSheetId="1">BlankMacro1</definedName>
    <definedName name="SDFWEF" localSheetId="2">BlankMacro1</definedName>
    <definedName name="SDFWEF" localSheetId="0">BlankMacro1</definedName>
    <definedName name="SDFWEF">BlankMacro1</definedName>
    <definedName name="SDGFFD" localSheetId="1">BlankMacro1</definedName>
    <definedName name="SDGFFD" localSheetId="2">BlankMacro1</definedName>
    <definedName name="SDGFFD" localSheetId="0">BlankMacro1</definedName>
    <definedName name="SDGFFD">BlankMacro1</definedName>
    <definedName name="sdsdsds" hidden="1">#REF!</definedName>
    <definedName name="SEGFDZRGREG" localSheetId="1">BlankMacro1</definedName>
    <definedName name="SEGFDZRGREG" localSheetId="2">BlankMacro1</definedName>
    <definedName name="SEGFDZRGREG" localSheetId="0">BlankMacro1</definedName>
    <definedName name="SEGFDZRGREG">BlankMacro1</definedName>
    <definedName name="sfwe" localSheetId="1">BlankMacro1</definedName>
    <definedName name="sfwe" localSheetId="2">BlankMacro1</definedName>
    <definedName name="sfwe" localSheetId="0">BlankMacro1</definedName>
    <definedName name="sfwe">BlankMacro1</definedName>
    <definedName name="sheetName">#REF!</definedName>
    <definedName name="sheetNo">#REF!</definedName>
    <definedName name="SheetNumber">#REF!</definedName>
    <definedName name="SHO">#REF!</definedName>
    <definedName name="SHT">#REF!</definedName>
    <definedName name="sinchook">#REF!</definedName>
    <definedName name="SK">#REF!</definedName>
    <definedName name="SKE">#REF!</definedName>
    <definedName name="SKLS">#REF!</definedName>
    <definedName name="SLFE">#REF!</definedName>
    <definedName name="SLFO">#REF!</definedName>
    <definedName name="slo">#REF!</definedName>
    <definedName name="SPACE">#REF!</definedName>
    <definedName name="SRDBRE" localSheetId="1">BlankMacro1</definedName>
    <definedName name="SRDBRE" localSheetId="2">BlankMacro1</definedName>
    <definedName name="SRDBRE" localSheetId="0">BlankMacro1</definedName>
    <definedName name="SRDBRE">BlankMacro1</definedName>
    <definedName name="ss" localSheetId="1">#REF!</definedName>
    <definedName name="ss" localSheetId="0">#REF!</definedName>
    <definedName name="ss" hidden="1">#REF!</definedName>
    <definedName name="SSS">#REF!</definedName>
    <definedName name="SUM">#REF!</definedName>
    <definedName name="SUO_REA">#REF!</definedName>
    <definedName name="SUO_TOE">#REF!</definedName>
    <definedName name="swasqqq" hidden="1">#REF!</definedName>
    <definedName name="SWL">#REF!</definedName>
    <definedName name="SWR">#REF!</definedName>
    <definedName name="swsw" hidden="1">#REF!</definedName>
    <definedName name="SY">#REF!</definedName>
    <definedName name="T" localSheetId="1">#REF!</definedName>
    <definedName name="T" localSheetId="0">#REF!</definedName>
    <definedName name="T">#REF!</definedName>
    <definedName name="T1S">#REF!</definedName>
    <definedName name="T2S">#REF!</definedName>
    <definedName name="T3S">#REF!</definedName>
    <definedName name="Ta">#REF!</definedName>
    <definedName name="table">#REF!</definedName>
    <definedName name="TAF">#REF!</definedName>
    <definedName name="TAH">#REF!</definedName>
    <definedName name="TAM">#REF!</definedName>
    <definedName name="target">#REF!</definedName>
    <definedName name="Tb">#REF!</definedName>
    <definedName name="Tba">#REF!</definedName>
    <definedName name="tbm">#REF!</definedName>
    <definedName name="TC">#REF!</definedName>
    <definedName name="TCA">#REF!</definedName>
    <definedName name="TCB">#REF!</definedName>
    <definedName name="TE">#REF!</definedName>
    <definedName name="Ted">#REF!</definedName>
    <definedName name="Tel">#REF!</definedName>
    <definedName name="Text5">#REF!</definedName>
    <definedName name="tg" hidden="1">#REF!</definedName>
    <definedName name="THGB" localSheetId="1">BlankMacro1</definedName>
    <definedName name="THGB" localSheetId="2">BlankMacro1</definedName>
    <definedName name="THGB" localSheetId="0">BlankMacro1</definedName>
    <definedName name="THGB">BlankMacro1</definedName>
    <definedName name="Tl">#REF!</definedName>
    <definedName name="TMO">#REF!</definedName>
    <definedName name="TPF">#REF!</definedName>
    <definedName name="TPH">#REF!</definedName>
    <definedName name="TPM">#REF!</definedName>
    <definedName name="Tra">#REF!</definedName>
    <definedName name="trtrtrtrtr" hidden="1">#REF!</definedName>
    <definedName name="Tsa">#REF!</definedName>
    <definedName name="TSS">#REF!</definedName>
    <definedName name="TTT" localSheetId="1">#REF!</definedName>
    <definedName name="TTT" localSheetId="0">#REF!</definedName>
    <definedName name="ttt" hidden="1">#REF!</definedName>
    <definedName name="tttq" hidden="1">#REF!</definedName>
    <definedName name="tttt" hidden="1">#REF!</definedName>
    <definedName name="tttttt" hidden="1">#REF!</definedName>
    <definedName name="TUYT" localSheetId="1">BlankMacro1</definedName>
    <definedName name="TUYT" localSheetId="2">BlankMacro1</definedName>
    <definedName name="TUYT" localSheetId="0">BlankMacro1</definedName>
    <definedName name="TUYT">BlankMacro1</definedName>
    <definedName name="TW">#REF!</definedName>
    <definedName name="TWA">#REF!</definedName>
    <definedName name="TWL">#REF!</definedName>
    <definedName name="TWR">#REF!</definedName>
    <definedName name="tyrrt" localSheetId="1">BlankMacro1</definedName>
    <definedName name="tyrrt" localSheetId="2">BlankMacro1</definedName>
    <definedName name="tyrrt" localSheetId="0">BlankMacro1</definedName>
    <definedName name="tyrrt">BlankMacro1</definedName>
    <definedName name="TYSEDRGS" localSheetId="1">BlankMacro1</definedName>
    <definedName name="TYSEDRGS" localSheetId="2">BlankMacro1</definedName>
    <definedName name="TYSEDRGS" localSheetId="0">BlankMacro1</definedName>
    <definedName name="TYSEDRGS">BlankMacro1</definedName>
    <definedName name="tyt" hidden="1">#REF!</definedName>
    <definedName name="uasp">#REF!</definedName>
    <definedName name="ubaesu">#REF!</definedName>
    <definedName name="ubang">#REF!</definedName>
    <definedName name="uconc1">#REF!</definedName>
    <definedName name="uconc2">#REF!</definedName>
    <definedName name="UD">#REF!</definedName>
    <definedName name="udong">#REF!</definedName>
    <definedName name="uger">#REF!</definedName>
    <definedName name="ujibsu">#REF!</definedName>
    <definedName name="ujun">#REF!</definedName>
    <definedName name="ujun100">#REF!</definedName>
    <definedName name="ujun50">#REF!</definedName>
    <definedName name="ujunb">#REF!</definedName>
    <definedName name="ukmp">#REF!</definedName>
    <definedName name="ukyu">#REF!</definedName>
    <definedName name="UL" localSheetId="1">#REF!</definedName>
    <definedName name="UL" localSheetId="0">#REF!</definedName>
    <definedName name="umu">#REF!</definedName>
    <definedName name="umung">#REF!</definedName>
    <definedName name="unotch">#REF!</definedName>
    <definedName name="UPSC">#REF!</definedName>
    <definedName name="usin">#REF!</definedName>
    <definedName name="uslab">#REF!</definedName>
    <definedName name="usmp">#REF!</definedName>
    <definedName name="uspace">#REF!</definedName>
    <definedName name="utaek">#REF!</definedName>
    <definedName name="utbm">#REF!</definedName>
    <definedName name="UU" localSheetId="1">#REF!</definedName>
    <definedName name="UU">#REF!</definedName>
    <definedName name="uuu" hidden="1">#REF!</definedName>
    <definedName name="UY" localSheetId="1">#REF!</definedName>
    <definedName name="UY">#REF!</definedName>
    <definedName name="uyijh" localSheetId="1">BlankMacro1</definedName>
    <definedName name="uyijh" localSheetId="2">BlankMacro1</definedName>
    <definedName name="uyijh" localSheetId="0">BlankMacro1</definedName>
    <definedName name="uyijh">BlankMacro1</definedName>
    <definedName name="UYIJRTFY" localSheetId="1">BlankMacro1</definedName>
    <definedName name="UYIJRTFY" localSheetId="2">BlankMacro1</definedName>
    <definedName name="UYIJRTFY" localSheetId="0">BlankMacro1</definedName>
    <definedName name="UYIJRTFY">BlankMacro1</definedName>
    <definedName name="uyiy" localSheetId="1">BlankMacro1</definedName>
    <definedName name="uyiy" localSheetId="2">BlankMacro1</definedName>
    <definedName name="uyiy" localSheetId="0">BlankMacro1</definedName>
    <definedName name="uyiy">BlankMacro1</definedName>
    <definedName name="U형측구깨기">#REF!</definedName>
    <definedName name="V" localSheetId="1">BlankMacro1</definedName>
    <definedName name="V" localSheetId="0">BlankMacro1</definedName>
    <definedName name="v6a">#REF!</definedName>
    <definedName name="VAESFV" localSheetId="1">BlankMacro1</definedName>
    <definedName name="VAESFV" localSheetId="2">BlankMacro1</definedName>
    <definedName name="VAESFV" localSheetId="0">BlankMacro1</definedName>
    <definedName name="VAESFV">BlankMacro1</definedName>
    <definedName name="vbmnm" localSheetId="1">BlankMacro1</definedName>
    <definedName name="vbmnm" localSheetId="2">BlankMacro1</definedName>
    <definedName name="vbmnm" localSheetId="0">BlankMacro1</definedName>
    <definedName name="vbmnm">BlankMacro1</definedName>
    <definedName name="vbnvb" localSheetId="1">BlankMacro1</definedName>
    <definedName name="vbnvb" localSheetId="2">BlankMacro1</definedName>
    <definedName name="vbnvb" localSheetId="0">BlankMacro1</definedName>
    <definedName name="vbnvb">BlankMacro1</definedName>
    <definedName name="vcbc" localSheetId="1">BlankMacro1</definedName>
    <definedName name="vcbc" localSheetId="2">BlankMacro1</definedName>
    <definedName name="vcbc" localSheetId="0">BlankMacro1</definedName>
    <definedName name="vcbc">BlankMacro1</definedName>
    <definedName name="vcbcvbdf" localSheetId="1">BlankMacro1</definedName>
    <definedName name="vcbcvbdf" localSheetId="2">BlankMacro1</definedName>
    <definedName name="vcbcvbdf" localSheetId="0">BlankMacro1</definedName>
    <definedName name="vcbcvbdf">BlankMacro1</definedName>
    <definedName name="vfvfvf" hidden="1">#REF!</definedName>
    <definedName name="VMAX">#N/A</definedName>
    <definedName name="VVV" localSheetId="1">#REF!</definedName>
    <definedName name="VVV">#REF!</definedName>
    <definedName name="W" localSheetId="1">BlankMacro1</definedName>
    <definedName name="W" localSheetId="0">BlankMacro1</definedName>
    <definedName name="W">#REF!</definedName>
    <definedName name="WA">#REF!</definedName>
    <definedName name="WAA">#REF!</definedName>
    <definedName name="WAAA">#REF!</definedName>
    <definedName name="WAFDREG" localSheetId="1">BlankMacro1</definedName>
    <definedName name="WAFDREG" localSheetId="2">BlankMacro1</definedName>
    <definedName name="WAFDREG" localSheetId="0">BlankMacro1</definedName>
    <definedName name="WAFDREG">BlankMacro1</definedName>
    <definedName name="WB">#REF!</definedName>
    <definedName name="WC">#REF!</definedName>
    <definedName name="WD">#REF!</definedName>
    <definedName name="WD_P">#REF!</definedName>
    <definedName name="WD_W">#REF!</definedName>
    <definedName name="we" localSheetId="1">BlankMacro1</definedName>
    <definedName name="we" localSheetId="2">BlankMacro1</definedName>
    <definedName name="we" localSheetId="0">BlankMacro1</definedName>
    <definedName name="we">BlankMacro1</definedName>
    <definedName name="WEDDG" localSheetId="1">BlankMacro1</definedName>
    <definedName name="WEDDG" localSheetId="2">BlankMacro1</definedName>
    <definedName name="WEDDG" localSheetId="0">BlankMacro1</definedName>
    <definedName name="WEDDG">BlankMacro1</definedName>
    <definedName name="WER" localSheetId="1">BlankMacro1</definedName>
    <definedName name="WER" localSheetId="2">BlankMacro1</definedName>
    <definedName name="WER" localSheetId="0">BlankMacro1</definedName>
    <definedName name="WER">BlankMacro1</definedName>
    <definedName name="WERWES" localSheetId="1">BlankMacro1</definedName>
    <definedName name="WERWES" localSheetId="2">BlankMacro1</definedName>
    <definedName name="WERWES" localSheetId="0">BlankMacro1</definedName>
    <definedName name="WERWES">BlankMacro1</definedName>
    <definedName name="WH">#REF!</definedName>
    <definedName name="WL">#REF!</definedName>
    <definedName name="WLT">#REF!</definedName>
    <definedName name="WON" localSheetId="1">#REF!</definedName>
    <definedName name="WON">#REF!</definedName>
    <definedName name="wqsdf" localSheetId="1">BlankMacro1</definedName>
    <definedName name="wqsdf" localSheetId="2">BlankMacro1</definedName>
    <definedName name="wqsdf" localSheetId="0">BlankMacro1</definedName>
    <definedName name="wqsdf">BlankMacro1</definedName>
    <definedName name="WRBESTE" localSheetId="1">BlankMacro1</definedName>
    <definedName name="WRBESTE" localSheetId="2">BlankMacro1</definedName>
    <definedName name="WRBESTE" localSheetId="0">BlankMacro1</definedName>
    <definedName name="WRBESTE">BlankMacro1</definedName>
    <definedName name="wreewq" localSheetId="1">BlankMacro1</definedName>
    <definedName name="wreewq" localSheetId="2">BlankMacro1</definedName>
    <definedName name="wreewq" localSheetId="0">BlankMacro1</definedName>
    <definedName name="wreewq">BlankMacro1</definedName>
    <definedName name="wrn.abc." localSheetId="1" hidden="1">{#N/A,#N/A,TRUE,"천상그린44PY"}</definedName>
    <definedName name="wrn.abc." localSheetId="2" hidden="1">{#N/A,#N/A,TRUE,"천상그린44PY"}</definedName>
    <definedName name="wrn.abc." hidden="1">{#N/A,#N/A,TRUE,"천상그린44PY"}</definedName>
    <definedName name="wrn.현장._.NCR._.분석." localSheetId="1" hidden="1">{#N/A,#N/A,FALSE,"현장 NCR 분석";#N/A,#N/A,FALSE,"현장품질감사";#N/A,#N/A,FALSE,"현장품질감사"}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VFED" localSheetId="1">BlankMacro1</definedName>
    <definedName name="WRVFED" localSheetId="2">BlankMacro1</definedName>
    <definedName name="WRVFED" localSheetId="0">BlankMacro1</definedName>
    <definedName name="WRVFED">BlankMacro1</definedName>
    <definedName name="WS" localSheetId="1">BlankMacro1</definedName>
    <definedName name="WS" localSheetId="0">BlankMacro1</definedName>
    <definedName name="WS">#REF!</definedName>
    <definedName name="WSO">#REF!</definedName>
    <definedName name="WST">#REF!</definedName>
    <definedName name="Ws삼">#REF!</definedName>
    <definedName name="Ws이">#REF!</definedName>
    <definedName name="Ws일">#REF!</definedName>
    <definedName name="WW" localSheetId="1">#REF!</definedName>
    <definedName name="WW" localSheetId="0">#REF!</definedName>
    <definedName name="www" hidden="1">#REF!</definedName>
    <definedName name="wwww" hidden="1">#REF!</definedName>
    <definedName name="X" localSheetId="1">BlankMacro1</definedName>
    <definedName name="X" localSheetId="0">BlankMacro1</definedName>
    <definedName name="XA">#REF!</definedName>
    <definedName name="xcv" localSheetId="1">BlankMacro1</definedName>
    <definedName name="xcv" localSheetId="2">BlankMacro1</definedName>
    <definedName name="xcv" localSheetId="0">BlankMacro1</definedName>
    <definedName name="xcv">BlankMacro1</definedName>
    <definedName name="xcvxcvxv" localSheetId="1">BlankMacro1</definedName>
    <definedName name="xcvxcvxv" localSheetId="2">BlankMacro1</definedName>
    <definedName name="xcvxcvxv" localSheetId="0">BlankMacro1</definedName>
    <definedName name="xcvxcvxv">BlankMacro1</definedName>
    <definedName name="xsdf" localSheetId="1">BlankMacro1</definedName>
    <definedName name="xsdf" localSheetId="2">BlankMacro1</definedName>
    <definedName name="xsdf" localSheetId="0">BlankMacro1</definedName>
    <definedName name="xsdf">BlankMacro1</definedName>
    <definedName name="XX" localSheetId="1">#REF!</definedName>
    <definedName name="XX">#REF!</definedName>
    <definedName name="xxx" localSheetId="1">#REF!</definedName>
    <definedName name="xxx">#REF!</definedName>
    <definedName name="xzcs" localSheetId="1">BlankMacro1</definedName>
    <definedName name="xzcs" localSheetId="2">BlankMacro1</definedName>
    <definedName name="xzcs" localSheetId="0">BlankMacro1</definedName>
    <definedName name="xzcs">BlankMacro1</definedName>
    <definedName name="Y" localSheetId="1">BlankMacro1</definedName>
    <definedName name="Y" localSheetId="0">BlankMacro1</definedName>
    <definedName name="y">#REF!</definedName>
    <definedName name="YC">#REF!</definedName>
    <definedName name="YESFF" localSheetId="1">BlankMacro1</definedName>
    <definedName name="YESFF" localSheetId="2">BlankMacro1</definedName>
    <definedName name="YESFF" localSheetId="0">BlankMacro1</definedName>
    <definedName name="YESFF">BlankMacro1</definedName>
    <definedName name="YHFXD" localSheetId="1">BlankMacro1</definedName>
    <definedName name="YHFXD" localSheetId="2">BlankMacro1</definedName>
    <definedName name="YHFXD" localSheetId="0">BlankMacro1</definedName>
    <definedName name="YHFXD">BlankMacro1</definedName>
    <definedName name="YHJ">#REF!</definedName>
    <definedName name="YTERT" localSheetId="1">BlankMacro1</definedName>
    <definedName name="YTERT" localSheetId="2">BlankMacro1</definedName>
    <definedName name="YTERT" localSheetId="0">BlankMacro1</definedName>
    <definedName name="YTERT">BlankMacro1</definedName>
    <definedName name="YTGEGER" localSheetId="1">BlankMacro1</definedName>
    <definedName name="YTGEGER" localSheetId="2">BlankMacro1</definedName>
    <definedName name="YTGEGER" localSheetId="0">BlankMacro1</definedName>
    <definedName name="YTGEGER">BlankMacro1</definedName>
    <definedName name="YTHIKYUI" localSheetId="1">BlankMacro1</definedName>
    <definedName name="YTHIKYUI" localSheetId="2">BlankMacro1</definedName>
    <definedName name="YTHIKYUI" localSheetId="0">BlankMacro1</definedName>
    <definedName name="YTHIKYUI">BlankMacro1</definedName>
    <definedName name="ytughjhg" localSheetId="1">BlankMacro1</definedName>
    <definedName name="ytughjhg" localSheetId="2">BlankMacro1</definedName>
    <definedName name="ytughjhg" localSheetId="0">BlankMacro1</definedName>
    <definedName name="ytughjhg">BlankMacro1</definedName>
    <definedName name="YTYT" hidden="1">#REF!</definedName>
    <definedName name="ytytytyty" hidden="1">#REF!</definedName>
    <definedName name="YUIKYUI" localSheetId="1">BlankMacro1</definedName>
    <definedName name="YUIKYUI" localSheetId="2">BlankMacro1</definedName>
    <definedName name="YUIKYUI" localSheetId="0">BlankMacro1</definedName>
    <definedName name="YUIKYUI">BlankMacro1</definedName>
    <definedName name="yy" hidden="1">#REF!</definedName>
    <definedName name="yyty" hidden="1">#REF!</definedName>
    <definedName name="YYY" hidden="1">#REF!</definedName>
    <definedName name="yyyyyh" hidden="1">#REF!</definedName>
    <definedName name="Z" localSheetId="1">BlankMacro1</definedName>
    <definedName name="z" localSheetId="2">#N/A</definedName>
    <definedName name="Z" localSheetId="0">BlankMacro1</definedName>
    <definedName name="z">#N/A</definedName>
    <definedName name="zxc" localSheetId="1">BlankMacro1</definedName>
    <definedName name="zxc" localSheetId="2">BlankMacro1</definedName>
    <definedName name="zxc" localSheetId="0">BlankMacro1</definedName>
    <definedName name="zxc">BlankMacro1</definedName>
    <definedName name="zxcasdas" localSheetId="1">BlankMacro1</definedName>
    <definedName name="zxcasdas" localSheetId="2">BlankMacro1</definedName>
    <definedName name="zxcasdas" localSheetId="0">BlankMacro1</definedName>
    <definedName name="zxcasdas">BlankMacro1</definedName>
    <definedName name="zxczxc" localSheetId="1">BlankMacro1</definedName>
    <definedName name="zxczxc" localSheetId="2">BlankMacro1</definedName>
    <definedName name="zxczxc" localSheetId="0">BlankMacro1</definedName>
    <definedName name="zxczxc">BlankMacro1</definedName>
    <definedName name="zxczxczxc" localSheetId="1">BlankMacro1</definedName>
    <definedName name="zxczxczxc" localSheetId="2">BlankMacro1</definedName>
    <definedName name="zxczxczxc" localSheetId="0">BlankMacro1</definedName>
    <definedName name="zxczxczxc">BlankMacro1</definedName>
    <definedName name="ㄱ">#REF!</definedName>
    <definedName name="ㄱㅎ" localSheetId="1">#REF!</definedName>
    <definedName name="ㄱㅎ">#REF!</definedName>
    <definedName name="가" localSheetId="1">BlankMacro1</definedName>
    <definedName name="가" localSheetId="0">BlankMacro1</definedName>
    <definedName name="가나" localSheetId="1">#REF!</definedName>
    <definedName name="가나">#REF!</definedName>
    <definedName name="가도토적" hidden="1">#REF!</definedName>
    <definedName name="가자">#REF!</definedName>
    <definedName name="간" localSheetId="1">#REF!</definedName>
    <definedName name="간">#REF!</definedName>
    <definedName name="간다">#REF!</definedName>
    <definedName name="간선변경" localSheetId="1">BlankMacro1</definedName>
    <definedName name="간선변경" localSheetId="2">BlankMacro1</definedName>
    <definedName name="간선변경" localSheetId="0">BlankMacro1</definedName>
    <definedName name="간선변경">BlankMacro1</definedName>
    <definedName name="갑">#REF!</definedName>
    <definedName name="강도">#REF!</definedName>
    <definedName name="검색" localSheetId="1">갑지!검색</definedName>
    <definedName name="검색" localSheetId="2">#N/A</definedName>
    <definedName name="검색" localSheetId="0">표지!검색</definedName>
    <definedName name="검색">#N/A</definedName>
    <definedName name="겨격" hidden="1">#REF!</definedName>
    <definedName name="계" localSheetId="1">#REF!</definedName>
    <definedName name="고령원형" hidden="1">#REF!</definedName>
    <definedName name="골" hidden="1">#REF!</definedName>
    <definedName name="골재1">#REF!</definedName>
    <definedName name="공사명" localSheetId="1">#REF!</definedName>
    <definedName name="공사명">#REF!</definedName>
    <definedName name="공사용">#REF!</definedName>
    <definedName name="공사원가명세서">#REF!</definedName>
    <definedName name="공정표" localSheetId="1" hidden="1">{#N/A,#N/A,FALSE,"현장 NCR 분석";#N/A,#N/A,FALSE,"현장품질감사";#N/A,#N/A,FALSE,"현장품질감사"}</definedName>
    <definedName name="공정표" localSheetId="2" hidden="1">{#N/A,#N/A,FALSE,"현장 NCR 분석";#N/A,#N/A,FALSE,"현장품질감사";#N/A,#N/A,FALSE,"현장품질감사"}</definedName>
    <definedName name="공정표" localSheetId="0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교각강도">[4]용소리교!#REF!</definedName>
    <definedName name="교각버림강도">[4]용소리교!#REF!</definedName>
    <definedName name="교량">[5]흥양2교토공집계표!$T$39</definedName>
    <definedName name="구랑2교">#REF!</definedName>
    <definedName name="구랑교">#REF!</definedName>
    <definedName name="기계3" localSheetId="1">BlankMacro1</definedName>
    <definedName name="기계3" localSheetId="2">BlankMacro1</definedName>
    <definedName name="기계3" localSheetId="0">BlankMacro1</definedName>
    <definedName name="기계3">BlankMacro1</definedName>
    <definedName name="기자재수량">#REF!</definedName>
    <definedName name="기타자재" localSheetId="1">갑지!기타자재</definedName>
    <definedName name="기타자재" localSheetId="2">#N/A</definedName>
    <definedName name="기타자재" localSheetId="0">표지!기타자재</definedName>
    <definedName name="기타자재">#N/A</definedName>
    <definedName name="깨기산출">'[6]Sheet1 (2)'!#REF!</definedName>
    <definedName name="깨기집계">#REF!</definedName>
    <definedName name="ㄴ" localSheetId="1">#REF!</definedName>
    <definedName name="ㄴㄴ" hidden="1">#REF!</definedName>
    <definedName name="ㄴㄴㄴ" hidden="1">#REF!</definedName>
    <definedName name="ㄴㅇㄴㅇ" localSheetId="1">갑지!ㄴㅇㄴㅇ</definedName>
    <definedName name="ㄴㅇㄴㅇ" localSheetId="2">#N/A</definedName>
    <definedName name="ㄴㅇㄴㅇ" localSheetId="0">표지!ㄴㅇㄴㅇ</definedName>
    <definedName name="ㄴㅇㄴㅇ">#N/A</definedName>
    <definedName name="나" localSheetId="1">BlankMacro1</definedName>
    <definedName name="나" localSheetId="0">BlankMacro1</definedName>
    <definedName name="남덕" localSheetId="1">BlankMacro1</definedName>
    <definedName name="남덕" localSheetId="2">BlankMacro1</definedName>
    <definedName name="남덕" localSheetId="0">BlankMacro1</definedName>
    <definedName name="남덕">BlankMacro1</definedName>
    <definedName name="내역적용">[7]AC포장수량!#REF!</definedName>
    <definedName name="노임">#REF!</definedName>
    <definedName name="ㄷ">#REF!</definedName>
    <definedName name="ㄷㄷㄷㄷㄷㄷ" localSheetId="1">BlankMacro1</definedName>
    <definedName name="ㄷㄷㄷㄷㄷㄷ" localSheetId="2">BlankMacro1</definedName>
    <definedName name="ㄷㄷㄷㄷㄷㄷ" localSheetId="0">BlankMacro1</definedName>
    <definedName name="ㄷㄷㄷㄷㄷㄷ">BlankMacro1</definedName>
    <definedName name="다" localSheetId="1">BlankMacro1</definedName>
    <definedName name="다" localSheetId="0">BlankMacro1</definedName>
    <definedName name="단_가">#REF!</definedName>
    <definedName name="단_가2" localSheetId="1">#REF!</definedName>
    <definedName name="단_가2">#REF!</definedName>
    <definedName name="단_가3" localSheetId="1">#REF!</definedName>
    <definedName name="단_가3">#REF!</definedName>
    <definedName name="단_가4" localSheetId="1">#REF!</definedName>
    <definedName name="단_가4">#REF!</definedName>
    <definedName name="단_가5" localSheetId="1">#REF!</definedName>
    <definedName name="단_가5">#REF!</definedName>
    <definedName name="단_가6" localSheetId="1">#REF!</definedName>
    <definedName name="단_가6">#REF!</definedName>
    <definedName name="단가" localSheetId="1">#REF!</definedName>
    <definedName name="단가">#REF!</definedName>
    <definedName name="단가조사표">#REF!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>#REF!</definedName>
    <definedName name="단위공량10" localSheetId="1">#REF!</definedName>
    <definedName name="단위공량10">#REF!</definedName>
    <definedName name="단위공량11" localSheetId="1">#REF!</definedName>
    <definedName name="단위공량11">#REF!</definedName>
    <definedName name="단위공량12" localSheetId="1">#REF!</definedName>
    <definedName name="단위공량12">#REF!</definedName>
    <definedName name="단위공량13" localSheetId="1">#REF!</definedName>
    <definedName name="단위공량13">#REF!</definedName>
    <definedName name="단위공량14" localSheetId="1">#REF!</definedName>
    <definedName name="단위공량14">#REF!</definedName>
    <definedName name="단위공량15" localSheetId="1">#REF!</definedName>
    <definedName name="단위공량15">#REF!</definedName>
    <definedName name="단위공량16" localSheetId="1">#REF!</definedName>
    <definedName name="단위공량16">#REF!</definedName>
    <definedName name="단위공량17" localSheetId="1">#REF!</definedName>
    <definedName name="단위공량17">#REF!</definedName>
    <definedName name="단위공량2">#REF!</definedName>
    <definedName name="단위공량3">#REF!</definedName>
    <definedName name="단위공량4" localSheetId="1">#REF!</definedName>
    <definedName name="단위공량4">#REF!</definedName>
    <definedName name="단위공량5" localSheetId="1">#REF!</definedName>
    <definedName name="단위공량5">#REF!</definedName>
    <definedName name="단위공량6" localSheetId="1">#REF!</definedName>
    <definedName name="단위공량6">#REF!</definedName>
    <definedName name="단위공량7" localSheetId="1">#REF!</definedName>
    <definedName name="단위공량7">#REF!</definedName>
    <definedName name="단위공량8" localSheetId="1">#REF!</definedName>
    <definedName name="단위공량8">#REF!</definedName>
    <definedName name="단위공량9" localSheetId="1">#REF!</definedName>
    <definedName name="단위공량9">#REF!</definedName>
    <definedName name="담장전체" localSheetId="1">BlankMacro1</definedName>
    <definedName name="담장전체" localSheetId="2">BlankMacro1</definedName>
    <definedName name="담장전체" localSheetId="0">BlankMacro1</definedName>
    <definedName name="담장전체">BlankMacro1</definedName>
    <definedName name="당신" localSheetId="1">갑지!당신</definedName>
    <definedName name="당신" localSheetId="2">원가계산서!당신</definedName>
    <definedName name="당신">[0]!당신</definedName>
    <definedName name="대가" localSheetId="1">#REF!</definedName>
    <definedName name="대가">#REF!</definedName>
    <definedName name="더닫">#REF!</definedName>
    <definedName name="돌">#REF!</definedName>
    <definedName name="돌망태">#REF!</definedName>
    <definedName name="돌얄">#REF!</definedName>
    <definedName name="등기부등본발부용">#REF!</definedName>
    <definedName name="ㄹ">#REF!</definedName>
    <definedName name="ㄹ379">#REF!</definedName>
    <definedName name="ㄹㄹㄹ" localSheetId="1" hidden="1">#REF!</definedName>
    <definedName name="ㄹㄹㄹ" localSheetId="0" hidden="1">#REF!</definedName>
    <definedName name="ㄹㄹㄹ" hidden="1">#REF!</definedName>
    <definedName name="라" localSheetId="1">BlankMacro1</definedName>
    <definedName name="라" localSheetId="0">BlankMacro1</definedName>
    <definedName name="라멘교">#REF!</definedName>
    <definedName name="ㅁ1" localSheetId="1">#REF!</definedName>
    <definedName name="ㅁ1122" localSheetId="1">#REF!</definedName>
    <definedName name="ㅁ1122">#REF!</definedName>
    <definedName name="ㅁ134" localSheetId="1">#REF!</definedName>
    <definedName name="ㅁ134">#REF!</definedName>
    <definedName name="ㅁ331" localSheetId="1">#REF!</definedName>
    <definedName name="ㅁ331">#REF!</definedName>
    <definedName name="ㅁ771">#REF!</definedName>
    <definedName name="ㅁㅁ">#REF!</definedName>
    <definedName name="ㅁㅁ158" localSheetId="1">#REF!</definedName>
    <definedName name="ㅁㅁ158">#REF!</definedName>
    <definedName name="마" localSheetId="1">BlankMacro1</definedName>
    <definedName name="마" localSheetId="0">BlankMacro1</definedName>
    <definedName name="말" localSheetId="1">BlankMacro1</definedName>
    <definedName name="말" localSheetId="2">BlankMacro1</definedName>
    <definedName name="말" localSheetId="0">BlankMacro1</definedName>
    <definedName name="말">BlankMacro1</definedName>
    <definedName name="묘지조서">#REF!</definedName>
    <definedName name="ㅂ" localSheetId="1">#REF!</definedName>
    <definedName name="ㅂㅂ">#REF!</definedName>
    <definedName name="ㅂㅂㅂ">#REF!</definedName>
    <definedName name="바" localSheetId="1">BlankMacro1</definedName>
    <definedName name="바" localSheetId="0">BlankMacro1</definedName>
    <definedName name="바닥관통" localSheetId="1">갑지!바닥관통</definedName>
    <definedName name="바닥관통" localSheetId="2">#N/A</definedName>
    <definedName name="바닥관통" localSheetId="0">표지!바닥관통</definedName>
    <definedName name="바닥관통">#N/A</definedName>
    <definedName name="방송" localSheetId="1">BlankMacro1</definedName>
    <definedName name="방송" localSheetId="2">BlankMacro1</definedName>
    <definedName name="방송" localSheetId="0">BlankMacro1</definedName>
    <definedName name="방송">BlankMacro1</definedName>
    <definedName name="배수" hidden="1">[8]날개벽수량표!#REF!</definedName>
    <definedName name="번호" localSheetId="1">#REF!</definedName>
    <definedName name="보도부수량집계">'[9]슬래브(PF)(하류)'!#REF!</definedName>
    <definedName name="부" localSheetId="1" hidden="1">{#N/A,#N/A,FALSE,"현장 NCR 분석";#N/A,#N/A,FALSE,"현장품질감사";#N/A,#N/A,FALSE,"현장품질감사"}</definedName>
    <definedName name="부" localSheetId="2" hidden="1">{#N/A,#N/A,FALSE,"현장 NCR 분석";#N/A,#N/A,FALSE,"현장품질감사";#N/A,#N/A,FALSE,"현장품질감사"}</definedName>
    <definedName name="부" localSheetId="0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손익" localSheetId="1" hidden="1">{#N/A,#N/A,FALSE,"현장 NCR 분석";#N/A,#N/A,FALSE,"현장품질감사";#N/A,#N/A,FALSE,"현장품질감사"}</definedName>
    <definedName name="부손익" localSheetId="2" hidden="1">{#N/A,#N/A,FALSE,"현장 NCR 분석";#N/A,#N/A,FALSE,"현장품질감사";#N/A,#N/A,FALSE,"현장품질감사"}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표2" localSheetId="1">갑지!부표2</definedName>
    <definedName name="부표2" localSheetId="2">#N/A</definedName>
    <definedName name="부표2" localSheetId="0">표지!부표2</definedName>
    <definedName name="부표2">#N/A</definedName>
    <definedName name="분전반" localSheetId="1">BlankMacro1</definedName>
    <definedName name="분전반" localSheetId="2">BlankMacro1</definedName>
    <definedName name="분전반" localSheetId="0">BlankMacro1</definedName>
    <definedName name="분전반">BlankMacro1</definedName>
    <definedName name="분전반1" localSheetId="1">BlankMacro1</definedName>
    <definedName name="분전반1" localSheetId="2">BlankMacro1</definedName>
    <definedName name="분전반1" localSheetId="0">BlankMacro1</definedName>
    <definedName name="분전반1">BlankMacro1</definedName>
    <definedName name="블레이드">#REF!</definedName>
    <definedName name="비목1" localSheetId="1">#REF!</definedName>
    <definedName name="비목1">#REF!</definedName>
    <definedName name="비목2" localSheetId="1">#REF!</definedName>
    <definedName name="비목2">#REF!</definedName>
    <definedName name="비목3" localSheetId="1">#REF!</definedName>
    <definedName name="비목3">#REF!</definedName>
    <definedName name="비목4" localSheetId="1">#REF!</definedName>
    <definedName name="비목4">#REF!</definedName>
    <definedName name="사" localSheetId="1">BlankMacro1</definedName>
    <definedName name="사" localSheetId="0">BlankMacro1</definedName>
    <definedName name="사인일위" localSheetId="1">#REF!</definedName>
    <definedName name="사인일위">#REF!</definedName>
    <definedName name="산출근거" localSheetId="1">BlankMacro1</definedName>
    <definedName name="산출근거" localSheetId="2">BlankMacro1</definedName>
    <definedName name="산출근거" localSheetId="0">BlankMacro1</definedName>
    <definedName name="산출근거">BlankMacro1</definedName>
    <definedName name="산출일위대가통신" localSheetId="1">BlankMacro1</definedName>
    <definedName name="산출일위대가통신" localSheetId="2">BlankMacro1</definedName>
    <definedName name="산출일위대가통신" localSheetId="0">BlankMacro1</definedName>
    <definedName name="산출일위대가통신">BlankMacro1</definedName>
    <definedName name="산표">#REF!</definedName>
    <definedName name="선테ㄷ" localSheetId="1">#REF!</definedName>
    <definedName name="선테ㄷ">#REF!</definedName>
    <definedName name="설계변경내역서__1._수전설비공사">#REF!</definedName>
    <definedName name="설계속도">#REF!</definedName>
    <definedName name="소방내역" localSheetId="1">BlankMacro1</definedName>
    <definedName name="소방내역" localSheetId="2">BlankMacro1</definedName>
    <definedName name="소방내역" localSheetId="0">BlankMacro1</definedName>
    <definedName name="소방내역">BlankMacro1</definedName>
    <definedName name="소방내역서" localSheetId="1">BlankMacro1</definedName>
    <definedName name="소방내역서" localSheetId="2">BlankMacro1</definedName>
    <definedName name="소방내역서" localSheetId="0">BlankMacro1</definedName>
    <definedName name="소방내역서">BlankMacro1</definedName>
    <definedName name="소형고압" localSheetId="1">#REF!</definedName>
    <definedName name="소형고압">#REF!</definedName>
    <definedName name="수량">#REF!</definedName>
    <definedName name="수량2" localSheetId="1">BlankMacro1</definedName>
    <definedName name="수량2" localSheetId="2">BlankMacro1</definedName>
    <definedName name="수량2" localSheetId="0">BlankMacro1</definedName>
    <definedName name="수량2">BlankMacro1</definedName>
    <definedName name="수량임" localSheetId="1">BlankMacro1</definedName>
    <definedName name="수량임" localSheetId="2">BlankMacro1</definedName>
    <definedName name="수량임" localSheetId="0">BlankMacro1</definedName>
    <definedName name="수량임">BlankMacro1</definedName>
    <definedName name="수량집계밀">#REF!</definedName>
    <definedName name="수량집계양">#REF!</definedName>
    <definedName name="시멘트" localSheetId="1">BlankMacro1</definedName>
    <definedName name="시멘트" localSheetId="2">BlankMacro1</definedName>
    <definedName name="시멘트" localSheetId="0">BlankMacro1</definedName>
    <definedName name="시멘트">BlankMacro1</definedName>
    <definedName name="시멘트6" localSheetId="1">BlankMacro1</definedName>
    <definedName name="시멘트6" localSheetId="2">BlankMacro1</definedName>
    <definedName name="시멘트6" localSheetId="0">BlankMacro1</definedName>
    <definedName name="시멘트6">BlankMacro1</definedName>
    <definedName name="시중노임1">#N/A</definedName>
    <definedName name="신호기" localSheetId="1">갑지!신호기</definedName>
    <definedName name="신호기" localSheetId="2">#N/A</definedName>
    <definedName name="신호기" localSheetId="0">표지!신호기</definedName>
    <definedName name="신호기">#N/A</definedName>
    <definedName name="ㅇ" localSheetId="1">갑지!ㅇ</definedName>
    <definedName name="ㅇ" localSheetId="2">#N/A</definedName>
    <definedName name="ㅇ" localSheetId="0">표지!ㅇ</definedName>
    <definedName name="ㅇ">#N/A</definedName>
    <definedName name="ㅇㄴㅇ" localSheetId="1">갑지!ㅇㄴㅇ</definedName>
    <definedName name="ㅇㄴㅇ" localSheetId="2">#N/A</definedName>
    <definedName name="ㅇㄴㅇ" localSheetId="0">표지!ㅇㄴㅇ</definedName>
    <definedName name="ㅇㄴㅇ">#N/A</definedName>
    <definedName name="ㅇㄹㄹ" localSheetId="1" hidden="1">#REF!</definedName>
    <definedName name="ㅇㄹㄹ" localSheetId="0" hidden="1">#REF!</definedName>
    <definedName name="ㅇㄹㄹ" hidden="1">#REF!</definedName>
    <definedName name="ㅇㅇ" localSheetId="1">BlankMacro1</definedName>
    <definedName name="ㅇㅇ" localSheetId="2">BlankMacro1</definedName>
    <definedName name="ㅇㅇ" localSheetId="0">BlankMacro1</definedName>
    <definedName name="ㅇㅇ">BlankMacro1</definedName>
    <definedName name="아" localSheetId="1">BlankMacro1</definedName>
    <definedName name="아" localSheetId="0">BlankMacro1</definedName>
    <definedName name="아늘믿" localSheetId="1">BlankMacro1</definedName>
    <definedName name="아늘믿" localSheetId="2">BlankMacro1</definedName>
    <definedName name="아늘믿" localSheetId="0">BlankMacro1</definedName>
    <definedName name="아늘믿">BlankMacro1</definedName>
    <definedName name="아니" localSheetId="1">BlankMacro1</definedName>
    <definedName name="아니" localSheetId="2">BlankMacro1</definedName>
    <definedName name="아니" localSheetId="0">BlankMacro1</definedName>
    <definedName name="아니">BlankMacro1</definedName>
    <definedName name="아다" localSheetId="1">BlankMacro1</definedName>
    <definedName name="아다" localSheetId="2">BlankMacro1</definedName>
    <definedName name="아다" localSheetId="0">BlankMacro1</definedName>
    <definedName name="아다">BlankMacro1</definedName>
    <definedName name="아디" localSheetId="1">BlankMacro1</definedName>
    <definedName name="아디" localSheetId="2">BlankMacro1</definedName>
    <definedName name="아디" localSheetId="0">BlankMacro1</definedName>
    <definedName name="아디">BlankMacro1</definedName>
    <definedName name="아서" localSheetId="1">BlankMacro1</definedName>
    <definedName name="아서" localSheetId="2">BlankMacro1</definedName>
    <definedName name="아서" localSheetId="0">BlankMacro1</definedName>
    <definedName name="아서">BlankMacro1</definedName>
    <definedName name="아스팔트">#REF!</definedName>
    <definedName name="아아" localSheetId="1">갑지!아아</definedName>
    <definedName name="아아" localSheetId="2">원가계산서!아아</definedName>
    <definedName name="아아">[0]!아아</definedName>
    <definedName name="안" localSheetId="1">갑지!안</definedName>
    <definedName name="안" localSheetId="0">표지!안</definedName>
    <definedName name="안">#REF!</definedName>
    <definedName name="안전교육" localSheetId="1">갑지!안전교육</definedName>
    <definedName name="안전교육" localSheetId="2">#N/A</definedName>
    <definedName name="안전교육" localSheetId="0">표지!안전교육</definedName>
    <definedName name="안전교육">#N/A</definedName>
    <definedName name="안전용품" localSheetId="1">갑지!안전용품</definedName>
    <definedName name="안전용품" localSheetId="2">#N/A</definedName>
    <definedName name="안전용품" localSheetId="0">표지!안전용품</definedName>
    <definedName name="안전용품">#N/A</definedName>
    <definedName name="암거" hidden="1">#REF!</definedName>
    <definedName name="암거날개벽">[10]배수관공!#REF!</definedName>
    <definedName name="암거날개벽1">[11]배수관공!#REF!</definedName>
    <definedName name="영업조서">#REF!+#REF!</definedName>
    <definedName name="예산서" localSheetId="1">#REF!</definedName>
    <definedName name="예산서">#REF!</definedName>
    <definedName name="오근장보조구분소" localSheetId="1">갑지!오근장보조구분소</definedName>
    <definedName name="오근장보조구분소" localSheetId="2">#N/A</definedName>
    <definedName name="오근장보조구분소" localSheetId="0">표지!오근장보조구분소</definedName>
    <definedName name="오근장보조구분소">#N/A</definedName>
    <definedName name="오배수" localSheetId="1" hidden="1">{#N/A,#N/A,TRUE,"천상그린44PY"}</definedName>
    <definedName name="오배수" localSheetId="2" hidden="1">{#N/A,#N/A,TRUE,"천상그린44PY"}</definedName>
    <definedName name="오배수" hidden="1">{#N/A,#N/A,TRUE,"천상그린44PY"}</definedName>
    <definedName name="오배수입상" localSheetId="1" hidden="1">{#N/A,#N/A,TRUE,"천상그린44PY"}</definedName>
    <definedName name="오배수입상" localSheetId="2" hidden="1">{#N/A,#N/A,TRUE,"천상그린44PY"}</definedName>
    <definedName name="오배수입상" hidden="1">{#N/A,#N/A,TRUE,"천상그린44PY"}</definedName>
    <definedName name="외주의뢰1" hidden="1">#REF!</definedName>
    <definedName name="우리" localSheetId="1">#REF!</definedName>
    <definedName name="우리">#REF!</definedName>
    <definedName name="원">#REF!</definedName>
    <definedName name="원2">#REF!</definedName>
    <definedName name="원가" localSheetId="1">BlankMacro1</definedName>
    <definedName name="원가" localSheetId="2">BlankMacro1</definedName>
    <definedName name="원가" localSheetId="0">BlankMacro1</definedName>
    <definedName name="원가">BlankMacro1</definedName>
    <definedName name="원가1" localSheetId="1" hidden="1">{#N/A,#N/A,FALSE,"현장 NCR 분석";#N/A,#N/A,FALSE,"현장품질감사";#N/A,#N/A,FALSE,"현장품질감사"}</definedName>
    <definedName name="원가1" localSheetId="2" hidden="1">{#N/A,#N/A,FALSE,"현장 NCR 분석";#N/A,#N/A,FALSE,"현장품질감사";#N/A,#N/A,FALSE,"현장품질감사"}</definedName>
    <definedName name="원가1" localSheetId="0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원가표지2" localSheetId="1">#REF!</definedName>
    <definedName name="원가표지2">#REF!</definedName>
    <definedName name="원형관2" hidden="1">#REF!</definedName>
    <definedName name="이" localSheetId="1">#REF!</definedName>
    <definedName name="이">#REF!</definedName>
    <definedName name="이공구가설비" localSheetId="1">#REF!</definedName>
    <definedName name="이공구가설비">#REF!</definedName>
    <definedName name="이공구간접노무비" localSheetId="1">#REF!</definedName>
    <definedName name="이공구간접노무비">#REF!</definedName>
    <definedName name="이공구공사원가" localSheetId="1">#REF!</definedName>
    <definedName name="이공구공사원가">#REF!</definedName>
    <definedName name="이공구기타경비" localSheetId="1">#REF!</definedName>
    <definedName name="이공구기타경비">#REF!</definedName>
    <definedName name="이공구산재보험료" localSheetId="1">#REF!</definedName>
    <definedName name="이공구산재보험료">#REF!</definedName>
    <definedName name="이공구안전관리비" localSheetId="1">#REF!</definedName>
    <definedName name="이공구안전관리비">#REF!</definedName>
    <definedName name="이공구이윤" localSheetId="1">#REF!</definedName>
    <definedName name="이공구이윤">#REF!</definedName>
    <definedName name="이공구일반관리비" localSheetId="1">#REF!</definedName>
    <definedName name="이공구일반관리비">#REF!</definedName>
    <definedName name="이상">#REF!</definedName>
    <definedName name="이씨" localSheetId="1">#REF!</definedName>
    <definedName name="이씨">#REF!</definedName>
    <definedName name="이이" localSheetId="1">#REF!</definedName>
    <definedName name="이이">#REF!</definedName>
    <definedName name="인상익" localSheetId="1">BlankMacro1</definedName>
    <definedName name="인상익" localSheetId="2">BlankMacro1</definedName>
    <definedName name="인상익" localSheetId="0">BlankMacro1</definedName>
    <definedName name="인상익">BlankMacro1</definedName>
    <definedName name="일공구직영비" localSheetId="1">#REF!</definedName>
    <definedName name="일공구직영비">#REF!</definedName>
    <definedName name="일련번호">#REF!</definedName>
    <definedName name="일위">#REF!</definedName>
    <definedName name="일위대가">#REF!</definedName>
    <definedName name="자" localSheetId="1">BlankMacro1</definedName>
    <definedName name="자" localSheetId="2">BlankMacro1</definedName>
    <definedName name="자" localSheetId="0">BlankMacro1</definedName>
    <definedName name="자">BlankMacro1</definedName>
    <definedName name="자동제어1차공량산출" localSheetId="1">BlankMacro1</definedName>
    <definedName name="자동제어1차공량산출" localSheetId="2">BlankMacro1</definedName>
    <definedName name="자동제어1차공량산출" localSheetId="0">BlankMacro1</definedName>
    <definedName name="자동제어1차공량산출">BlankMacro1</definedName>
    <definedName name="자료">#REF!</definedName>
    <definedName name="자재" localSheetId="1">#REF!</definedName>
    <definedName name="자재">#REF!</definedName>
    <definedName name="자재집계" hidden="1">#REF!</definedName>
    <definedName name="자재집계5" hidden="1">#REF!</definedName>
    <definedName name="자재집계표1">#REF!</definedName>
    <definedName name="장산교" localSheetId="1">#REF!</definedName>
    <definedName name="전기변경1" localSheetId="1">BlankMacro1</definedName>
    <definedName name="전기변경1" localSheetId="2">BlankMacro1</definedName>
    <definedName name="전기변경1" localSheetId="0">BlankMacro1</definedName>
    <definedName name="전기변경1">BlankMacro1</definedName>
    <definedName name="전기변경3" localSheetId="1">BlankMacro1</definedName>
    <definedName name="전기변경3" localSheetId="2">BlankMacro1</definedName>
    <definedName name="전기변경3" localSheetId="0">BlankMacro1</definedName>
    <definedName name="전기변경3">BlankMacro1</definedName>
    <definedName name="전체" localSheetId="1">#REF!</definedName>
    <definedName name="전체">#REF!</definedName>
    <definedName name="접슬SKEW">[12]천방교접속!$AR$52</definedName>
    <definedName name="접슬강도">[12]대포2교접속!$AR$50</definedName>
    <definedName name="접슬버림강도">[12]대포2교접속!$AR$51</definedName>
    <definedName name="조사대상시설물현황2">#REF!</definedName>
    <definedName name="조조조조" localSheetId="1">BlankMacro1</definedName>
    <definedName name="조조조조" localSheetId="2">BlankMacro1</definedName>
    <definedName name="조조조조" localSheetId="0">BlankMacro1</definedName>
    <definedName name="조조조조">BlankMacro1</definedName>
    <definedName name="조조조조좆" localSheetId="1">BlankMacro1</definedName>
    <definedName name="조조조조좆" localSheetId="2">BlankMacro1</definedName>
    <definedName name="조조조조좆" localSheetId="0">BlankMacro1</definedName>
    <definedName name="조조조조좆">BlankMacro1</definedName>
    <definedName name="지목">#REF!</definedName>
    <definedName name="지번">#REF!</definedName>
    <definedName name="직종">#REF!</definedName>
    <definedName name="ㅊ24" localSheetId="1">#REF!</definedName>
    <definedName name="ㅊ24">#REF!</definedName>
    <definedName name="차" localSheetId="1">BlankMacro1</definedName>
    <definedName name="차" localSheetId="2">BlankMacro1</definedName>
    <definedName name="차" localSheetId="0">BlankMacro1</definedName>
    <definedName name="차">BlankMacro1</definedName>
    <definedName name="철골협의" localSheetId="1" hidden="1">{#N/A,#N/A,FALSE,"현장 NCR 분석";#N/A,#N/A,FALSE,"현장품질감사";#N/A,#N/A,FALSE,"현장품질감사"}</definedName>
    <definedName name="철골협의" localSheetId="2" hidden="1">{#N/A,#N/A,FALSE,"현장 NCR 분석";#N/A,#N/A,FALSE,"현장품질감사";#N/A,#N/A,FALSE,"현장품질감사"}</definedName>
    <definedName name="철골협의" localSheetId="0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체신주">#REF!</definedName>
    <definedName name="총골집계">[13]구조물공!$B$88</definedName>
    <definedName name="취소" localSheetId="1">갑지!취소</definedName>
    <definedName name="취소" localSheetId="2">#N/A</definedName>
    <definedName name="취소" localSheetId="0">표지!취소</definedName>
    <definedName name="취소">#N/A</definedName>
    <definedName name="ㅋ">#REF!</definedName>
    <definedName name="코드연결하기" localSheetId="1">갑지!코드연결하기</definedName>
    <definedName name="코드연결하기" localSheetId="2">#N/A</definedName>
    <definedName name="코드연결하기" localSheetId="0">표지!코드연결하기</definedName>
    <definedName name="코드연결하기">#N/A</definedName>
    <definedName name="콘집계">[14]ACUNIT!#REF!</definedName>
    <definedName name="콘크리트">#REF!</definedName>
    <definedName name="테이블">[15]집계표!#REF!</definedName>
    <definedName name="템플리트모듈1" localSheetId="1">BlankMacro1</definedName>
    <definedName name="템플리트모듈1" localSheetId="2">BlankMacro1</definedName>
    <definedName name="템플리트모듈1" localSheetId="0">BlankMacro1</definedName>
    <definedName name="템플리트모듈1">BlankMacro1</definedName>
    <definedName name="템플리트모듈2" localSheetId="1">BlankMacro1</definedName>
    <definedName name="템플리트모듈2" localSheetId="2">BlankMacro1</definedName>
    <definedName name="템플리트모듈2" localSheetId="0">BlankMacro1</definedName>
    <definedName name="템플리트모듈2">BlankMacro1</definedName>
    <definedName name="템플리트모듈3" localSheetId="1">BlankMacro1</definedName>
    <definedName name="템플리트모듈3" localSheetId="2">BlankMacro1</definedName>
    <definedName name="템플리트모듈3" localSheetId="0">BlankMacro1</definedName>
    <definedName name="템플리트모듈3">BlankMacro1</definedName>
    <definedName name="템플리트모듈4" localSheetId="1">BlankMacro1</definedName>
    <definedName name="템플리트모듈4" localSheetId="2">BlankMacro1</definedName>
    <definedName name="템플리트모듈4" localSheetId="0">BlankMacro1</definedName>
    <definedName name="템플리트모듈4">BlankMacro1</definedName>
    <definedName name="템플리트모듈5" localSheetId="1">BlankMacro1</definedName>
    <definedName name="템플리트모듈5" localSheetId="2">BlankMacro1</definedName>
    <definedName name="템플리트모듈5" localSheetId="0">BlankMacro1</definedName>
    <definedName name="템플리트모듈5">BlankMacro1</definedName>
    <definedName name="템플리트모듈6" localSheetId="1">BlankMacro1</definedName>
    <definedName name="템플리트모듈6" localSheetId="2">BlankMacro1</definedName>
    <definedName name="템플리트모듈6" localSheetId="0">BlankMacro1</definedName>
    <definedName name="템플리트모듈6">BlankMacro1</definedName>
    <definedName name="토공집계" hidden="1">#REF!</definedName>
    <definedName name="토적" hidden="1">#REF!</definedName>
    <definedName name="토적표01" hidden="1">#REF!</definedName>
    <definedName name="ㅍ퓨ㅠㅠ" localSheetId="1">갑지!ㅍ퓨ㅠㅠ</definedName>
    <definedName name="ㅍ퓨ㅠㅠ" localSheetId="2">#N/A</definedName>
    <definedName name="ㅍ퓨ㅠㅠ" localSheetId="0">표지!ㅍ퓨ㅠㅠ</definedName>
    <definedName name="ㅍ퓨ㅠㅠ">#N/A</definedName>
    <definedName name="파라페트강도">[16]용소리교!#REF!</definedName>
    <definedName name="포장공내역서적용수량." hidden="1">#REF!</definedName>
    <definedName name="표">#REF!</definedName>
    <definedName name="표지">'[17]부대공(집계)'!#REF!</definedName>
    <definedName name="표지판">'[17]부대공(집계)'!#REF!</definedName>
    <definedName name="표지판수량">#REF!</definedName>
    <definedName name="표지한">'[17]부대공(집계)'!#REF!</definedName>
    <definedName name="품위내역서" localSheetId="1">BlankMacro1</definedName>
    <definedName name="품위내역서" localSheetId="2">BlankMacro1</definedName>
    <definedName name="품위내역서" localSheetId="0">BlankMacro1</definedName>
    <definedName name="품위내역서">BlankMacro1</definedName>
    <definedName name="ㅎ314" localSheetId="1">#REF!</definedName>
    <definedName name="ㅎ314">#REF!</definedName>
    <definedName name="ㅎㅎ">#REF!</definedName>
    <definedName name="ㅎㅎㅎㅎ">#REF!</definedName>
    <definedName name="ㅎㅎㅎㅎㅎㅎ" localSheetId="1">#REF!</definedName>
    <definedName name="ㅎㅎㅎㅎㅎㅎ">#REF!</definedName>
    <definedName name="ㅎㅎㅎㅎㅎㅎㅎㅎㅎㅎㅎㅎㅎ">#REF!</definedName>
    <definedName name="ㅎㅎㅎㅎㅎㅎㅎㅎㅎㅎㅎㅎㅎㅎㅎㅎㅎㅎㅎㅎㅎㅎㅎ" hidden="1">#REF!</definedName>
    <definedName name="하하" hidden="1">[8]날개벽수량표!#REF!</definedName>
    <definedName name="합계">#REF!</definedName>
    <definedName name="합판거푸집" localSheetId="1">#REF!</definedName>
    <definedName name="합판거푸집">#REF!</definedName>
    <definedName name="횡배">[18]편입조서!$E$4:$L$9</definedName>
    <definedName name="ㅏ1150" localSheetId="1">#REF!</definedName>
    <definedName name="ㅏ1150">#REF!</definedName>
    <definedName name="ㅏ89" localSheetId="1">#REF!</definedName>
    <definedName name="ㅏ89">#REF!</definedName>
    <definedName name="ㅏㅐ" localSheetId="1">#REF!</definedName>
    <definedName name="ㅏㅐ">#REF!</definedName>
    <definedName name="ㅐ">#REF!</definedName>
    <definedName name="ㅓㅕ" localSheetId="1">#REF!</definedName>
    <definedName name="ㅓㅕ">#REF!</definedName>
    <definedName name="ㅔ154">#REF!</definedName>
    <definedName name="ㅕ" localSheetId="1">#REF!</definedName>
    <definedName name="ㅕ">#REF!</definedName>
    <definedName name="ㅗ">#REF!</definedName>
    <definedName name="ㅗㅓ" localSheetId="1">#REF!</definedName>
    <definedName name="ㅗㅓ">#REF!</definedName>
    <definedName name="ㅜㅜㅜㅜㅜ" localSheetId="1">갑지!ㅜㅜㅜㅜㅜ</definedName>
    <definedName name="ㅜㅜㅜㅜㅜ" localSheetId="2">#N/A</definedName>
    <definedName name="ㅜㅜㅜㅜㅜ" localSheetId="0">표지!ㅜㅜㅜㅜㅜ</definedName>
    <definedName name="ㅜㅜㅜㅜㅜ">#N/A</definedName>
    <definedName name="ㅡ873" localSheetId="1">#REF!</definedName>
    <definedName name="ㅡ873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0" i="7" l="1"/>
  <c r="G8" i="7"/>
  <c r="G9" i="7" s="1"/>
  <c r="G10" i="7" s="1"/>
  <c r="G11" i="7" l="1"/>
  <c r="E15" i="3"/>
  <c r="F15" i="3"/>
  <c r="G15" i="3"/>
  <c r="D15" i="3"/>
  <c r="D16" i="3" s="1"/>
  <c r="L19" i="6" l="1"/>
  <c r="F19" i="6"/>
  <c r="L19" i="3"/>
  <c r="M19" i="3"/>
  <c r="N19" i="3" s="1"/>
  <c r="O19" i="3" s="1"/>
  <c r="E8" i="7"/>
  <c r="E9" i="7" s="1"/>
  <c r="F12" i="6"/>
  <c r="D7" i="3" l="1"/>
  <c r="D11" i="3" s="1"/>
  <c r="D13" i="3" l="1"/>
  <c r="D14" i="3" l="1"/>
  <c r="M19" i="4"/>
  <c r="L19" i="4"/>
  <c r="N19" i="4" s="1"/>
  <c r="O19" i="4" s="1"/>
  <c r="G5" i="4" s="1"/>
  <c r="G7" i="4" s="1"/>
  <c r="G11" i="4" s="1"/>
  <c r="F7" i="4"/>
  <c r="F11" i="4" s="1"/>
  <c r="E7" i="4"/>
  <c r="E11" i="4" s="1"/>
  <c r="D7" i="4"/>
  <c r="D11" i="4" s="1"/>
  <c r="D13" i="4" s="1"/>
  <c r="G13" i="4" l="1"/>
  <c r="G15" i="4" s="1"/>
  <c r="G14" i="4"/>
  <c r="E13" i="4"/>
  <c r="E14" i="4"/>
  <c r="F13" i="4"/>
  <c r="D14" i="4"/>
  <c r="D15" i="4" s="1"/>
  <c r="E15" i="4" l="1"/>
  <c r="D16" i="4"/>
  <c r="D17" i="4" s="1"/>
  <c r="D21" i="4" s="1"/>
  <c r="D22" i="4" s="1"/>
  <c r="D23" i="4" s="1"/>
  <c r="F14" i="4"/>
  <c r="F15" i="4" s="1"/>
  <c r="G16" i="4"/>
  <c r="G17" i="4" s="1"/>
  <c r="G21" i="4" s="1"/>
  <c r="G22" i="4" s="1"/>
  <c r="G23" i="4" s="1"/>
  <c r="E16" i="4" l="1"/>
  <c r="E17" i="4" s="1"/>
  <c r="E21" i="4" s="1"/>
  <c r="E22" i="4" s="1"/>
  <c r="E23" i="4" s="1"/>
  <c r="G5" i="3"/>
  <c r="F16" i="4"/>
  <c r="F17" i="4" s="1"/>
  <c r="F21" i="4" s="1"/>
  <c r="F22" i="4" s="1"/>
  <c r="F23" i="4" s="1"/>
  <c r="E7" i="3"/>
  <c r="E11" i="3" s="1"/>
  <c r="F7" i="3"/>
  <c r="F11" i="3"/>
  <c r="F13" i="3" l="1"/>
  <c r="F14" i="3" s="1"/>
  <c r="E13" i="3"/>
  <c r="E14" i="3" s="1"/>
  <c r="D17" i="3" l="1"/>
  <c r="D21" i="3" s="1"/>
  <c r="D22" i="3" s="1"/>
  <c r="D23" i="3" s="1"/>
  <c r="F16" i="3"/>
  <c r="E16" i="3"/>
  <c r="G7" i="3"/>
  <c r="G11" i="3" s="1"/>
  <c r="F17" i="3" l="1"/>
  <c r="F21" i="3" s="1"/>
  <c r="F22" i="3" s="1"/>
  <c r="F23" i="3" s="1"/>
  <c r="E17" i="3"/>
  <c r="E21" i="3" s="1"/>
  <c r="G13" i="3"/>
  <c r="G14" i="3" s="1"/>
  <c r="E22" i="3" l="1"/>
  <c r="E23" i="3" s="1"/>
  <c r="E10" i="7"/>
  <c r="E11" i="7" s="1"/>
  <c r="G16" i="3"/>
  <c r="G17" i="3" s="1"/>
  <c r="G21" i="3" s="1"/>
  <c r="G22" i="3" s="1"/>
  <c r="G23" i="3" s="1"/>
  <c r="F18" i="6" l="1"/>
  <c r="L18" i="6"/>
</calcChain>
</file>

<file path=xl/sharedStrings.xml><?xml version="1.0" encoding="utf-8"?>
<sst xmlns="http://schemas.openxmlformats.org/spreadsheetml/2006/main" count="138" uniqueCount="74">
  <si>
    <t>항목</t>
    <phoneticPr fontId="2" type="noConversion"/>
  </si>
  <si>
    <t>3억원 미만</t>
    <phoneticPr fontId="2" type="noConversion"/>
  </si>
  <si>
    <t>40억원 이상</t>
    <phoneticPr fontId="2" type="noConversion"/>
  </si>
  <si>
    <t>비고</t>
    <phoneticPr fontId="2" type="noConversion"/>
  </si>
  <si>
    <t>3억원 이상
~20억원 미만</t>
    <phoneticPr fontId="2" type="noConversion"/>
  </si>
  <si>
    <t>20억원 이상
~40억원 미만</t>
    <phoneticPr fontId="2" type="noConversion"/>
  </si>
  <si>
    <t>일 기술지도
현장 수</t>
    <phoneticPr fontId="2" type="noConversion"/>
  </si>
  <si>
    <t>1회당 직접인건비</t>
    <phoneticPr fontId="2" type="noConversion"/>
  </si>
  <si>
    <t>▷월 최대 80개소
▷일 최대 4개소</t>
    <phoneticPr fontId="2" type="noConversion"/>
  </si>
  <si>
    <t>1) 직접인건비</t>
    <phoneticPr fontId="2" type="noConversion"/>
  </si>
  <si>
    <t>2) 직접경비</t>
    <phoneticPr fontId="2" type="noConversion"/>
  </si>
  <si>
    <t>3) 제경비
(직접인건비의
110~120%)</t>
    <phoneticPr fontId="2" type="noConversion"/>
  </si>
  <si>
    <t>여비 등</t>
    <phoneticPr fontId="2" type="noConversion"/>
  </si>
  <si>
    <t>4) 기술료
(직접인건비+제경비
합의 20~40%)</t>
    <phoneticPr fontId="2" type="noConversion"/>
  </si>
  <si>
    <t>만원이하 절삭</t>
    <phoneticPr fontId="2" type="noConversion"/>
  </si>
  <si>
    <t>▷3억미만:중급
▷3~20억:중급
▷20~40억:고급
▷40억 이상:
(고급7회+기술사1회)/8</t>
    <phoneticPr fontId="2" type="noConversion"/>
  </si>
  <si>
    <t>기술자 노임단가
(한국엔지니어링협회 
임금실태조사, 2022)</t>
    <phoneticPr fontId="2" type="noConversion"/>
  </si>
  <si>
    <t>4개
(=80개소
/20일)</t>
    <phoneticPr fontId="2" type="noConversion"/>
  </si>
  <si>
    <t>3.00
(=60개소
/20일)</t>
    <phoneticPr fontId="2" type="noConversion"/>
  </si>
  <si>
    <t>2.50
(=50개소
/20일)</t>
    <phoneticPr fontId="2" type="noConversion"/>
  </si>
  <si>
    <t>2.00
(=40개소
/20일)</t>
    <phoneticPr fontId="2" type="noConversion"/>
  </si>
  <si>
    <t>적용단가( 5)+6) )</t>
    <phoneticPr fontId="2" type="noConversion"/>
  </si>
  <si>
    <t>회당단가(1회 기준)</t>
    <phoneticPr fontId="2" type="noConversion"/>
  </si>
  <si>
    <t>월별단가(2회 기준)</t>
    <phoneticPr fontId="2" type="noConversion"/>
  </si>
  <si>
    <t>연간단가(24회 기준)</t>
    <phoneticPr fontId="2" type="noConversion"/>
  </si>
  <si>
    <t>비고</t>
    <phoneticPr fontId="2" type="noConversion"/>
  </si>
  <si>
    <t>5) 합계
(1)+2)+3)+4))</t>
    <phoneticPr fontId="2" type="noConversion"/>
  </si>
  <si>
    <t>6) 부가가치세
( 5)*10%)</t>
    <phoneticPr fontId="2" type="noConversion"/>
  </si>
  <si>
    <t>□ 기술지도 1인당 일 방문 현장 수 &amp; 직접 인건비                                         (금액단위: 원)</t>
    <phoneticPr fontId="2" type="noConversion"/>
  </si>
  <si>
    <t>□ 기술지도 1회당 단가                                                                          (금액단위: 원)</t>
    <phoneticPr fontId="2" type="noConversion"/>
  </si>
  <si>
    <t># (참고) 계약기간별 단가표                                                                     (금액단위: 원)</t>
    <phoneticPr fontId="2" type="noConversion"/>
  </si>
  <si>
    <t xml:space="preserve"> 건설공사 재해예방기술지도 단가 산정표 </t>
    <phoneticPr fontId="2" type="noConversion"/>
  </si>
  <si>
    <t xml:space="preserve"> </t>
    <phoneticPr fontId="12" type="noConversion"/>
  </si>
  <si>
    <t xml:space="preserve">          한국농어촌공사 예천지사</t>
    <phoneticPr fontId="12" type="noConversion"/>
  </si>
  <si>
    <t>설계일자</t>
    <phoneticPr fontId="12" type="noConversion"/>
  </si>
  <si>
    <t>설  계  자</t>
    <phoneticPr fontId="12" type="noConversion"/>
  </si>
  <si>
    <t>담    당</t>
    <phoneticPr fontId="12" type="noConversion"/>
  </si>
  <si>
    <t>팀    장</t>
    <phoneticPr fontId="12" type="noConversion"/>
  </si>
  <si>
    <t>과    장</t>
    <phoneticPr fontId="12" type="noConversion"/>
  </si>
  <si>
    <t>2022년 06월  일</t>
    <phoneticPr fontId="12" type="noConversion"/>
  </si>
  <si>
    <t>소    재    지:</t>
    <phoneticPr fontId="12" type="noConversion"/>
  </si>
  <si>
    <t>사  업  개  요:</t>
    <phoneticPr fontId="12" type="noConversion"/>
  </si>
  <si>
    <t>(\</t>
    <phoneticPr fontId="12" type="noConversion"/>
  </si>
  <si>
    <t>)</t>
    <phoneticPr fontId="12" type="noConversion"/>
  </si>
  <si>
    <t>예정금액 산출</t>
    <phoneticPr fontId="12" type="noConversion"/>
  </si>
  <si>
    <t>품  명</t>
    <phoneticPr fontId="12" type="noConversion"/>
  </si>
  <si>
    <t>비  고</t>
    <phoneticPr fontId="12" type="noConversion"/>
  </si>
  <si>
    <t>1. 착공일(예정)</t>
    <phoneticPr fontId="12" type="noConversion"/>
  </si>
  <si>
    <t>일</t>
    <phoneticPr fontId="12" type="noConversion"/>
  </si>
  <si>
    <t>2. 준공일(예정)</t>
    <phoneticPr fontId="12" type="noConversion"/>
  </si>
  <si>
    <t>3. 공사기간 산출</t>
    <phoneticPr fontId="12" type="noConversion"/>
  </si>
  <si>
    <t>4. 기술지도 횟수</t>
    <phoneticPr fontId="12" type="noConversion"/>
  </si>
  <si>
    <t>회</t>
    <phoneticPr fontId="12" type="noConversion"/>
  </si>
  <si>
    <t>공사기간(일)/15일</t>
    <phoneticPr fontId="12" type="noConversion"/>
  </si>
  <si>
    <t>5. 예정금액</t>
    <phoneticPr fontId="12" type="noConversion"/>
  </si>
  <si>
    <t>원</t>
    <phoneticPr fontId="12" type="noConversion"/>
  </si>
  <si>
    <t>부가세포함</t>
    <phoneticPr fontId="12" type="noConversion"/>
  </si>
  <si>
    <t>총 용역금액</t>
    <phoneticPr fontId="12" type="noConversion"/>
  </si>
  <si>
    <t>계약일로부터 ~ 2027.12.24</t>
    <phoneticPr fontId="12" type="noConversion"/>
  </si>
  <si>
    <t>2026년</t>
    <phoneticPr fontId="12" type="noConversion"/>
  </si>
  <si>
    <t xml:space="preserve"> 건설공사 재해예방기술지도 단가 산정표(2026년) </t>
    <phoneticPr fontId="2" type="noConversion"/>
  </si>
  <si>
    <t>기술자 노임단가
(한국엔지니어링협회 
임금실태조사, 2025)</t>
    <phoneticPr fontId="2" type="noConversion"/>
  </si>
  <si>
    <t>산출(총괄)</t>
    <phoneticPr fontId="12" type="noConversion"/>
  </si>
  <si>
    <t>산출(당해)</t>
    <phoneticPr fontId="12" type="noConversion"/>
  </si>
  <si>
    <t>용 역 비(총괄) :</t>
    <phoneticPr fontId="12" type="noConversion"/>
  </si>
  <si>
    <t>용 역 비(당해) :</t>
    <phoneticPr fontId="12" type="noConversion"/>
  </si>
  <si>
    <t>용역기간(총괄) :</t>
    <phoneticPr fontId="12" type="noConversion"/>
  </si>
  <si>
    <t>용역기간(당해) :</t>
    <phoneticPr fontId="12" type="noConversion"/>
  </si>
  <si>
    <t>2026년도</t>
    <phoneticPr fontId="12" type="noConversion"/>
  </si>
  <si>
    <t xml:space="preserve"> 재해예방기술지도 용역비 산출내역서</t>
    <phoneticPr fontId="12" type="noConversion"/>
  </si>
  <si>
    <t>사곡리 취약지역생활여건개조사업 건축공사</t>
    <phoneticPr fontId="12" type="noConversion"/>
  </si>
  <si>
    <t>사곡리 취약지역생활여건개조사업 건축공사 재해예방기술지도</t>
    <phoneticPr fontId="2" type="noConversion"/>
  </si>
  <si>
    <t>경북 예천군 효자면 사곡리 일원</t>
    <phoneticPr fontId="12" type="noConversion"/>
  </si>
  <si>
    <t>계약일로부터 ~ 2026.12.24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</si>
</sst>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_-* #,##0.00_-;\-* #,##0.00_-;_-* &quot;-&quot;_-;_-@_-"/>
  </numFmts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HY헤드라인M"/>
      <family val="1"/>
      <charset val="129"/>
    </font>
    <font>
      <sz val="11"/>
      <name val="굴림"/>
      <family val="3"/>
      <charset val="129"/>
    </font>
    <font>
      <b/>
      <sz val="25"/>
      <name val="HY헤드라인M"/>
      <family val="1"/>
      <charset val="129"/>
    </font>
    <font>
      <sz val="8"/>
      <name val="돋움"/>
      <family val="3"/>
      <charset val="129"/>
    </font>
    <font>
      <sz val="26"/>
      <name val="HY헤드라인M"/>
      <family val="1"/>
      <charset val="129"/>
    </font>
    <font>
      <u/>
      <sz val="11"/>
      <color theme="10"/>
      <name val="돋움"/>
      <family val="3"/>
      <charset val="129"/>
    </font>
    <font>
      <b/>
      <sz val="20"/>
      <name val="HY헤드라인M"/>
      <family val="1"/>
      <charset val="129"/>
    </font>
    <font>
      <b/>
      <sz val="26"/>
      <name val="HY헤드라인M"/>
      <family val="1"/>
      <charset val="129"/>
    </font>
    <font>
      <b/>
      <sz val="11"/>
      <name val="HY헤드라인M"/>
      <family val="1"/>
      <charset val="129"/>
    </font>
    <font>
      <b/>
      <sz val="12"/>
      <name val="HY헤드라인M"/>
      <family val="1"/>
      <charset val="129"/>
    </font>
    <font>
      <sz val="10"/>
      <name val="HY헤드라인M"/>
      <family val="1"/>
      <charset val="129"/>
    </font>
    <font>
      <sz val="11"/>
      <name val="바탕체"/>
      <family val="1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20"/>
      <name val="굴림체"/>
      <family val="3"/>
      <charset val="129"/>
    </font>
    <font>
      <sz val="25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굴림체"/>
      <family val="3"/>
      <charset val="129"/>
    </font>
    <font>
      <b/>
      <sz val="11"/>
      <name val="굴림체"/>
      <family val="3"/>
      <charset val="129"/>
    </font>
    <font>
      <b/>
      <sz val="13.5"/>
      <name val="굴림체"/>
      <family val="3"/>
      <charset val="129"/>
    </font>
    <font>
      <b/>
      <sz val="16"/>
      <name val="굴림체"/>
      <family val="3"/>
      <charset val="129"/>
    </font>
    <font>
      <sz val="22"/>
      <name val="굴림체"/>
      <family val="3"/>
      <charset val="129"/>
    </font>
    <font>
      <sz val="13"/>
      <name val="굴림체"/>
      <family val="3"/>
      <charset val="129"/>
    </font>
    <font>
      <b/>
      <sz val="24"/>
      <name val="굴림"/>
      <family val="3"/>
      <charset val="129"/>
    </font>
    <font>
      <b/>
      <sz val="12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3.5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42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</cellStyleXfs>
  <cellXfs count="2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Border="1">
      <alignment vertical="center"/>
    </xf>
    <xf numFmtId="41" fontId="0" fillId="0" borderId="1" xfId="0" applyNumberFormat="1" applyBorder="1">
      <alignment vertical="center"/>
    </xf>
    <xf numFmtId="9" fontId="0" fillId="0" borderId="1" xfId="0" applyNumberForma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Font="1" applyBorder="1">
      <alignment vertical="center"/>
    </xf>
    <xf numFmtId="0" fontId="0" fillId="0" borderId="0" xfId="0" applyBorder="1">
      <alignment vertical="center"/>
    </xf>
    <xf numFmtId="41" fontId="0" fillId="0" borderId="7" xfId="0" applyNumberFormat="1" applyBorder="1">
      <alignment vertical="center"/>
    </xf>
    <xf numFmtId="0" fontId="0" fillId="0" borderId="7" xfId="0" applyBorder="1">
      <alignment vertical="center"/>
    </xf>
    <xf numFmtId="0" fontId="5" fillId="0" borderId="0" xfId="0" applyFont="1" applyBorder="1" applyAlignment="1">
      <alignment vertical="center" wrapText="1"/>
    </xf>
    <xf numFmtId="41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41" fontId="3" fillId="0" borderId="13" xfId="1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41" fontId="5" fillId="3" borderId="10" xfId="0" applyNumberFormat="1" applyFont="1" applyFill="1" applyBorder="1">
      <alignment vertical="center"/>
    </xf>
    <xf numFmtId="0" fontId="5" fillId="3" borderId="11" xfId="0" applyFont="1" applyFill="1" applyBorder="1">
      <alignment vertical="center"/>
    </xf>
    <xf numFmtId="41" fontId="3" fillId="0" borderId="14" xfId="1" applyFont="1" applyBorder="1" applyAlignment="1">
      <alignment vertical="center"/>
    </xf>
    <xf numFmtId="41" fontId="0" fillId="0" borderId="3" xfId="1" applyFont="1" applyBorder="1" applyAlignment="1">
      <alignment horizontal="center" vertical="center" wrapText="1"/>
    </xf>
    <xf numFmtId="41" fontId="0" fillId="0" borderId="3" xfId="1" applyFont="1" applyBorder="1">
      <alignment vertical="center"/>
    </xf>
    <xf numFmtId="0" fontId="3" fillId="2" borderId="17" xfId="0" applyFont="1" applyFill="1" applyBorder="1" applyAlignment="1">
      <alignment horizontal="center" vertical="center"/>
    </xf>
    <xf numFmtId="41" fontId="3" fillId="0" borderId="15" xfId="1" applyFont="1" applyBorder="1" applyAlignment="1">
      <alignment vertical="center"/>
    </xf>
    <xf numFmtId="41" fontId="0" fillId="0" borderId="4" xfId="1" applyFon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0" fontId="3" fillId="2" borderId="18" xfId="0" applyFont="1" applyFill="1" applyBorder="1" applyAlignment="1">
      <alignment horizontal="center" vertical="center" wrapText="1"/>
    </xf>
    <xf numFmtId="41" fontId="3" fillId="0" borderId="19" xfId="1" applyFont="1" applyBorder="1" applyAlignment="1">
      <alignment vertical="center"/>
    </xf>
    <xf numFmtId="41" fontId="0" fillId="0" borderId="20" xfId="1" applyFont="1" applyBorder="1" applyAlignment="1">
      <alignment horizontal="center" vertical="center" wrapText="1"/>
    </xf>
    <xf numFmtId="41" fontId="0" fillId="0" borderId="21" xfId="1" applyFont="1" applyBorder="1">
      <alignment vertical="center"/>
    </xf>
    <xf numFmtId="41" fontId="0" fillId="0" borderId="14" xfId="0" applyNumberFormat="1" applyBorder="1">
      <alignment vertical="center"/>
    </xf>
    <xf numFmtId="41" fontId="0" fillId="0" borderId="3" xfId="0" applyNumberFormat="1" applyBorder="1">
      <alignment vertical="center"/>
    </xf>
    <xf numFmtId="41" fontId="0" fillId="0" borderId="5" xfId="0" applyNumberFormat="1" applyBorder="1">
      <alignment vertical="center"/>
    </xf>
    <xf numFmtId="41" fontId="5" fillId="3" borderId="22" xfId="0" applyNumberFormat="1" applyFont="1" applyFill="1" applyBorder="1">
      <alignment vertical="center"/>
    </xf>
    <xf numFmtId="41" fontId="0" fillId="0" borderId="15" xfId="0" applyNumberFormat="1" applyBorder="1">
      <alignment vertical="center"/>
    </xf>
    <xf numFmtId="41" fontId="0" fillId="0" borderId="4" xfId="0" applyNumberFormat="1" applyBorder="1">
      <alignment vertical="center"/>
    </xf>
    <xf numFmtId="41" fontId="0" fillId="0" borderId="6" xfId="0" applyNumberFormat="1" applyBorder="1">
      <alignment vertical="center"/>
    </xf>
    <xf numFmtId="41" fontId="5" fillId="3" borderId="9" xfId="0" applyNumberFormat="1" applyFont="1" applyFill="1" applyBorder="1">
      <alignment vertical="center"/>
    </xf>
    <xf numFmtId="41" fontId="0" fillId="0" borderId="19" xfId="0" applyNumberFormat="1" applyBorder="1">
      <alignment vertical="center"/>
    </xf>
    <xf numFmtId="41" fontId="0" fillId="0" borderId="20" xfId="1" applyFont="1" applyBorder="1">
      <alignment vertical="center"/>
    </xf>
    <xf numFmtId="41" fontId="0" fillId="0" borderId="20" xfId="0" applyNumberFormat="1" applyBorder="1">
      <alignment vertical="center"/>
    </xf>
    <xf numFmtId="41" fontId="0" fillId="0" borderId="23" xfId="0" applyNumberFormat="1" applyBorder="1">
      <alignment vertical="center"/>
    </xf>
    <xf numFmtId="41" fontId="5" fillId="3" borderId="24" xfId="0" applyNumberFormat="1" applyFont="1" applyFill="1" applyBorder="1">
      <alignment vertical="center"/>
    </xf>
    <xf numFmtId="0" fontId="9" fillId="4" borderId="0" xfId="2" applyFont="1" applyFill="1">
      <alignment vertical="center"/>
    </xf>
    <xf numFmtId="0" fontId="10" fillId="0" borderId="0" xfId="2" applyFont="1">
      <alignment vertical="center"/>
    </xf>
    <xf numFmtId="0" fontId="13" fillId="4" borderId="0" xfId="2" applyFont="1" applyFill="1">
      <alignment vertical="center"/>
    </xf>
    <xf numFmtId="0" fontId="14" fillId="0" borderId="0" xfId="3">
      <alignment vertical="center"/>
    </xf>
    <xf numFmtId="0" fontId="16" fillId="4" borderId="0" xfId="2" applyFont="1" applyFill="1" applyAlignment="1">
      <alignment horizontal="center" vertical="center"/>
    </xf>
    <xf numFmtId="0" fontId="17" fillId="4" borderId="0" xfId="2" applyFont="1" applyFill="1">
      <alignment vertical="center"/>
    </xf>
    <xf numFmtId="0" fontId="20" fillId="0" borderId="0" xfId="2" applyFont="1">
      <alignment vertical="center"/>
    </xf>
    <xf numFmtId="0" fontId="21" fillId="0" borderId="0" xfId="2" applyFont="1">
      <alignment vertical="center"/>
    </xf>
    <xf numFmtId="0" fontId="21" fillId="0" borderId="0" xfId="4" applyFont="1">
      <alignment vertical="center"/>
    </xf>
    <xf numFmtId="0" fontId="21" fillId="0" borderId="35" xfId="4" applyFont="1" applyBorder="1">
      <alignment vertical="center"/>
    </xf>
    <xf numFmtId="0" fontId="21" fillId="0" borderId="36" xfId="4" applyFont="1" applyBorder="1">
      <alignment vertical="center"/>
    </xf>
    <xf numFmtId="0" fontId="25" fillId="0" borderId="0" xfId="4" applyFont="1" applyAlignment="1">
      <alignment horizontal="center" vertical="center"/>
    </xf>
    <xf numFmtId="0" fontId="25" fillId="0" borderId="0" xfId="4" applyFont="1">
      <alignment vertical="center"/>
    </xf>
    <xf numFmtId="3" fontId="26" fillId="0" borderId="0" xfId="5" applyNumberFormat="1" applyFont="1" applyAlignment="1">
      <alignment horizontal="right" vertical="center"/>
    </xf>
    <xf numFmtId="176" fontId="28" fillId="0" borderId="0" xfId="2" applyNumberFormat="1" applyFont="1">
      <alignment vertical="center"/>
    </xf>
    <xf numFmtId="176" fontId="28" fillId="0" borderId="36" xfId="2" applyNumberFormat="1" applyFont="1" applyBorder="1">
      <alignment vertical="center"/>
    </xf>
    <xf numFmtId="3" fontId="21" fillId="0" borderId="0" xfId="5" applyNumberFormat="1" applyFont="1" applyAlignment="1">
      <alignment horizontal="right" vertical="center"/>
    </xf>
    <xf numFmtId="0" fontId="30" fillId="0" borderId="0" xfId="4" applyFont="1">
      <alignment vertical="center"/>
    </xf>
    <xf numFmtId="0" fontId="31" fillId="0" borderId="0" xfId="4" applyFont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31" fillId="0" borderId="0" xfId="4" applyFont="1">
      <alignment vertical="center"/>
    </xf>
    <xf numFmtId="0" fontId="31" fillId="0" borderId="0" xfId="4" applyFont="1" applyAlignment="1">
      <alignment horizontal="right" vertical="center"/>
    </xf>
    <xf numFmtId="42" fontId="31" fillId="0" borderId="0" xfId="6" applyFont="1" applyBorder="1" applyAlignment="1">
      <alignment vertical="center"/>
    </xf>
    <xf numFmtId="0" fontId="31" fillId="5" borderId="0" xfId="4" applyFont="1" applyFill="1" applyAlignment="1">
      <alignment horizontal="center" vertical="center"/>
    </xf>
    <xf numFmtId="0" fontId="21" fillId="0" borderId="2" xfId="4" applyFont="1" applyBorder="1">
      <alignment vertical="center"/>
    </xf>
    <xf numFmtId="0" fontId="8" fillId="0" borderId="0" xfId="2">
      <alignment vertical="center"/>
    </xf>
    <xf numFmtId="0" fontId="8" fillId="0" borderId="0" xfId="2" applyAlignment="1">
      <alignment horizontal="center" vertical="center"/>
    </xf>
    <xf numFmtId="41" fontId="8" fillId="0" borderId="0" xfId="7" applyAlignment="1">
      <alignment vertical="center"/>
    </xf>
    <xf numFmtId="0" fontId="32" fillId="0" borderId="0" xfId="2" applyFont="1" applyAlignment="1">
      <alignment horizontal="center" vertical="center"/>
    </xf>
    <xf numFmtId="0" fontId="33" fillId="0" borderId="38" xfId="8" applyFont="1" applyBorder="1" applyAlignment="1">
      <alignment vertical="center"/>
    </xf>
    <xf numFmtId="0" fontId="33" fillId="0" borderId="0" xfId="8" applyFont="1" applyAlignment="1">
      <alignment vertical="center"/>
    </xf>
    <xf numFmtId="0" fontId="34" fillId="6" borderId="43" xfId="8" applyFont="1" applyFill="1" applyBorder="1" applyAlignment="1">
      <alignment horizontal="center" vertical="center"/>
    </xf>
    <xf numFmtId="14" fontId="35" fillId="4" borderId="28" xfId="2" applyNumberFormat="1" applyFont="1" applyFill="1" applyBorder="1" applyAlignment="1">
      <alignment vertical="center" wrapText="1" shrinkToFit="1"/>
    </xf>
    <xf numFmtId="0" fontId="35" fillId="4" borderId="27" xfId="2" applyFont="1" applyFill="1" applyBorder="1" applyAlignment="1">
      <alignment horizontal="left" vertical="center" wrapText="1" shrinkToFit="1"/>
    </xf>
    <xf numFmtId="0" fontId="36" fillId="4" borderId="44" xfId="8" applyFont="1" applyFill="1" applyBorder="1" applyAlignment="1">
      <alignment horizontal="center" vertical="center" wrapText="1"/>
    </xf>
    <xf numFmtId="0" fontId="35" fillId="0" borderId="0" xfId="2" applyFont="1">
      <alignment vertical="center"/>
    </xf>
    <xf numFmtId="14" fontId="35" fillId="4" borderId="3" xfId="2" applyNumberFormat="1" applyFont="1" applyFill="1" applyBorder="1" applyAlignment="1">
      <alignment vertical="center" shrinkToFit="1"/>
    </xf>
    <xf numFmtId="0" fontId="35" fillId="4" borderId="48" xfId="2" applyFont="1" applyFill="1" applyBorder="1" applyAlignment="1">
      <alignment horizontal="left" vertical="center" shrinkToFit="1"/>
    </xf>
    <xf numFmtId="0" fontId="36" fillId="4" borderId="49" xfId="8" applyFont="1" applyFill="1" applyBorder="1" applyAlignment="1">
      <alignment horizontal="center" vertical="center" shrinkToFit="1"/>
    </xf>
    <xf numFmtId="41" fontId="34" fillId="4" borderId="3" xfId="7" applyFont="1" applyFill="1" applyBorder="1" applyAlignment="1">
      <alignment horizontal="right" vertical="center" shrinkToFit="1"/>
    </xf>
    <xf numFmtId="0" fontId="34" fillId="4" borderId="4" xfId="7" applyNumberFormat="1" applyFont="1" applyFill="1" applyBorder="1" applyAlignment="1">
      <alignment horizontal="left" vertical="center" shrinkToFit="1"/>
    </xf>
    <xf numFmtId="0" fontId="36" fillId="4" borderId="51" xfId="8" applyFont="1" applyFill="1" applyBorder="1" applyAlignment="1">
      <alignment horizontal="center" vertical="center" shrinkToFit="1"/>
    </xf>
    <xf numFmtId="41" fontId="34" fillId="4" borderId="3" xfId="7" applyFont="1" applyFill="1" applyBorder="1" applyAlignment="1">
      <alignment horizontal="center" vertical="center" shrinkToFit="1"/>
    </xf>
    <xf numFmtId="0" fontId="34" fillId="4" borderId="52" xfId="7" applyNumberFormat="1" applyFont="1" applyFill="1" applyBorder="1" applyAlignment="1">
      <alignment horizontal="left" vertical="center" shrinkToFit="1"/>
    </xf>
    <xf numFmtId="41" fontId="34" fillId="4" borderId="22" xfId="8" applyNumberFormat="1" applyFont="1" applyFill="1" applyBorder="1" applyAlignment="1">
      <alignment horizontal="left" vertical="center" shrinkToFit="1"/>
    </xf>
    <xf numFmtId="0" fontId="37" fillId="4" borderId="11" xfId="8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41" fontId="0" fillId="0" borderId="52" xfId="0" applyNumberFormat="1" applyBorder="1">
      <alignment vertical="center"/>
    </xf>
    <xf numFmtId="41" fontId="5" fillId="3" borderId="54" xfId="0" applyNumberFormat="1" applyFont="1" applyFill="1" applyBorder="1">
      <alignment vertical="center"/>
    </xf>
    <xf numFmtId="0" fontId="21" fillId="0" borderId="0" xfId="4" applyFont="1">
      <alignment vertical="center"/>
    </xf>
    <xf numFmtId="0" fontId="32" fillId="0" borderId="0" xfId="2" applyFont="1" applyAlignment="1">
      <alignment horizontal="center" vertical="center"/>
    </xf>
    <xf numFmtId="41" fontId="0" fillId="0" borderId="3" xfId="1" applyNumberFormat="1" applyFont="1" applyBorder="1">
      <alignment vertical="center"/>
    </xf>
    <xf numFmtId="3" fontId="25" fillId="0" borderId="0" xfId="5" applyNumberFormat="1" applyFont="1" applyAlignment="1">
      <alignment horizontal="right" vertical="center"/>
    </xf>
    <xf numFmtId="176" fontId="38" fillId="0" borderId="0" xfId="2" applyNumberFormat="1" applyFont="1">
      <alignment vertical="center"/>
    </xf>
    <xf numFmtId="176" fontId="38" fillId="0" borderId="36" xfId="2" applyNumberFormat="1" applyFont="1" applyBorder="1">
      <alignment vertical="center"/>
    </xf>
    <xf numFmtId="41" fontId="8" fillId="0" borderId="0" xfId="2" applyNumberFormat="1" applyAlignment="1">
      <alignment horizontal="center" vertical="center"/>
    </xf>
    <xf numFmtId="177" fontId="8" fillId="0" borderId="0" xfId="7" applyNumberFormat="1" applyAlignment="1">
      <alignment vertical="center"/>
    </xf>
    <xf numFmtId="0" fontId="19" fillId="4" borderId="0" xfId="2" applyFont="1" applyFill="1" applyAlignment="1">
      <alignment horizontal="right" vertical="center"/>
    </xf>
    <xf numFmtId="0" fontId="11" fillId="4" borderId="0" xfId="2" applyFont="1" applyFill="1" applyAlignment="1">
      <alignment horizontal="center" vertical="center"/>
    </xf>
    <xf numFmtId="0" fontId="15" fillId="4" borderId="0" xfId="2" applyFont="1" applyFill="1" applyAlignment="1">
      <alignment horizontal="center" vertical="center" shrinkToFit="1"/>
    </xf>
    <xf numFmtId="0" fontId="16" fillId="4" borderId="0" xfId="2" applyFont="1" applyFill="1" applyAlignment="1">
      <alignment horizontal="center" vertical="center"/>
    </xf>
    <xf numFmtId="0" fontId="18" fillId="4" borderId="0" xfId="2" applyFont="1" applyFill="1" applyAlignment="1">
      <alignment horizontal="right" vertical="center"/>
    </xf>
    <xf numFmtId="0" fontId="23" fillId="0" borderId="35" xfId="4" applyFont="1" applyBorder="1" applyAlignment="1">
      <alignment horizontal="center" vertical="center"/>
    </xf>
    <xf numFmtId="0" fontId="23" fillId="0" borderId="0" xfId="4" applyFont="1" applyAlignment="1">
      <alignment horizontal="center" vertical="center"/>
    </xf>
    <xf numFmtId="0" fontId="24" fillId="0" borderId="35" xfId="4" applyFont="1" applyBorder="1" applyAlignment="1">
      <alignment horizontal="center" vertical="center" shrinkToFit="1"/>
    </xf>
    <xf numFmtId="0" fontId="24" fillId="0" borderId="0" xfId="4" applyFont="1" applyAlignment="1">
      <alignment horizontal="center" vertical="center" shrinkToFit="1"/>
    </xf>
    <xf numFmtId="0" fontId="24" fillId="0" borderId="36" xfId="4" applyFont="1" applyBorder="1" applyAlignment="1">
      <alignment horizontal="center" vertical="center" shrinkToFit="1"/>
    </xf>
    <xf numFmtId="0" fontId="25" fillId="0" borderId="0" xfId="4" applyFont="1" applyAlignment="1">
      <alignment horizontal="center" vertical="center"/>
    </xf>
    <xf numFmtId="0" fontId="21" fillId="0" borderId="30" xfId="4" applyFont="1" applyBorder="1" applyAlignment="1">
      <alignment horizontal="center" vertical="center"/>
    </xf>
    <xf numFmtId="0" fontId="21" fillId="0" borderId="31" xfId="4" applyFont="1" applyBorder="1" applyAlignment="1">
      <alignment horizontal="center" vertical="center"/>
    </xf>
    <xf numFmtId="0" fontId="21" fillId="0" borderId="6" xfId="4" applyFont="1" applyBorder="1" applyAlignment="1">
      <alignment horizontal="center" vertical="center"/>
    </xf>
    <xf numFmtId="0" fontId="21" fillId="0" borderId="33" xfId="4" applyFont="1" applyBorder="1" applyAlignment="1">
      <alignment horizontal="center" vertical="center"/>
    </xf>
    <xf numFmtId="0" fontId="21" fillId="0" borderId="2" xfId="4" applyFont="1" applyBorder="1" applyAlignment="1">
      <alignment horizontal="center" vertical="center"/>
    </xf>
    <xf numFmtId="0" fontId="21" fillId="0" borderId="15" xfId="4" applyFont="1" applyBorder="1" applyAlignment="1">
      <alignment horizontal="center" vertical="center"/>
    </xf>
    <xf numFmtId="0" fontId="21" fillId="0" borderId="5" xfId="4" applyFont="1" applyBorder="1" applyAlignment="1">
      <alignment horizontal="center" vertical="center"/>
    </xf>
    <xf numFmtId="0" fontId="21" fillId="0" borderId="14" xfId="4" applyFont="1" applyBorder="1" applyAlignment="1">
      <alignment horizontal="center" vertical="center"/>
    </xf>
    <xf numFmtId="31" fontId="22" fillId="0" borderId="5" xfId="4" applyNumberFormat="1" applyFont="1" applyBorder="1" applyAlignment="1">
      <alignment horizontal="center" vertical="center"/>
    </xf>
    <xf numFmtId="31" fontId="22" fillId="0" borderId="31" xfId="4" applyNumberFormat="1" applyFont="1" applyBorder="1" applyAlignment="1">
      <alignment horizontal="center" vertical="center"/>
    </xf>
    <xf numFmtId="31" fontId="22" fillId="0" borderId="6" xfId="4" applyNumberFormat="1" applyFont="1" applyBorder="1" applyAlignment="1">
      <alignment horizontal="center" vertical="center"/>
    </xf>
    <xf numFmtId="31" fontId="22" fillId="0" borderId="14" xfId="4" applyNumberFormat="1" applyFont="1" applyBorder="1" applyAlignment="1">
      <alignment horizontal="center" vertical="center"/>
    </xf>
    <xf numFmtId="31" fontId="22" fillId="0" borderId="2" xfId="4" applyNumberFormat="1" applyFont="1" applyBorder="1" applyAlignment="1">
      <alignment horizontal="center" vertical="center"/>
    </xf>
    <xf numFmtId="31" fontId="22" fillId="0" borderId="15" xfId="4" applyNumberFormat="1" applyFont="1" applyBorder="1" applyAlignment="1">
      <alignment horizontal="center" vertical="center"/>
    </xf>
    <xf numFmtId="0" fontId="21" fillId="0" borderId="32" xfId="4" applyFont="1" applyBorder="1" applyAlignment="1">
      <alignment horizontal="center" vertical="center"/>
    </xf>
    <xf numFmtId="0" fontId="21" fillId="0" borderId="34" xfId="4" applyFont="1" applyBorder="1" applyAlignment="1">
      <alignment horizontal="center" vertical="center"/>
    </xf>
    <xf numFmtId="0" fontId="22" fillId="0" borderId="25" xfId="4" applyFont="1" applyBorder="1" applyAlignment="1">
      <alignment horizontal="center" vertical="center"/>
    </xf>
    <xf numFmtId="0" fontId="22" fillId="0" borderId="26" xfId="4" applyFont="1" applyBorder="1" applyAlignment="1">
      <alignment horizontal="center" vertical="center"/>
    </xf>
    <xf numFmtId="0" fontId="22" fillId="0" borderId="27" xfId="4" applyFont="1" applyBorder="1" applyAlignment="1">
      <alignment horizontal="center" vertical="center"/>
    </xf>
    <xf numFmtId="0" fontId="22" fillId="0" borderId="28" xfId="4" applyFont="1" applyBorder="1" applyAlignment="1">
      <alignment horizontal="center" vertical="center"/>
    </xf>
    <xf numFmtId="0" fontId="21" fillId="0" borderId="28" xfId="4" applyFont="1" applyBorder="1" applyAlignment="1">
      <alignment horizontal="center" vertical="center"/>
    </xf>
    <xf numFmtId="0" fontId="21" fillId="0" borderId="26" xfId="4" applyFont="1" applyBorder="1" applyAlignment="1">
      <alignment horizontal="center" vertical="center"/>
    </xf>
    <xf numFmtId="0" fontId="21" fillId="0" borderId="29" xfId="4" applyFont="1" applyBorder="1" applyAlignment="1">
      <alignment horizontal="center" vertical="center"/>
    </xf>
    <xf numFmtId="0" fontId="25" fillId="0" borderId="0" xfId="4" applyFont="1" applyAlignment="1">
      <alignment horizontal="left" vertical="center" shrinkToFit="1"/>
    </xf>
    <xf numFmtId="0" fontId="25" fillId="0" borderId="0" xfId="4" applyFont="1">
      <alignment vertical="center"/>
    </xf>
    <xf numFmtId="0" fontId="25" fillId="0" borderId="36" xfId="4" applyFont="1" applyBorder="1">
      <alignment vertical="center"/>
    </xf>
    <xf numFmtId="0" fontId="21" fillId="0" borderId="0" xfId="4" applyFont="1">
      <alignment vertical="center"/>
    </xf>
    <xf numFmtId="0" fontId="25" fillId="0" borderId="0" xfId="5" applyFont="1" applyAlignment="1">
      <alignment vertical="center" shrinkToFit="1"/>
    </xf>
    <xf numFmtId="176" fontId="38" fillId="0" borderId="0" xfId="2" applyNumberFormat="1" applyFont="1" applyAlignment="1">
      <alignment horizontal="center" vertical="center"/>
    </xf>
    <xf numFmtId="0" fontId="26" fillId="0" borderId="0" xfId="4" applyFont="1" applyAlignment="1">
      <alignment horizontal="center" vertical="center"/>
    </xf>
    <xf numFmtId="0" fontId="27" fillId="0" borderId="0" xfId="4" applyFont="1">
      <alignment vertical="center"/>
    </xf>
    <xf numFmtId="0" fontId="26" fillId="0" borderId="0" xfId="5" applyFont="1" applyAlignment="1">
      <alignment vertical="center" shrinkToFit="1"/>
    </xf>
    <xf numFmtId="0" fontId="30" fillId="0" borderId="0" xfId="4" applyFont="1" applyAlignment="1">
      <alignment horizontal="center" vertical="center"/>
    </xf>
    <xf numFmtId="0" fontId="21" fillId="0" borderId="0" xfId="4" applyFont="1" applyAlignment="1">
      <alignment horizontal="left" vertical="center" shrinkToFit="1"/>
    </xf>
    <xf numFmtId="0" fontId="21" fillId="0" borderId="36" xfId="4" applyFont="1" applyBorder="1">
      <alignment vertical="center"/>
    </xf>
    <xf numFmtId="0" fontId="26" fillId="0" borderId="0" xfId="4" applyFont="1">
      <alignment vertical="center"/>
    </xf>
    <xf numFmtId="0" fontId="26" fillId="0" borderId="0" xfId="4" applyFont="1" applyAlignment="1">
      <alignment horizontal="left" vertical="center" shrinkToFit="1"/>
    </xf>
    <xf numFmtId="0" fontId="26" fillId="0" borderId="36" xfId="4" applyFont="1" applyBorder="1">
      <alignment vertical="center"/>
    </xf>
    <xf numFmtId="176" fontId="28" fillId="0" borderId="0" xfId="2" applyNumberFormat="1" applyFont="1" applyAlignment="1">
      <alignment horizontal="center" vertical="center"/>
    </xf>
    <xf numFmtId="0" fontId="29" fillId="0" borderId="37" xfId="4" applyFont="1" applyBorder="1" applyAlignment="1">
      <alignment horizontal="center" vertical="center"/>
    </xf>
    <xf numFmtId="0" fontId="29" fillId="0" borderId="38" xfId="4" applyFont="1" applyBorder="1" applyAlignment="1">
      <alignment horizontal="center" vertical="center"/>
    </xf>
    <xf numFmtId="0" fontId="29" fillId="0" borderId="39" xfId="4" applyFont="1" applyBorder="1" applyAlignment="1">
      <alignment horizontal="center" vertical="center"/>
    </xf>
    <xf numFmtId="0" fontId="22" fillId="0" borderId="0" xfId="5" applyFont="1" applyAlignment="1">
      <alignment vertical="center"/>
    </xf>
    <xf numFmtId="0" fontId="21" fillId="0" borderId="0" xfId="5" applyFont="1" applyAlignment="1">
      <alignment vertical="center"/>
    </xf>
    <xf numFmtId="3" fontId="21" fillId="0" borderId="0" xfId="5" applyNumberFormat="1" applyFont="1" applyAlignment="1">
      <alignment horizontal="left" vertical="center"/>
    </xf>
    <xf numFmtId="0" fontId="31" fillId="5" borderId="0" xfId="4" applyFont="1" applyFill="1" applyAlignment="1">
      <alignment horizontal="center" vertical="center"/>
    </xf>
    <xf numFmtId="0" fontId="31" fillId="0" borderId="0" xfId="4" applyFont="1" applyAlignment="1">
      <alignment horizontal="center" vertical="center"/>
    </xf>
    <xf numFmtId="0" fontId="31" fillId="5" borderId="0" xfId="4" applyFont="1" applyFill="1" applyAlignment="1">
      <alignment horizontal="left" vertical="center"/>
    </xf>
    <xf numFmtId="0" fontId="31" fillId="0" borderId="0" xfId="4" applyFont="1">
      <alignment vertical="center"/>
    </xf>
    <xf numFmtId="3" fontId="31" fillId="5" borderId="0" xfId="4" applyNumberFormat="1" applyFont="1" applyFill="1" applyAlignment="1">
      <alignment horizontal="left" vertical="center"/>
    </xf>
    <xf numFmtId="0" fontId="31" fillId="0" borderId="0" xfId="4" applyFont="1" applyAlignment="1">
      <alignment horizontal="left" vertical="center"/>
    </xf>
    <xf numFmtId="3" fontId="31" fillId="0" borderId="0" xfId="4" applyNumberFormat="1" applyFont="1" applyAlignment="1">
      <alignment horizontal="left" vertical="center"/>
    </xf>
    <xf numFmtId="0" fontId="34" fillId="0" borderId="50" xfId="8" applyFont="1" applyBorder="1" applyAlignment="1">
      <alignment vertical="center"/>
    </xf>
    <xf numFmtId="0" fontId="34" fillId="0" borderId="48" xfId="8" applyFont="1" applyBorder="1" applyAlignment="1">
      <alignment vertical="center"/>
    </xf>
    <xf numFmtId="0" fontId="34" fillId="0" borderId="4" xfId="8" applyFont="1" applyBorder="1" applyAlignment="1">
      <alignment vertical="center"/>
    </xf>
    <xf numFmtId="0" fontId="34" fillId="4" borderId="8" xfId="8" applyFont="1" applyFill="1" applyBorder="1" applyAlignment="1">
      <alignment horizontal="center" vertical="center"/>
    </xf>
    <xf numFmtId="0" fontId="34" fillId="4" borderId="53" xfId="8" applyFont="1" applyFill="1" applyBorder="1" applyAlignment="1">
      <alignment horizontal="center" vertical="center"/>
    </xf>
    <xf numFmtId="0" fontId="34" fillId="4" borderId="9" xfId="8" applyFont="1" applyFill="1" applyBorder="1" applyAlignment="1">
      <alignment horizontal="center" vertical="center"/>
    </xf>
    <xf numFmtId="0" fontId="32" fillId="0" borderId="0" xfId="2" applyFont="1" applyAlignment="1">
      <alignment horizontal="center" vertical="center"/>
    </xf>
    <xf numFmtId="0" fontId="34" fillId="6" borderId="40" xfId="8" applyFont="1" applyFill="1" applyBorder="1" applyAlignment="1">
      <alignment horizontal="center" vertical="center"/>
    </xf>
    <xf numFmtId="0" fontId="34" fillId="6" borderId="41" xfId="8" applyFont="1" applyFill="1" applyBorder="1" applyAlignment="1">
      <alignment horizontal="center" vertical="center"/>
    </xf>
    <xf numFmtId="0" fontId="34" fillId="6" borderId="42" xfId="8" applyFont="1" applyFill="1" applyBorder="1" applyAlignment="1">
      <alignment horizontal="center" vertical="center"/>
    </xf>
    <xf numFmtId="0" fontId="34" fillId="6" borderId="22" xfId="8" applyFont="1" applyFill="1" applyBorder="1" applyAlignment="1">
      <alignment horizontal="center" vertical="center"/>
    </xf>
    <xf numFmtId="0" fontId="34" fillId="6" borderId="9" xfId="8" applyFont="1" applyFill="1" applyBorder="1" applyAlignment="1">
      <alignment horizontal="center" vertical="center"/>
    </xf>
    <xf numFmtId="0" fontId="34" fillId="0" borderId="25" xfId="8" applyFont="1" applyBorder="1" applyAlignment="1">
      <alignment horizontal="left" vertical="center"/>
    </xf>
    <xf numFmtId="0" fontId="34" fillId="0" borderId="26" xfId="8" applyFont="1" applyBorder="1" applyAlignment="1">
      <alignment horizontal="left" vertical="center"/>
    </xf>
    <xf numFmtId="0" fontId="34" fillId="0" borderId="27" xfId="8" applyFont="1" applyBorder="1" applyAlignment="1">
      <alignment horizontal="left" vertical="center"/>
    </xf>
    <xf numFmtId="0" fontId="34" fillId="0" borderId="45" xfId="8" applyFont="1" applyBorder="1" applyAlignment="1">
      <alignment horizontal="left" vertical="center"/>
    </xf>
    <xf numFmtId="0" fontId="34" fillId="0" borderId="46" xfId="8" applyFont="1" applyBorder="1" applyAlignment="1">
      <alignment horizontal="left" vertical="center"/>
    </xf>
    <xf numFmtId="0" fontId="34" fillId="0" borderId="47" xfId="8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2" borderId="12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9">
    <cellStyle name="쉼표 [0]" xfId="1" builtinId="6"/>
    <cellStyle name="쉼표 [0] 2" xfId="7" xr:uid="{BAB0F238-187E-4D7B-89B9-D4B56D060655}"/>
    <cellStyle name="통화 [0]_03.독락정지붕보수및주변정비사업수량산출" xfId="6" xr:uid="{B2AC24EF-31C4-4F99-8DBD-D4A0C77CBF54}"/>
    <cellStyle name="표준" xfId="0" builtinId="0"/>
    <cellStyle name="표준 2" xfId="2" xr:uid="{AEE90EA2-4E84-4089-870C-879EEFF0306B}"/>
    <cellStyle name="표준_03.독락정지붕보수및주변정비사업수량산출" xfId="4" xr:uid="{3D91D446-6541-4010-A05A-EB1E95D2DC7C}"/>
    <cellStyle name="표준_Sheet3" xfId="8" xr:uid="{C304FA05-3F48-4035-A413-C7D0CAC53FDE}"/>
    <cellStyle name="표준_부모조묘-수량" xfId="5" xr:uid="{0D85A507-8963-45AA-A273-B3B0783153E3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16</xdr:row>
      <xdr:rowOff>104775</xdr:rowOff>
    </xdr:from>
    <xdr:to>
      <xdr:col>4</xdr:col>
      <xdr:colOff>214313</xdr:colOff>
      <xdr:row>17</xdr:row>
      <xdr:rowOff>295275</xdr:rowOff>
    </xdr:to>
    <xdr:pic>
      <xdr:nvPicPr>
        <xdr:cNvPr id="2" name="_x117127944" descr="EMB00001f48053a">
          <a:extLst>
            <a:ext uri="{FF2B5EF4-FFF2-40B4-BE49-F238E27FC236}">
              <a16:creationId xmlns:a16="http://schemas.microsoft.com/office/drawing/2014/main" id="{840236DF-207A-46F3-AC51-1B11824E5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55" t="31151" r="14441" b="36731"/>
        <a:stretch>
          <a:fillRect/>
        </a:stretch>
      </xdr:blipFill>
      <xdr:spPr bwMode="auto">
        <a:xfrm>
          <a:off x="2381250" y="5219700"/>
          <a:ext cx="728663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24C66CA-A17E-41A3-A43A-81DFB6708A8D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6C06074-7B5A-43F5-BF47-8855952F912D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ED0C9D0-5F7E-47A1-9407-A5EC24D1E710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93EE2FD1-3D07-4EA2-8B7A-726B81F24C53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6542A091-88BD-4197-85A9-4FEAE9446A9D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8EB12E9B-2095-4CD0-B4EA-12D94CA448E5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4DFD34FB-3514-486B-B04D-E8BC258ACCBF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DDFB0DD2-7E2F-4121-9D62-E4C972A36188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10" name="Line 10">
          <a:extLst>
            <a:ext uri="{FF2B5EF4-FFF2-40B4-BE49-F238E27FC236}">
              <a16:creationId xmlns:a16="http://schemas.microsoft.com/office/drawing/2014/main" id="{7FF92AA4-F115-4755-9EFE-CB8C9E52F59F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1" name="Line 11">
          <a:extLst>
            <a:ext uri="{FF2B5EF4-FFF2-40B4-BE49-F238E27FC236}">
              <a16:creationId xmlns:a16="http://schemas.microsoft.com/office/drawing/2014/main" id="{01C4A5C9-CEC5-4C86-B9B7-A9B763FAD0D6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2" name="Line 12">
          <a:extLst>
            <a:ext uri="{FF2B5EF4-FFF2-40B4-BE49-F238E27FC236}">
              <a16:creationId xmlns:a16="http://schemas.microsoft.com/office/drawing/2014/main" id="{962B696A-4CE8-46CC-903C-9377F6E9BC52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41029533-D82C-40E0-B2E3-1C7C2C99088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4" name="Line 14">
          <a:extLst>
            <a:ext uri="{FF2B5EF4-FFF2-40B4-BE49-F238E27FC236}">
              <a16:creationId xmlns:a16="http://schemas.microsoft.com/office/drawing/2014/main" id="{919BC575-FEC3-4713-B269-EC435F65B62D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7D4DC5BB-64E7-48A5-8557-5E921494871F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D97B011B-DF17-458D-9865-367B81A3F09E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54B5CFED-1A23-4344-ADB3-D8341EE5B4BE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18" name="Line 18">
          <a:extLst>
            <a:ext uri="{FF2B5EF4-FFF2-40B4-BE49-F238E27FC236}">
              <a16:creationId xmlns:a16="http://schemas.microsoft.com/office/drawing/2014/main" id="{75DBF06C-3AE5-4F07-B242-AAB012936C08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AE4004A-C316-422F-ABD1-365D4CAECD9E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B8D17B28-6D46-47B8-8900-1D1FCDED26FE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99AB6EF6-B3BA-4993-AB38-4A72E2D65E78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AF7F671A-9C1B-4844-9C23-7C57E4EAD8B4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23" name="Line 23">
          <a:extLst>
            <a:ext uri="{FF2B5EF4-FFF2-40B4-BE49-F238E27FC236}">
              <a16:creationId xmlns:a16="http://schemas.microsoft.com/office/drawing/2014/main" id="{3A2326B9-04B3-4A74-8B66-A273FB09D2A1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4" name="Line 24">
          <a:extLst>
            <a:ext uri="{FF2B5EF4-FFF2-40B4-BE49-F238E27FC236}">
              <a16:creationId xmlns:a16="http://schemas.microsoft.com/office/drawing/2014/main" id="{2DFD184E-8768-4206-9BD8-0F683B6FBE33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25" name="Line 25">
          <a:extLst>
            <a:ext uri="{FF2B5EF4-FFF2-40B4-BE49-F238E27FC236}">
              <a16:creationId xmlns:a16="http://schemas.microsoft.com/office/drawing/2014/main" id="{FFA30B23-5A07-4920-8FC8-E11C512210E2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6" name="Line 26">
          <a:extLst>
            <a:ext uri="{FF2B5EF4-FFF2-40B4-BE49-F238E27FC236}">
              <a16:creationId xmlns:a16="http://schemas.microsoft.com/office/drawing/2014/main" id="{1F4ACF20-2C80-46C5-A17E-8D296457BF7C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7" name="Line 27">
          <a:extLst>
            <a:ext uri="{FF2B5EF4-FFF2-40B4-BE49-F238E27FC236}">
              <a16:creationId xmlns:a16="http://schemas.microsoft.com/office/drawing/2014/main" id="{D5AEA5ED-6487-441A-9A3E-AF31DBCC4AF1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28" name="Line 28">
          <a:extLst>
            <a:ext uri="{FF2B5EF4-FFF2-40B4-BE49-F238E27FC236}">
              <a16:creationId xmlns:a16="http://schemas.microsoft.com/office/drawing/2014/main" id="{5572BFB5-EE13-4529-A6E8-47E3AB1AF836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9" name="Line 29">
          <a:extLst>
            <a:ext uri="{FF2B5EF4-FFF2-40B4-BE49-F238E27FC236}">
              <a16:creationId xmlns:a16="http://schemas.microsoft.com/office/drawing/2014/main" id="{3B9C1B65-BD27-4585-A92F-CFA1D8F265B4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30" name="Line 30">
          <a:extLst>
            <a:ext uri="{FF2B5EF4-FFF2-40B4-BE49-F238E27FC236}">
              <a16:creationId xmlns:a16="http://schemas.microsoft.com/office/drawing/2014/main" id="{07561779-BBA7-442A-BE25-54595B432A17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1" name="Line 31">
          <a:extLst>
            <a:ext uri="{FF2B5EF4-FFF2-40B4-BE49-F238E27FC236}">
              <a16:creationId xmlns:a16="http://schemas.microsoft.com/office/drawing/2014/main" id="{E78068B2-45BC-4E19-8815-C4B544F8ACF6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2" name="Line 32">
          <a:extLst>
            <a:ext uri="{FF2B5EF4-FFF2-40B4-BE49-F238E27FC236}">
              <a16:creationId xmlns:a16="http://schemas.microsoft.com/office/drawing/2014/main" id="{12356CCD-C6BB-4A88-8365-927A13F82F06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33" name="Line 33">
          <a:extLst>
            <a:ext uri="{FF2B5EF4-FFF2-40B4-BE49-F238E27FC236}">
              <a16:creationId xmlns:a16="http://schemas.microsoft.com/office/drawing/2014/main" id="{A58DB34E-BFEE-4945-9BA7-708FEBFEDFE7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4" name="Line 34">
          <a:extLst>
            <a:ext uri="{FF2B5EF4-FFF2-40B4-BE49-F238E27FC236}">
              <a16:creationId xmlns:a16="http://schemas.microsoft.com/office/drawing/2014/main" id="{7433308E-19BB-4C10-AA83-77B556599625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35" name="Line 35">
          <a:extLst>
            <a:ext uri="{FF2B5EF4-FFF2-40B4-BE49-F238E27FC236}">
              <a16:creationId xmlns:a16="http://schemas.microsoft.com/office/drawing/2014/main" id="{3299E0DA-F65C-4C48-BF48-DFBAEC1E5365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6" name="Line 36">
          <a:extLst>
            <a:ext uri="{FF2B5EF4-FFF2-40B4-BE49-F238E27FC236}">
              <a16:creationId xmlns:a16="http://schemas.microsoft.com/office/drawing/2014/main" id="{475797F2-03E5-4858-BDEB-1E8A166BEC4F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7" name="Line 37">
          <a:extLst>
            <a:ext uri="{FF2B5EF4-FFF2-40B4-BE49-F238E27FC236}">
              <a16:creationId xmlns:a16="http://schemas.microsoft.com/office/drawing/2014/main" id="{9134C08E-B620-418B-9BC9-98C06AA973D6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38" name="Line 38">
          <a:extLst>
            <a:ext uri="{FF2B5EF4-FFF2-40B4-BE49-F238E27FC236}">
              <a16:creationId xmlns:a16="http://schemas.microsoft.com/office/drawing/2014/main" id="{488C141B-45D7-4848-BBDD-8A343632D47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9" name="Line 39">
          <a:extLst>
            <a:ext uri="{FF2B5EF4-FFF2-40B4-BE49-F238E27FC236}">
              <a16:creationId xmlns:a16="http://schemas.microsoft.com/office/drawing/2014/main" id="{85C80D3F-7CC1-4B1C-AA67-060312F65CF2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40" name="Line 40">
          <a:extLst>
            <a:ext uri="{FF2B5EF4-FFF2-40B4-BE49-F238E27FC236}">
              <a16:creationId xmlns:a16="http://schemas.microsoft.com/office/drawing/2014/main" id="{28FCA4E3-44EC-462F-A61A-B2E5166DD322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1" name="Line 41">
          <a:extLst>
            <a:ext uri="{FF2B5EF4-FFF2-40B4-BE49-F238E27FC236}">
              <a16:creationId xmlns:a16="http://schemas.microsoft.com/office/drawing/2014/main" id="{A0B7C8AA-059C-4754-B3FB-F0A80B5EA3F9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2" name="Line 42">
          <a:extLst>
            <a:ext uri="{FF2B5EF4-FFF2-40B4-BE49-F238E27FC236}">
              <a16:creationId xmlns:a16="http://schemas.microsoft.com/office/drawing/2014/main" id="{4E500CE1-0889-42E2-A249-58FFB69BE18B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43" name="Line 43">
          <a:extLst>
            <a:ext uri="{FF2B5EF4-FFF2-40B4-BE49-F238E27FC236}">
              <a16:creationId xmlns:a16="http://schemas.microsoft.com/office/drawing/2014/main" id="{A7C0B2FE-6B34-46A0-A940-4C3AC1F1A78B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4" name="Line 44">
          <a:extLst>
            <a:ext uri="{FF2B5EF4-FFF2-40B4-BE49-F238E27FC236}">
              <a16:creationId xmlns:a16="http://schemas.microsoft.com/office/drawing/2014/main" id="{9F1A5074-608C-4443-9B06-BA7A1FDB4A7D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45" name="Line 45">
          <a:extLst>
            <a:ext uri="{FF2B5EF4-FFF2-40B4-BE49-F238E27FC236}">
              <a16:creationId xmlns:a16="http://schemas.microsoft.com/office/drawing/2014/main" id="{B7A84093-0653-4FF3-92E8-3FFEFC218CE7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6" name="Line 46">
          <a:extLst>
            <a:ext uri="{FF2B5EF4-FFF2-40B4-BE49-F238E27FC236}">
              <a16:creationId xmlns:a16="http://schemas.microsoft.com/office/drawing/2014/main" id="{258EEDD1-DA71-4131-A857-42E9C01444FB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7" name="Line 47">
          <a:extLst>
            <a:ext uri="{FF2B5EF4-FFF2-40B4-BE49-F238E27FC236}">
              <a16:creationId xmlns:a16="http://schemas.microsoft.com/office/drawing/2014/main" id="{BF704DA0-7B4E-4FDB-84DC-7C24700B328B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48" name="Line 48">
          <a:extLst>
            <a:ext uri="{FF2B5EF4-FFF2-40B4-BE49-F238E27FC236}">
              <a16:creationId xmlns:a16="http://schemas.microsoft.com/office/drawing/2014/main" id="{1D7CF0CB-DAA2-44A6-914A-EB95D824B05E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9" name="Line 49">
          <a:extLst>
            <a:ext uri="{FF2B5EF4-FFF2-40B4-BE49-F238E27FC236}">
              <a16:creationId xmlns:a16="http://schemas.microsoft.com/office/drawing/2014/main" id="{15B9EF61-3E62-426E-9212-8798FBB646FE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50" name="Line 50">
          <a:extLst>
            <a:ext uri="{FF2B5EF4-FFF2-40B4-BE49-F238E27FC236}">
              <a16:creationId xmlns:a16="http://schemas.microsoft.com/office/drawing/2014/main" id="{046A7626-20F5-4268-AD24-A19961C7A325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51" name="Line 51">
          <a:extLst>
            <a:ext uri="{FF2B5EF4-FFF2-40B4-BE49-F238E27FC236}">
              <a16:creationId xmlns:a16="http://schemas.microsoft.com/office/drawing/2014/main" id="{7B425235-DF6F-4F6F-A34E-F0E82DC734B3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52" name="Line 52">
          <a:extLst>
            <a:ext uri="{FF2B5EF4-FFF2-40B4-BE49-F238E27FC236}">
              <a16:creationId xmlns:a16="http://schemas.microsoft.com/office/drawing/2014/main" id="{754FD464-0DF1-470D-A65E-A64A659B1E35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53" name="Line 53">
          <a:extLst>
            <a:ext uri="{FF2B5EF4-FFF2-40B4-BE49-F238E27FC236}">
              <a16:creationId xmlns:a16="http://schemas.microsoft.com/office/drawing/2014/main" id="{E4854CBF-4CC9-4D5B-96E3-41CED2F66CEC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54" name="Line 54">
          <a:extLst>
            <a:ext uri="{FF2B5EF4-FFF2-40B4-BE49-F238E27FC236}">
              <a16:creationId xmlns:a16="http://schemas.microsoft.com/office/drawing/2014/main" id="{A76037C2-0828-47D8-81A4-C3DA68661F7D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55" name="Line 55">
          <a:extLst>
            <a:ext uri="{FF2B5EF4-FFF2-40B4-BE49-F238E27FC236}">
              <a16:creationId xmlns:a16="http://schemas.microsoft.com/office/drawing/2014/main" id="{55EEF068-4F7F-4524-91A9-E61F7391DC8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56" name="Line 56">
          <a:extLst>
            <a:ext uri="{FF2B5EF4-FFF2-40B4-BE49-F238E27FC236}">
              <a16:creationId xmlns:a16="http://schemas.microsoft.com/office/drawing/2014/main" id="{80FF79B8-77C0-46ED-818B-F5D3B2D97DD3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57" name="Line 57">
          <a:extLst>
            <a:ext uri="{FF2B5EF4-FFF2-40B4-BE49-F238E27FC236}">
              <a16:creationId xmlns:a16="http://schemas.microsoft.com/office/drawing/2014/main" id="{6A0BB3ED-F6F7-4EE0-B131-163E96FAEA95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58" name="Line 58">
          <a:extLst>
            <a:ext uri="{FF2B5EF4-FFF2-40B4-BE49-F238E27FC236}">
              <a16:creationId xmlns:a16="http://schemas.microsoft.com/office/drawing/2014/main" id="{E92904BC-C1DE-4BD0-9F27-0337F0ACE5AD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59" name="Line 59">
          <a:extLst>
            <a:ext uri="{FF2B5EF4-FFF2-40B4-BE49-F238E27FC236}">
              <a16:creationId xmlns:a16="http://schemas.microsoft.com/office/drawing/2014/main" id="{25BEFF25-D3D0-4132-B0CC-C1DB004EB270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60" name="Line 60">
          <a:extLst>
            <a:ext uri="{FF2B5EF4-FFF2-40B4-BE49-F238E27FC236}">
              <a16:creationId xmlns:a16="http://schemas.microsoft.com/office/drawing/2014/main" id="{6C603FBD-D0C3-40E2-AC95-DA846FDC5957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61" name="Line 61">
          <a:extLst>
            <a:ext uri="{FF2B5EF4-FFF2-40B4-BE49-F238E27FC236}">
              <a16:creationId xmlns:a16="http://schemas.microsoft.com/office/drawing/2014/main" id="{34596985-EE36-4BC7-BD37-D7131D391AF6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62" name="Line 62">
          <a:extLst>
            <a:ext uri="{FF2B5EF4-FFF2-40B4-BE49-F238E27FC236}">
              <a16:creationId xmlns:a16="http://schemas.microsoft.com/office/drawing/2014/main" id="{1BE5BC51-933D-45DF-AC9D-20A1B4E7457E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63" name="Line 63">
          <a:extLst>
            <a:ext uri="{FF2B5EF4-FFF2-40B4-BE49-F238E27FC236}">
              <a16:creationId xmlns:a16="http://schemas.microsoft.com/office/drawing/2014/main" id="{F684AAEF-D115-4E07-98CE-87B087372B2D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64" name="Line 64">
          <a:extLst>
            <a:ext uri="{FF2B5EF4-FFF2-40B4-BE49-F238E27FC236}">
              <a16:creationId xmlns:a16="http://schemas.microsoft.com/office/drawing/2014/main" id="{3DB59549-FE85-4B3D-83F2-BF74C4800582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65" name="Line 65">
          <a:extLst>
            <a:ext uri="{FF2B5EF4-FFF2-40B4-BE49-F238E27FC236}">
              <a16:creationId xmlns:a16="http://schemas.microsoft.com/office/drawing/2014/main" id="{E91B5C43-D0FA-4F9F-BD27-F1EE17C2EE7A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66" name="Line 66">
          <a:extLst>
            <a:ext uri="{FF2B5EF4-FFF2-40B4-BE49-F238E27FC236}">
              <a16:creationId xmlns:a16="http://schemas.microsoft.com/office/drawing/2014/main" id="{1F4001D2-D4A4-4301-9317-ADDC790ED75F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67" name="Line 67">
          <a:extLst>
            <a:ext uri="{FF2B5EF4-FFF2-40B4-BE49-F238E27FC236}">
              <a16:creationId xmlns:a16="http://schemas.microsoft.com/office/drawing/2014/main" id="{7B947EC2-E956-434D-A431-809D482589AC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68" name="Line 68">
          <a:extLst>
            <a:ext uri="{FF2B5EF4-FFF2-40B4-BE49-F238E27FC236}">
              <a16:creationId xmlns:a16="http://schemas.microsoft.com/office/drawing/2014/main" id="{D516A042-5909-40C8-8707-528F9AFBC7F2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69" name="Line 69">
          <a:extLst>
            <a:ext uri="{FF2B5EF4-FFF2-40B4-BE49-F238E27FC236}">
              <a16:creationId xmlns:a16="http://schemas.microsoft.com/office/drawing/2014/main" id="{A26662AB-A29D-40A0-AD1D-FCA42988A7AD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70" name="Line 70">
          <a:extLst>
            <a:ext uri="{FF2B5EF4-FFF2-40B4-BE49-F238E27FC236}">
              <a16:creationId xmlns:a16="http://schemas.microsoft.com/office/drawing/2014/main" id="{5B4C1498-C9EE-48D4-A804-2C8E01FAEA8C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1" name="Line 71">
          <a:extLst>
            <a:ext uri="{FF2B5EF4-FFF2-40B4-BE49-F238E27FC236}">
              <a16:creationId xmlns:a16="http://schemas.microsoft.com/office/drawing/2014/main" id="{1D4C5AF7-94CD-432F-8CEE-50C55E325FF2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" name="Line 72">
          <a:extLst>
            <a:ext uri="{FF2B5EF4-FFF2-40B4-BE49-F238E27FC236}">
              <a16:creationId xmlns:a16="http://schemas.microsoft.com/office/drawing/2014/main" id="{E01C2FFC-9EB1-4FD4-A0F9-92DEA02706D0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73" name="Line 73">
          <a:extLst>
            <a:ext uri="{FF2B5EF4-FFF2-40B4-BE49-F238E27FC236}">
              <a16:creationId xmlns:a16="http://schemas.microsoft.com/office/drawing/2014/main" id="{441EE27D-D9C6-41C3-A70B-95F3EDF32567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4" name="Line 74">
          <a:extLst>
            <a:ext uri="{FF2B5EF4-FFF2-40B4-BE49-F238E27FC236}">
              <a16:creationId xmlns:a16="http://schemas.microsoft.com/office/drawing/2014/main" id="{FB66EE58-7267-401F-93C1-60E59DA24AAC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75" name="Line 75">
          <a:extLst>
            <a:ext uri="{FF2B5EF4-FFF2-40B4-BE49-F238E27FC236}">
              <a16:creationId xmlns:a16="http://schemas.microsoft.com/office/drawing/2014/main" id="{2E2F82DB-0CF5-42A2-BCDD-FC60B0D7C5B4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6" name="Line 76">
          <a:extLst>
            <a:ext uri="{FF2B5EF4-FFF2-40B4-BE49-F238E27FC236}">
              <a16:creationId xmlns:a16="http://schemas.microsoft.com/office/drawing/2014/main" id="{10A96A01-3C21-459E-B24C-D85A30084BB4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7" name="Line 77">
          <a:extLst>
            <a:ext uri="{FF2B5EF4-FFF2-40B4-BE49-F238E27FC236}">
              <a16:creationId xmlns:a16="http://schemas.microsoft.com/office/drawing/2014/main" id="{0CC5AD23-4CB0-48C5-96CA-C718019941DC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78" name="Line 78">
          <a:extLst>
            <a:ext uri="{FF2B5EF4-FFF2-40B4-BE49-F238E27FC236}">
              <a16:creationId xmlns:a16="http://schemas.microsoft.com/office/drawing/2014/main" id="{604F6978-03BD-4117-9759-38BF3AD113F1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9" name="Line 79">
          <a:extLst>
            <a:ext uri="{FF2B5EF4-FFF2-40B4-BE49-F238E27FC236}">
              <a16:creationId xmlns:a16="http://schemas.microsoft.com/office/drawing/2014/main" id="{7BF885F2-8731-4E3E-9461-8F213FD27646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485775</xdr:colOff>
      <xdr:row>0</xdr:row>
      <xdr:rowOff>0</xdr:rowOff>
    </xdr:to>
    <xdr:sp macro="" textlink="">
      <xdr:nvSpPr>
        <xdr:cNvPr id="80" name="Line 80">
          <a:extLst>
            <a:ext uri="{FF2B5EF4-FFF2-40B4-BE49-F238E27FC236}">
              <a16:creationId xmlns:a16="http://schemas.microsoft.com/office/drawing/2014/main" id="{72977D39-7C83-400F-A1A1-051FAA31C34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81" name="Line 81">
          <a:extLst>
            <a:ext uri="{FF2B5EF4-FFF2-40B4-BE49-F238E27FC236}">
              <a16:creationId xmlns:a16="http://schemas.microsoft.com/office/drawing/2014/main" id="{D8BE6002-12D9-4C0B-A2F0-09F222F0043D}"/>
            </a:ext>
          </a:extLst>
        </xdr:cNvPr>
        <xdr:cNvSpPr>
          <a:spLocks noChangeShapeType="1"/>
        </xdr:cNvSpPr>
      </xdr:nvSpPr>
      <xdr:spPr bwMode="auto">
        <a:xfrm>
          <a:off x="609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17</xdr:col>
      <xdr:colOff>0</xdr:colOff>
      <xdr:row>23</xdr:row>
      <xdr:rowOff>0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69DDEF1B-0950-4099-B932-DD03E0784EDD}"/>
            </a:ext>
          </a:extLst>
        </xdr:cNvPr>
        <xdr:cNvGrpSpPr/>
      </xdr:nvGrpSpPr>
      <xdr:grpSpPr>
        <a:xfrm>
          <a:off x="7037294" y="0"/>
          <a:ext cx="6432177" cy="9110382"/>
          <a:chOff x="7037294" y="0"/>
          <a:chExt cx="8354591" cy="9812119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D50A5243-D151-4019-8D10-554880C53A3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7037294" y="0"/>
            <a:ext cx="8354591" cy="9812119"/>
          </a:xfrm>
          <a:prstGeom prst="rect">
            <a:avLst/>
          </a:prstGeom>
        </xdr:spPr>
      </xdr:pic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29AE09DB-A49E-4CF3-943F-75A313478629}"/>
              </a:ext>
            </a:extLst>
          </xdr:cNvPr>
          <xdr:cNvSpPr/>
        </xdr:nvSpPr>
        <xdr:spPr>
          <a:xfrm>
            <a:off x="11564471" y="3854824"/>
            <a:ext cx="907676" cy="3429000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530520</xdr:colOff>
      <xdr:row>0</xdr:row>
      <xdr:rowOff>267660</xdr:rowOff>
    </xdr:from>
    <xdr:to>
      <xdr:col>27</xdr:col>
      <xdr:colOff>262539</xdr:colOff>
      <xdr:row>23</xdr:row>
      <xdr:rowOff>107256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9638" y="267660"/>
          <a:ext cx="6567607" cy="890515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2\c\2001&#49345;&#48152;&#44592;\&#44221;&#51452;\&#44592;&#44396;1&#44368;\&#49688;&#47049;&#49328;&#52636;\&#54252;&#51109;&#4427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9\cd\&#54617;&#44257;&#46020;&#47196;(&#52628;&#44032;)\&#49688;&#47049;\&#54617;&#44257;&#46020;&#47196;(&#52628;&#44032;)\&#54617;&#44257;&#46972;&#47704;&#49688;&#4704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5\c\My%20Documents\&#51088;&#47308;&#49892;\&#49688;&#47049;&#49328;&#52636;\&#44036;&#45800;&#49688;&#4704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7\c\2001&#49345;&#48152;&#44592;\&#44400;&#50948;\&#45236;&#47532;&#44368;\&#49688;&#47049;&#49328;&#52636;\&#51204;&#52404;\&#50629;&#47924;&#54801;&#51312;\&#50629;&#47924;&#54801;&#51312;\&#50857;&#49548;\&#49688;&#47049;&#49328;&#526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40;&#50689;\&#49888;%20&#44396;&#49457;&#54252;&#48169;\temp\&#54861;&#45824;2&#44368;\&#55141;2&#53664;&#442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f\MSOFFICE\EXCEL\HONG-LIK\DOHWA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d\My%20Documents\2001\&#54252;&#54637;&#49884;\&#52397;&#47548;&#46020;&#49884;\&#49688;&#47049;\&#54252;&#51109;&#44277;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9\c\&#50641;&#49472;&#47928;&#49436;\&#51221;&#50864;\&#50689;&#50724;&#44368;\EXCEL\DATAPCS\DD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9\2002\&#51008;&#54812;&#48169;\&#44368;&#47049;1106\&#49688;&#47049;\&#45257;&#52380;&#44368;&#49345;&#48512;&#49688;&#4704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4\c\My%20Documents\&#49688;&#47049;&#49328;&#52636;\2000\&#54252;&#54637;\&#51109;&#44592;&#50864;&#54924;\Bas.xlw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2\c\2000\&#44552;&#44257;&#49888;&#55141;&#52572;&#51333;\&#49688;&#47049;\Basu.xlw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7\c\2001&#49345;&#48152;&#44592;\&#44400;&#50948;\&#45236;&#47532;&#44368;\&#49688;&#47049;&#49328;&#52636;\&#51204;&#52404;\&#51217;&#49549;&#46020;&#47196;&#49688;&#4704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c\My%20Documents\&#49688;&#47049;&#49328;&#52636;\2000\&#50872;&#51652;\&#48513;&#47732;\&#51452;&#51064;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5\c\My%20Documents\2001\&#44368;&#47049;\&#50773;&#54588;2&#44368;\PAVE.XLW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060;&#52268;\&#50629;&#47924;&#54801;&#51312;\&#50747;&#44264;&#47560;&#51012;\&#53664;&#51648;&#51312;&#49436;\&#53664;&#5164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7\c\2001&#49345;&#48152;&#44592;\&#44400;&#50948;\&#45236;&#47532;&#44368;\&#49688;&#47049;&#49328;&#52636;\&#51204;&#52404;\&#50629;&#47924;&#54801;&#51312;\&#50629;&#47924;&#54801;&#51312;\&#50857;&#49548;\&#50857;&#49548;&#47532;-&#49688;&#47049;&#49328;&#526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\d\&#53664;&#47785;&#48512;\2001&#54616;&#48152;&#44592;\&#54252;&#54637;\&#49688;&#47049;&#49328;&#52636;\&#46020;&#47196;&#48512;\&#48512;&#45824;&#44277;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4788;&#51452;\&#51089;&#50629;DATA\&#48372;&#47161;&#49884;\&#49688;&#48512;&#52380;\&#49688;&#47049;\&#48176;&#49688;&#53685;&#442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포장공"/>
      <sheetName val="ACUNIT"/>
      <sheetName val="AC포장수량"/>
      <sheetName val="CONUNIT"/>
      <sheetName val="인도블럭"/>
      <sheetName val="CON포장수량"/>
      <sheetName val="선택층공제"/>
      <sheetName val="아스"/>
      <sheetName val="콘크"/>
      <sheetName val="포장단면별단위수량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"/>
      <sheetName val="철근자재"/>
      <sheetName val="레미콘자재"/>
      <sheetName val="골재자재"/>
      <sheetName val="교량수량집계"/>
      <sheetName val="수량집계"/>
      <sheetName val="철근집계"/>
      <sheetName val="라멘산출"/>
      <sheetName val="라멘수량"/>
      <sheetName val="접속집계"/>
      <sheetName val="접속철근집계"/>
      <sheetName val="접속슬래브"/>
      <sheetName val="교명주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자재"/>
      <sheetName val="토공"/>
      <sheetName val="배수공"/>
      <sheetName val="배수관"/>
      <sheetName val="구조물공"/>
      <sheetName val="RWUNIT"/>
      <sheetName val="포장공"/>
      <sheetName val="골재집계"/>
      <sheetName val="ACUNIT"/>
      <sheetName val="CONUNIT"/>
      <sheetName val="CON포장수량"/>
      <sheetName val="배수관공"/>
      <sheetName val="XL4Poppy"/>
      <sheetName val="측구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구조물공수량집계"/>
      <sheetName val="용소리교"/>
      <sheetName val="엯형옹벽-드레인보드"/>
      <sheetName val="포장집계"/>
      <sheetName val="콘크리트포장"/>
      <sheetName val="Sheet2"/>
      <sheetName val="어곡리교"/>
      <sheetName val="반중력식옹벽 -드레인보드"/>
      <sheetName val="포장집계-어곡"/>
      <sheetName val="콘크리트포장단위-어곡"/>
      <sheetName val="ML_x0000__x0001__x0000_㢰ᒴ_x0004__x0000_аĩ㢰ᑤook1Book_x0000__x0005_ဠ_x0001__x0000__x0002_"/>
      <sheetName val="가도공"/>
      <sheetName val="관로토공"/>
      <sheetName val="TOTAL_BOQ"/>
      <sheetName val="토공(우물통,기타) "/>
      <sheetName val="수량산출"/>
      <sheetName val="토사(PE)"/>
      <sheetName val="관보호공단위수량"/>
      <sheetName val="계수시트"/>
      <sheetName val="슬래브 -연속(3경간)"/>
      <sheetName val="ML_x0000__x0001__x0000_㢰ᒴ_x0004__x0000_а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흥양2교토공집계표"/>
      <sheetName val="타공종"/>
      <sheetName val="교대토공집계표"/>
      <sheetName val="교대토공(관설)"/>
      <sheetName val="교대토공(장양)"/>
      <sheetName val="교각토공집계표"/>
      <sheetName val="옹벽토공"/>
      <sheetName val="부대공(집계)"/>
      <sheetName val="용소리교"/>
      <sheetName val="토사(PE)"/>
      <sheetName val="관보호공단위수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용소리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AC포장수량"/>
      <sheetName val="CONUNIT"/>
      <sheetName val="아스콘산출"/>
      <sheetName val="하부집계 "/>
      <sheetName val="인도포장"/>
      <sheetName val="인도집계"/>
      <sheetName val="총괄집계"/>
      <sheetName val="콘크리트집계"/>
      <sheetName val="아스콘집계표"/>
      <sheetName val="총괄집계 (2)"/>
      <sheetName val="배수관공"/>
      <sheetName val="포장공0"/>
      <sheetName val="Sheet1 (2)"/>
      <sheetName val="난간벽단위"/>
      <sheetName val="96노임기준"/>
      <sheetName val="진주방향"/>
      <sheetName val="마산방향"/>
      <sheetName val="마산방향철근집계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라멘수량"/>
      <sheetName val="AC포장수량"/>
      <sheetName val="구조물공"/>
      <sheetName val="손익분석"/>
      <sheetName val="단가"/>
      <sheetName val="노무비단가"/>
      <sheetName val="덕전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(상류)"/>
      <sheetName val="슬래브(PF)(상류)"/>
      <sheetName val="슬래브(RC)(상류)"/>
      <sheetName val="상부공(하류)"/>
      <sheetName val="슬래브(PF)(하류)"/>
      <sheetName val="슬래브(RC)(하류)"/>
      <sheetName val="배수공수량"/>
      <sheetName val="배수공"/>
      <sheetName val="배수공 (2)"/>
      <sheetName val="2경간"/>
      <sheetName val="대포2교접속"/>
      <sheetName val="천방교접속"/>
      <sheetName val="날개벽수량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"/>
      <sheetName val="배수관공"/>
      <sheetName val="도수로공"/>
      <sheetName val="암거공"/>
      <sheetName val="암거날개벽 "/>
      <sheetName val="측구공"/>
      <sheetName val="기타"/>
      <sheetName val="난간벽단위"/>
      <sheetName val="도근좌표"/>
      <sheetName val="본서하반기"/>
      <sheetName val="하반기(지구대)"/>
      <sheetName val="원가서"/>
      <sheetName val="조명시설"/>
      <sheetName val="슬래브(PF)(하류)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"/>
      <sheetName val="배수관공"/>
      <sheetName val="암거공"/>
      <sheetName val="암거날개벽 "/>
      <sheetName val="접속슬래브"/>
      <sheetName val="측구공"/>
      <sheetName val="기타"/>
      <sheetName val="도수로공"/>
      <sheetName val="덕전리"/>
      <sheetName val="날개벽수량표"/>
      <sheetName val="슬래브(PF)(하류)"/>
      <sheetName val="Sheet1 (2)"/>
      <sheetName val="포장공"/>
      <sheetName val="골재집계"/>
      <sheetName val="난간벽단위"/>
      <sheetName val="원가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천방교총자재"/>
      <sheetName val="천방교토공집계"/>
      <sheetName val="천방교토공수량"/>
      <sheetName val="물푸기(천)"/>
      <sheetName val="천방교물돌리기"/>
      <sheetName val="구조물집계표"/>
      <sheetName val="천방교집계표"/>
      <sheetName val="천방교수량"/>
      <sheetName val="천방교파라페트"/>
      <sheetName val="천방교접속"/>
      <sheetName val="천방교역T형날개벽"/>
      <sheetName val="천방교교명주집계표"/>
      <sheetName val="천방교교명주수량"/>
      <sheetName val="빈칸 1"/>
      <sheetName val="대포2교총자재"/>
      <sheetName val="대포2교토공집계"/>
      <sheetName val="대포2교토공수량"/>
      <sheetName val="물푸기(대2)"/>
      <sheetName val="대포2교물돌리기"/>
      <sheetName val="구조물집계표-1"/>
      <sheetName val="대포2교집계표"/>
      <sheetName val="대포2교수량"/>
      <sheetName val="대포2교파라페트"/>
      <sheetName val="대포2교접속"/>
      <sheetName val="대포2교역T형날개벽"/>
      <sheetName val="대포2교교명주집계표"/>
      <sheetName val="대포2교교명주수량"/>
      <sheetName val="편입토지조서"/>
      <sheetName val="교각1"/>
      <sheetName val="NAV000"/>
      <sheetName val="용소리교"/>
      <sheetName val="배수관공"/>
      <sheetName val="#REF"/>
      <sheetName val="산출근거"/>
      <sheetName val="산출내역서"/>
      <sheetName val="물건도(원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AR52">
            <v>60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50">
          <cell r="AR50" t="str">
            <v>25-240-12</v>
          </cell>
        </row>
        <row r="51">
          <cell r="AR51" t="str">
            <v>40-160-8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자재1"/>
      <sheetName val="토공"/>
      <sheetName val="구조물공"/>
      <sheetName val="RWUNIT"/>
      <sheetName val="포장공"/>
      <sheetName val="직노"/>
      <sheetName val="Sheet1"/>
      <sheetName val="유입맨홀산출"/>
      <sheetName val="식생블럭단위수량"/>
      <sheetName val="내역서적용수량"/>
      <sheetName val="주beam"/>
      <sheetName val="#REF"/>
      <sheetName val="AC포장수량"/>
      <sheetName val="CONUNIT"/>
      <sheetName val="CON포장수량"/>
      <sheetName val="공사비총괄표"/>
      <sheetName val="표  지"/>
      <sheetName val="손익분석"/>
      <sheetName val="대포2교접속"/>
      <sheetName val="천방교접속"/>
      <sheetName val="정거장 설계조건"/>
      <sheetName val="200"/>
      <sheetName val="바닥판"/>
      <sheetName val="입력DATA"/>
      <sheetName val="골재산출"/>
      <sheetName val="국도접속 차도부수량"/>
      <sheetName val="세부내역"/>
      <sheetName val="입찰안"/>
      <sheetName val="PIPE(UG)내역"/>
      <sheetName val="사다리"/>
      <sheetName val="역사이펀평균높이"/>
      <sheetName val="날개벽수량표"/>
      <sheetName val="산출근거"/>
      <sheetName val="철근량"/>
      <sheetName val="맨홀토공수량"/>
      <sheetName val="단위수량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테이퍼"/>
      <sheetName val="LIST"/>
      <sheetName val="포장공"/>
      <sheetName val="ACUNIT"/>
      <sheetName val="AC포장수량"/>
      <sheetName val="CONUNIT"/>
      <sheetName val="인도블럭"/>
      <sheetName val="선택층공제"/>
      <sheetName val="아스"/>
      <sheetName val="콘크"/>
      <sheetName val="AC포장수량 (2)"/>
      <sheetName val="부대단위수량"/>
      <sheetName val="배수공집계표"/>
      <sheetName val="단가"/>
      <sheetName val="SLAB&quot;1&quot;"/>
      <sheetName val="날개벽수량표"/>
      <sheetName val="구조물공"/>
      <sheetName val="슬래브(PF)(하류)"/>
      <sheetName val="토공사"/>
      <sheetName val="반응조"/>
      <sheetName val="조건표"/>
      <sheetName val="입력자료(노무비)"/>
      <sheetName val="맨홀수량산출"/>
      <sheetName val="데리네이타현황"/>
      <sheetName val="보집계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5)"/>
      <sheetName val="표지"/>
      <sheetName val="간지"/>
      <sheetName val="집계표"/>
      <sheetName val="간지 (2)"/>
      <sheetName val="토지조서(분할전)"/>
      <sheetName val="토지조서(분할후)"/>
      <sheetName val="간지 (3)"/>
      <sheetName val="간지 (4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토공"/>
      <sheetName val="물푸기"/>
      <sheetName val="구조물공수량집계"/>
      <sheetName val="용소리교"/>
      <sheetName val="파라페트"/>
      <sheetName val="역T형옹벽-드레인보드"/>
      <sheetName val="포장집계"/>
      <sheetName val="콘크리트포장"/>
      <sheetName val="가시설(TYPE-A)"/>
      <sheetName val="1-1평균터파기고(1)"/>
      <sheetName val="ACUNIT"/>
      <sheetName val="부대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공(집계)"/>
      <sheetName val="표지판(List)"/>
      <sheetName val="교통표지판(수량)"/>
      <sheetName val="노면표시(총괄)"/>
      <sheetName val="노면표시"/>
      <sheetName val="차선도색"/>
      <sheetName val="(노면표시(List)"/>
      <sheetName val="노면표시(수량)"/>
      <sheetName val="표지병"/>
      <sheetName val="노면표시(교차로)"/>
      <sheetName val="교차로상세"/>
      <sheetName val="방음벽"/>
      <sheetName val="방음벽기초(수량)"/>
      <sheetName val="난간"/>
      <sheetName val="가드레일"/>
      <sheetName val="준공표지석"/>
      <sheetName val="가설공사"/>
      <sheetName val="배수공"/>
      <sheetName val="용소리교"/>
      <sheetName val="AC포장수량"/>
      <sheetName val="도근좌표"/>
      <sheetName val="ACUNIT"/>
      <sheetName val="배수통관(좌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농지전용협의요청서간지"/>
      <sheetName val="1.농지점용협의요청서"/>
      <sheetName val="위치도간지"/>
      <sheetName val="2.위치도"/>
      <sheetName val="사업계획서간지"/>
      <sheetName val="사업계획서"/>
      <sheetName val="농지집계표"/>
      <sheetName val="전용농지명세"/>
      <sheetName val="편입용지집계(지목별)"/>
      <sheetName val="편입용지집계(소유자별)"/>
      <sheetName val="편입조서"/>
      <sheetName val="편입농지조서간지"/>
      <sheetName val="편입용지조서간지"/>
      <sheetName val="피해방지계획서간지"/>
      <sheetName val="피해방지계획서 "/>
      <sheetName val="종평면도"/>
      <sheetName val="용지도"/>
      <sheetName val="횡배수관 수량집계"/>
      <sheetName val="횡배수관 구체 수량집계"/>
      <sheetName val="자동문비"/>
      <sheetName val="급배수관"/>
      <sheetName val="평균터파기고"/>
      <sheetName val="횡배수관현황"/>
      <sheetName val="배수관토공T-1"/>
      <sheetName val="배수관토공T-2"/>
      <sheetName val="배수관토공T-3"/>
      <sheetName val="형식 - 1-2-3"/>
      <sheetName val="흄관 구체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E4" t="str">
            <v>지적면적</v>
          </cell>
          <cell r="F4" t="str">
            <v>편입면적</v>
          </cell>
          <cell r="G4" t="str">
            <v>소유자</v>
          </cell>
          <cell r="I4" t="str">
            <v>비고</v>
          </cell>
          <cell r="K4" t="str">
            <v>지적면적</v>
          </cell>
          <cell r="L4" t="str">
            <v>편입면적</v>
          </cell>
        </row>
        <row r="5">
          <cell r="G5" t="str">
            <v>주소</v>
          </cell>
          <cell r="H5" t="str">
            <v>성명</v>
          </cell>
          <cell r="K5">
            <v>24928</v>
          </cell>
          <cell r="L5">
            <v>3158</v>
          </cell>
        </row>
        <row r="6">
          <cell r="E6">
            <v>4531</v>
          </cell>
          <cell r="F6">
            <v>139</v>
          </cell>
          <cell r="H6" t="str">
            <v>보령군</v>
          </cell>
          <cell r="I6" t="str">
            <v>국</v>
          </cell>
          <cell r="K6">
            <v>0</v>
          </cell>
          <cell r="L6">
            <v>0</v>
          </cell>
        </row>
        <row r="7">
          <cell r="E7">
            <v>131897</v>
          </cell>
          <cell r="F7">
            <v>296</v>
          </cell>
          <cell r="G7" t="str">
            <v>서울 강남구 압구정동 현대APT 74-301</v>
          </cell>
          <cell r="H7" t="str">
            <v>이재원</v>
          </cell>
          <cell r="I7" t="str">
            <v>사</v>
          </cell>
          <cell r="K7">
            <v>0</v>
          </cell>
          <cell r="L7">
            <v>0</v>
          </cell>
        </row>
        <row r="8">
          <cell r="E8">
            <v>100058</v>
          </cell>
          <cell r="F8">
            <v>590</v>
          </cell>
          <cell r="H8" t="str">
            <v>건설부</v>
          </cell>
          <cell r="I8" t="str">
            <v>국</v>
          </cell>
          <cell r="K8">
            <v>0</v>
          </cell>
          <cell r="L8">
            <v>0</v>
          </cell>
        </row>
        <row r="9">
          <cell r="E9">
            <v>387</v>
          </cell>
          <cell r="F9">
            <v>387</v>
          </cell>
          <cell r="G9" t="str">
            <v>충청남도 대천시 동대동 680-14</v>
          </cell>
          <cell r="H9" t="str">
            <v>김철수</v>
          </cell>
          <cell r="I9" t="str">
            <v>사</v>
          </cell>
          <cell r="K9">
            <v>387</v>
          </cell>
          <cell r="L9">
            <v>387</v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9362E-78ED-40F7-81D1-6FFEB5D32F3D}">
  <sheetPr>
    <tabColor rgb="FFFFFF00"/>
  </sheetPr>
  <dimension ref="A1:O20"/>
  <sheetViews>
    <sheetView tabSelected="1" view="pageBreakPreview" zoomScaleNormal="100" zoomScaleSheetLayoutView="100" workbookViewId="0">
      <selection activeCell="D4" sqref="D4"/>
    </sheetView>
  </sheetViews>
  <sheetFormatPr defaultRowHeight="13.5" x14ac:dyDescent="0.3"/>
  <cols>
    <col min="1" max="1" width="6.5" style="57" customWidth="1"/>
    <col min="2" max="11" width="10.5" style="57" customWidth="1"/>
    <col min="12" max="13" width="5.625" style="57" customWidth="1"/>
    <col min="14" max="16" width="10.5" style="57" customWidth="1"/>
    <col min="17" max="16384" width="9" style="57"/>
  </cols>
  <sheetData>
    <row r="1" spans="1:15" s="51" customFormat="1" ht="27" customHeight="1" x14ac:dyDescent="0.3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5" s="51" customFormat="1" ht="27.95" customHeight="1" x14ac:dyDescent="0.3">
      <c r="A2" s="110" t="s">
        <v>59</v>
      </c>
      <c r="B2" s="110"/>
      <c r="C2" s="110"/>
      <c r="D2" s="52"/>
      <c r="E2" s="50"/>
      <c r="F2" s="50"/>
      <c r="G2" s="50"/>
      <c r="H2" s="50"/>
      <c r="I2" s="50"/>
      <c r="J2" s="50"/>
      <c r="K2" s="50"/>
      <c r="L2" s="50"/>
      <c r="M2" s="50"/>
    </row>
    <row r="3" spans="1:15" s="51" customFormat="1" ht="27.95" customHeight="1" x14ac:dyDescent="0.3">
      <c r="A3" s="110"/>
      <c r="B3" s="110"/>
      <c r="C3" s="110"/>
      <c r="D3" s="52"/>
      <c r="E3" s="50"/>
      <c r="F3" s="50"/>
      <c r="G3" s="50"/>
      <c r="H3" s="50"/>
      <c r="I3" s="50"/>
      <c r="J3" s="50"/>
      <c r="K3" s="50"/>
      <c r="L3" s="50"/>
      <c r="M3" s="50"/>
    </row>
    <row r="4" spans="1:15" s="51" customFormat="1" ht="24" customHeight="1" x14ac:dyDescent="0.3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O4" s="53"/>
    </row>
    <row r="5" spans="1:15" s="51" customFormat="1" ht="24" customHeight="1" x14ac:dyDescent="0.3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</row>
    <row r="6" spans="1:15" s="51" customFormat="1" ht="27.95" customHeight="1" x14ac:dyDescent="0.3">
      <c r="A6" s="50"/>
      <c r="B6" s="111" t="s">
        <v>70</v>
      </c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50"/>
    </row>
    <row r="7" spans="1:15" s="51" customFormat="1" ht="27.95" customHeight="1" x14ac:dyDescent="0.3">
      <c r="A7" s="50"/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50"/>
    </row>
    <row r="8" spans="1:15" s="51" customFormat="1" ht="37.5" customHeight="1" x14ac:dyDescent="0.3">
      <c r="A8" s="50"/>
      <c r="B8" s="111" t="s">
        <v>69</v>
      </c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50"/>
    </row>
    <row r="9" spans="1:15" s="51" customFormat="1" ht="30.6" customHeight="1" x14ac:dyDescent="0.3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5" s="51" customFormat="1" ht="24.95" customHeight="1" x14ac:dyDescent="0.3">
      <c r="A10" s="50"/>
      <c r="B10" s="50"/>
      <c r="C10" s="50"/>
      <c r="D10" s="112"/>
      <c r="E10" s="112"/>
      <c r="F10" s="112"/>
      <c r="G10" s="112"/>
      <c r="H10" s="112"/>
      <c r="I10" s="50"/>
      <c r="J10" s="50"/>
      <c r="K10" s="50"/>
      <c r="L10" s="50"/>
      <c r="M10" s="50"/>
    </row>
    <row r="11" spans="1:15" s="51" customFormat="1" ht="24.95" customHeight="1" x14ac:dyDescent="0.3">
      <c r="A11" s="50"/>
      <c r="B11" s="50"/>
      <c r="C11" s="50"/>
      <c r="D11" s="54"/>
      <c r="E11" s="54"/>
      <c r="F11" s="54"/>
      <c r="G11" s="54" t="s">
        <v>32</v>
      </c>
      <c r="H11" s="54"/>
      <c r="I11" s="50"/>
      <c r="J11" s="50"/>
      <c r="K11" s="50"/>
      <c r="L11" s="50"/>
      <c r="M11" s="50"/>
    </row>
    <row r="12" spans="1:15" s="51" customFormat="1" ht="18" customHeight="1" x14ac:dyDescent="0.3">
      <c r="A12" s="50"/>
      <c r="B12" s="50"/>
      <c r="C12" s="50"/>
      <c r="D12" s="50"/>
      <c r="E12" s="50"/>
      <c r="F12" s="50"/>
      <c r="G12" s="55"/>
      <c r="H12" s="50"/>
      <c r="I12" s="113"/>
      <c r="J12" s="113"/>
      <c r="K12" s="113"/>
      <c r="L12" s="113"/>
      <c r="M12" s="55"/>
    </row>
    <row r="13" spans="1:15" s="51" customFormat="1" ht="18" customHeight="1" x14ac:dyDescent="0.3">
      <c r="A13" s="50"/>
      <c r="B13" s="50"/>
      <c r="C13" s="50"/>
      <c r="D13" s="50"/>
      <c r="E13" s="50"/>
      <c r="F13" s="50"/>
      <c r="G13" s="55"/>
      <c r="H13" s="50"/>
      <c r="I13" s="109"/>
      <c r="J13" s="109"/>
      <c r="K13" s="109"/>
      <c r="L13" s="109"/>
      <c r="M13" s="55"/>
    </row>
    <row r="14" spans="1:15" s="51" customFormat="1" ht="18" customHeight="1" x14ac:dyDescent="0.3">
      <c r="A14" s="50"/>
      <c r="B14" s="50"/>
      <c r="C14" s="50"/>
      <c r="D14" s="50"/>
      <c r="E14" s="50"/>
      <c r="F14" s="50"/>
      <c r="G14" s="50"/>
      <c r="H14" s="50"/>
      <c r="I14" s="109"/>
      <c r="J14" s="109"/>
      <c r="K14" s="109"/>
      <c r="L14" s="109"/>
      <c r="M14" s="55"/>
    </row>
    <row r="15" spans="1:15" s="51" customFormat="1" ht="18" customHeight="1" x14ac:dyDescent="0.3">
      <c r="A15" s="50"/>
      <c r="B15" s="50"/>
      <c r="C15" s="50"/>
      <c r="D15" s="50"/>
      <c r="E15" s="50"/>
      <c r="F15" s="50"/>
      <c r="G15" s="50"/>
      <c r="H15" s="50"/>
      <c r="I15" s="109"/>
      <c r="J15" s="109"/>
      <c r="K15" s="109"/>
      <c r="L15" s="109"/>
      <c r="M15" s="55"/>
    </row>
    <row r="16" spans="1:15" s="51" customFormat="1" ht="27.95" customHeight="1" x14ac:dyDescent="0.3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</row>
    <row r="17" spans="1:13" s="51" customFormat="1" ht="27.95" customHeight="1" x14ac:dyDescent="0.3">
      <c r="A17" s="50"/>
      <c r="B17" s="110" t="s">
        <v>33</v>
      </c>
      <c r="C17" s="110"/>
      <c r="D17" s="110"/>
      <c r="E17" s="110"/>
      <c r="F17" s="110"/>
      <c r="G17" s="110"/>
      <c r="H17" s="110"/>
      <c r="I17" s="110"/>
      <c r="J17" s="110"/>
      <c r="K17" s="110"/>
      <c r="L17" s="50"/>
      <c r="M17" s="50"/>
    </row>
    <row r="18" spans="1:13" s="51" customFormat="1" ht="27.95" customHeight="1" x14ac:dyDescent="0.3">
      <c r="A18" s="50"/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50"/>
      <c r="M18" s="50"/>
    </row>
    <row r="19" spans="1:13" s="51" customFormat="1" ht="27.95" customHeight="1" x14ac:dyDescent="0.3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</row>
    <row r="20" spans="1:13" s="56" customFormat="1" x14ac:dyDescent="0.3"/>
  </sheetData>
  <mergeCells count="9">
    <mergeCell ref="I14:L14"/>
    <mergeCell ref="I15:L15"/>
    <mergeCell ref="B17:K18"/>
    <mergeCell ref="A2:C3"/>
    <mergeCell ref="B6:L7"/>
    <mergeCell ref="B8:L8"/>
    <mergeCell ref="D10:H10"/>
    <mergeCell ref="I12:L12"/>
    <mergeCell ref="I13:L13"/>
  </mergeCells>
  <phoneticPr fontId="2" type="noConversion"/>
  <pageMargins left="0.98425196850393704" right="0.55118110236220474" top="0.59055118110236227" bottom="0.59055118110236227" header="0" footer="0"/>
  <pageSetup paperSize="9" scale="9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BCBE2-36E2-4B9D-982E-C896759F46B7}">
  <sheetPr>
    <tabColor rgb="FFFFFF00"/>
  </sheetPr>
  <dimension ref="A1:O44"/>
  <sheetViews>
    <sheetView view="pageBreakPreview" topLeftCell="A4" zoomScaleNormal="100" zoomScaleSheetLayoutView="100" workbookViewId="0">
      <selection activeCell="L27" sqref="L27"/>
    </sheetView>
  </sheetViews>
  <sheetFormatPr defaultColWidth="7.5" defaultRowHeight="13.5" x14ac:dyDescent="0.3"/>
  <cols>
    <col min="1" max="15" width="7.375" style="58" customWidth="1"/>
    <col min="16" max="16384" width="7.5" style="58"/>
  </cols>
  <sheetData>
    <row r="1" spans="1:15" ht="23.1" hidden="1" customHeight="1" x14ac:dyDescent="0.3">
      <c r="A1" s="136" t="s">
        <v>34</v>
      </c>
      <c r="B1" s="137"/>
      <c r="C1" s="138"/>
      <c r="D1" s="139" t="s">
        <v>35</v>
      </c>
      <c r="E1" s="137"/>
      <c r="F1" s="138"/>
      <c r="G1" s="139" t="s">
        <v>36</v>
      </c>
      <c r="H1" s="137"/>
      <c r="I1" s="138"/>
      <c r="J1" s="139" t="s">
        <v>37</v>
      </c>
      <c r="K1" s="137"/>
      <c r="L1" s="138"/>
      <c r="M1" s="140" t="s">
        <v>38</v>
      </c>
      <c r="N1" s="141"/>
      <c r="O1" s="142"/>
    </row>
    <row r="2" spans="1:15" ht="35.1" hidden="1" customHeight="1" x14ac:dyDescent="0.3">
      <c r="A2" s="120" t="s">
        <v>39</v>
      </c>
      <c r="B2" s="121"/>
      <c r="C2" s="122"/>
      <c r="D2" s="126"/>
      <c r="E2" s="121"/>
      <c r="F2" s="122"/>
      <c r="G2" s="126"/>
      <c r="H2" s="121"/>
      <c r="I2" s="122"/>
      <c r="J2" s="128"/>
      <c r="K2" s="129"/>
      <c r="L2" s="130"/>
      <c r="M2" s="126"/>
      <c r="N2" s="121"/>
      <c r="O2" s="134"/>
    </row>
    <row r="3" spans="1:15" ht="35.1" hidden="1" customHeight="1" x14ac:dyDescent="0.3">
      <c r="A3" s="123"/>
      <c r="B3" s="124"/>
      <c r="C3" s="125"/>
      <c r="D3" s="127"/>
      <c r="E3" s="124"/>
      <c r="F3" s="125"/>
      <c r="G3" s="127"/>
      <c r="H3" s="124"/>
      <c r="I3" s="125"/>
      <c r="J3" s="131"/>
      <c r="K3" s="132"/>
      <c r="L3" s="133"/>
      <c r="M3" s="127"/>
      <c r="N3" s="124"/>
      <c r="O3" s="135"/>
    </row>
    <row r="4" spans="1:15" ht="15" customHeight="1" x14ac:dyDescent="0.3">
      <c r="A4" s="59"/>
      <c r="O4" s="60"/>
    </row>
    <row r="5" spans="1:15" ht="40.5" customHeight="1" x14ac:dyDescent="0.3">
      <c r="A5" s="114" t="s">
        <v>68</v>
      </c>
      <c r="B5" s="115"/>
      <c r="C5" s="115"/>
      <c r="O5" s="60"/>
    </row>
    <row r="6" spans="1:15" ht="15" customHeight="1" x14ac:dyDescent="0.3">
      <c r="A6" s="59"/>
      <c r="O6" s="60"/>
    </row>
    <row r="7" spans="1:15" ht="21.95" customHeight="1" x14ac:dyDescent="0.3">
      <c r="A7" s="116" t="s">
        <v>71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8"/>
    </row>
    <row r="8" spans="1:15" ht="21.95" customHeight="1" x14ac:dyDescent="0.3">
      <c r="A8" s="116"/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1:15" ht="15" customHeight="1" x14ac:dyDescent="0.3">
      <c r="A9" s="59"/>
      <c r="C9" s="119"/>
      <c r="D9" s="119"/>
      <c r="E9" s="119"/>
      <c r="F9" s="143"/>
      <c r="G9" s="144"/>
      <c r="H9" s="144"/>
      <c r="I9" s="144"/>
      <c r="J9" s="144"/>
      <c r="K9" s="144"/>
      <c r="L9" s="144"/>
      <c r="M9" s="144"/>
      <c r="N9" s="144"/>
      <c r="O9" s="145"/>
    </row>
    <row r="10" spans="1:15" ht="24.95" customHeight="1" x14ac:dyDescent="0.3">
      <c r="A10" s="59"/>
      <c r="C10" s="119" t="s">
        <v>40</v>
      </c>
      <c r="D10" s="144"/>
      <c r="E10" s="144"/>
      <c r="F10" s="58" t="s">
        <v>72</v>
      </c>
      <c r="O10" s="60"/>
    </row>
    <row r="11" spans="1:15" ht="15" customHeight="1" x14ac:dyDescent="0.3">
      <c r="A11" s="59"/>
      <c r="C11" s="119"/>
      <c r="D11" s="119"/>
      <c r="E11" s="119"/>
      <c r="F11" s="143"/>
      <c r="G11" s="144"/>
      <c r="H11" s="144"/>
      <c r="I11" s="144"/>
      <c r="J11" s="144"/>
      <c r="K11" s="144"/>
      <c r="L11" s="144"/>
      <c r="M11" s="144"/>
      <c r="N11" s="144"/>
      <c r="O11" s="145"/>
    </row>
    <row r="12" spans="1:15" ht="24.95" customHeight="1" x14ac:dyDescent="0.3">
      <c r="A12" s="59"/>
      <c r="C12" s="119" t="s">
        <v>41</v>
      </c>
      <c r="D12" s="144"/>
      <c r="E12" s="144"/>
      <c r="F12" s="143" t="str">
        <f>A7</f>
        <v>사곡리 취약지역생활여건개조사업 건축공사 재해예방기술지도</v>
      </c>
      <c r="G12" s="144"/>
      <c r="H12" s="144"/>
      <c r="I12" s="144"/>
      <c r="J12" s="144"/>
      <c r="K12" s="144"/>
      <c r="L12" s="144"/>
      <c r="M12" s="144"/>
      <c r="N12" s="144"/>
      <c r="O12" s="145"/>
    </row>
    <row r="13" spans="1:15" ht="24.95" customHeight="1" x14ac:dyDescent="0.3">
      <c r="A13" s="59"/>
      <c r="C13" s="61"/>
      <c r="D13" s="62"/>
      <c r="E13" s="62"/>
      <c r="F13" s="153"/>
      <c r="G13" s="146"/>
      <c r="H13" s="146"/>
      <c r="I13" s="146"/>
      <c r="J13" s="146"/>
      <c r="K13" s="146"/>
      <c r="L13" s="146"/>
      <c r="M13" s="146"/>
      <c r="N13" s="146"/>
      <c r="O13" s="154"/>
    </row>
    <row r="14" spans="1:15" ht="15" customHeight="1" x14ac:dyDescent="0.3">
      <c r="A14" s="59"/>
      <c r="C14" s="119"/>
      <c r="D14" s="119"/>
      <c r="E14" s="119"/>
      <c r="F14" s="143"/>
      <c r="G14" s="144"/>
      <c r="H14" s="144"/>
      <c r="I14" s="144"/>
      <c r="J14" s="144"/>
      <c r="K14" s="144"/>
      <c r="L14" s="144"/>
      <c r="M14" s="144"/>
      <c r="N14" s="144"/>
      <c r="O14" s="145"/>
    </row>
    <row r="15" spans="1:15" ht="24.95" customHeight="1" x14ac:dyDescent="0.3">
      <c r="A15" s="59"/>
      <c r="C15" s="149" t="s">
        <v>66</v>
      </c>
      <c r="D15" s="155"/>
      <c r="E15" s="155"/>
      <c r="F15" s="156" t="s">
        <v>58</v>
      </c>
      <c r="G15" s="155"/>
      <c r="H15" s="155"/>
      <c r="I15" s="155"/>
      <c r="J15" s="155"/>
      <c r="K15" s="155"/>
      <c r="L15" s="155"/>
      <c r="M15" s="155"/>
      <c r="N15" s="155"/>
      <c r="O15" s="157"/>
    </row>
    <row r="16" spans="1:15" s="101" customFormat="1" ht="24.95" customHeight="1" x14ac:dyDescent="0.3">
      <c r="A16" s="59"/>
      <c r="C16" s="119" t="s">
        <v>67</v>
      </c>
      <c r="D16" s="144"/>
      <c r="E16" s="144"/>
      <c r="F16" s="143" t="s">
        <v>73</v>
      </c>
      <c r="G16" s="144"/>
      <c r="H16" s="144"/>
      <c r="I16" s="144"/>
      <c r="J16" s="144"/>
      <c r="K16" s="144"/>
      <c r="L16" s="144"/>
      <c r="M16" s="144"/>
      <c r="N16" s="144"/>
      <c r="O16" s="145"/>
    </row>
    <row r="17" spans="1:15" ht="15" customHeight="1" x14ac:dyDescent="0.3">
      <c r="A17" s="59"/>
      <c r="C17" s="149"/>
      <c r="D17" s="149"/>
      <c r="E17" s="149"/>
      <c r="F17" s="156"/>
      <c r="G17" s="155"/>
      <c r="H17" s="155"/>
      <c r="I17" s="155"/>
      <c r="J17" s="155"/>
      <c r="K17" s="155"/>
      <c r="L17" s="155"/>
      <c r="M17" s="155"/>
      <c r="N17" s="155"/>
      <c r="O17" s="157"/>
    </row>
    <row r="18" spans="1:15" ht="24.95" customHeight="1" x14ac:dyDescent="0.3">
      <c r="A18" s="59"/>
      <c r="C18" s="149" t="s">
        <v>64</v>
      </c>
      <c r="D18" s="150"/>
      <c r="E18" s="150"/>
      <c r="F18" s="151" t="str">
        <f>"일금 "&amp;NUMBERSTRING(원가계산서!E11,1)&amp;"원정"</f>
        <v>일금 일천일백팔십팔만원정</v>
      </c>
      <c r="G18" s="151"/>
      <c r="H18" s="151"/>
      <c r="I18" s="151"/>
      <c r="J18" s="151"/>
      <c r="K18" s="63" t="s">
        <v>42</v>
      </c>
      <c r="L18" s="158">
        <f>원가계산서!E11</f>
        <v>11880000</v>
      </c>
      <c r="M18" s="158"/>
      <c r="N18" s="64" t="s">
        <v>43</v>
      </c>
      <c r="O18" s="65"/>
    </row>
    <row r="19" spans="1:15" s="101" customFormat="1" ht="24.95" customHeight="1" x14ac:dyDescent="0.3">
      <c r="A19" s="59"/>
      <c r="C19" s="119" t="s">
        <v>65</v>
      </c>
      <c r="D19" s="146"/>
      <c r="E19" s="146"/>
      <c r="F19" s="147" t="str">
        <f>"일금 "&amp;NUMBERSTRING(원가계산서!G11,1)&amp;"원정"</f>
        <v>일금 삼백육십삼만원정</v>
      </c>
      <c r="G19" s="147"/>
      <c r="H19" s="147"/>
      <c r="I19" s="147"/>
      <c r="J19" s="147"/>
      <c r="K19" s="104" t="s">
        <v>42</v>
      </c>
      <c r="L19" s="148">
        <f>원가계산서!G11</f>
        <v>3630000</v>
      </c>
      <c r="M19" s="148"/>
      <c r="N19" s="105" t="s">
        <v>43</v>
      </c>
      <c r="O19" s="106"/>
    </row>
    <row r="20" spans="1:15" ht="15" customHeight="1" x14ac:dyDescent="0.3">
      <c r="A20" s="59"/>
      <c r="C20" s="119"/>
      <c r="D20" s="119"/>
      <c r="E20" s="119"/>
      <c r="F20" s="143"/>
      <c r="G20" s="144"/>
      <c r="H20" s="144"/>
      <c r="I20" s="144"/>
      <c r="J20" s="144"/>
      <c r="K20" s="144"/>
      <c r="L20" s="144"/>
      <c r="M20" s="144"/>
      <c r="N20" s="144"/>
      <c r="O20" s="145"/>
    </row>
    <row r="21" spans="1:15" ht="24.95" customHeight="1" x14ac:dyDescent="0.3">
      <c r="A21" s="59"/>
      <c r="O21" s="60"/>
    </row>
    <row r="22" spans="1:15" ht="36.75" customHeight="1" thickBot="1" x14ac:dyDescent="0.35">
      <c r="A22" s="159"/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1"/>
    </row>
    <row r="23" spans="1:15" ht="20.45" customHeight="1" x14ac:dyDescent="0.3"/>
    <row r="24" spans="1:15" ht="20.25" customHeight="1" x14ac:dyDescent="0.3"/>
    <row r="25" spans="1:15" ht="20.45" customHeight="1" x14ac:dyDescent="0.3">
      <c r="F25" s="162"/>
      <c r="G25" s="163"/>
      <c r="H25" s="163"/>
      <c r="I25" s="163"/>
      <c r="J25" s="163"/>
      <c r="K25" s="66"/>
      <c r="L25" s="164"/>
      <c r="M25" s="164"/>
      <c r="N25" s="164"/>
    </row>
    <row r="26" spans="1:15" ht="20.45" customHeight="1" x14ac:dyDescent="0.3"/>
    <row r="27" spans="1:15" ht="20.45" customHeight="1" x14ac:dyDescent="0.3"/>
    <row r="28" spans="1:15" ht="21.95" customHeight="1" x14ac:dyDescent="0.3">
      <c r="A28" s="152"/>
      <c r="B28" s="152"/>
      <c r="C28" s="152"/>
      <c r="D28" s="152"/>
      <c r="E28" s="152"/>
      <c r="F28" s="152"/>
      <c r="G28" s="152"/>
      <c r="H28" s="67"/>
      <c r="I28" s="67"/>
      <c r="J28" s="67"/>
    </row>
    <row r="29" spans="1:15" ht="21.95" customHeight="1" x14ac:dyDescent="0.3">
      <c r="A29" s="152"/>
      <c r="B29" s="152"/>
      <c r="C29" s="152"/>
      <c r="D29" s="152"/>
      <c r="E29" s="152"/>
      <c r="F29" s="152"/>
      <c r="G29" s="152"/>
      <c r="H29" s="67"/>
      <c r="I29" s="67"/>
      <c r="J29" s="67"/>
    </row>
    <row r="30" spans="1:15" ht="15" customHeight="1" x14ac:dyDescent="0.3"/>
    <row r="31" spans="1:15" ht="15" customHeight="1" x14ac:dyDescent="0.3"/>
    <row r="32" spans="1:15" ht="24.95" customHeight="1" x14ac:dyDescent="0.3">
      <c r="A32" s="61"/>
      <c r="B32" s="166"/>
      <c r="C32" s="166"/>
      <c r="D32" s="166"/>
      <c r="E32" s="166"/>
      <c r="F32" s="68"/>
      <c r="G32" s="170"/>
      <c r="H32" s="168"/>
      <c r="I32" s="168"/>
      <c r="J32" s="168"/>
      <c r="K32" s="168"/>
      <c r="L32" s="171"/>
      <c r="M32" s="171"/>
      <c r="N32" s="170"/>
      <c r="O32" s="170"/>
    </row>
    <row r="33" spans="1:15" ht="20.45" customHeight="1" x14ac:dyDescent="0.3">
      <c r="A33" s="69"/>
      <c r="B33" s="68"/>
      <c r="C33" s="68"/>
      <c r="D33" s="68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</row>
    <row r="34" spans="1:15" ht="24.95" customHeight="1" x14ac:dyDescent="0.3">
      <c r="A34" s="61"/>
      <c r="B34" s="166"/>
      <c r="C34" s="166"/>
      <c r="D34" s="166"/>
      <c r="E34" s="166"/>
      <c r="F34" s="68"/>
      <c r="G34" s="170"/>
      <c r="H34" s="168"/>
      <c r="I34" s="168"/>
      <c r="J34" s="168"/>
      <c r="K34" s="168"/>
      <c r="L34" s="171"/>
      <c r="M34" s="171"/>
      <c r="N34" s="170"/>
      <c r="O34" s="170"/>
    </row>
    <row r="35" spans="1:15" ht="20.45" customHeight="1" x14ac:dyDescent="0.3">
      <c r="A35" s="61"/>
      <c r="B35" s="68"/>
      <c r="C35" s="68"/>
      <c r="D35" s="68"/>
      <c r="E35" s="70"/>
      <c r="F35" s="70"/>
      <c r="G35" s="70"/>
      <c r="H35" s="70"/>
      <c r="I35" s="70"/>
      <c r="J35" s="70"/>
      <c r="K35" s="71"/>
      <c r="L35" s="72"/>
      <c r="M35" s="72"/>
      <c r="N35" s="72"/>
      <c r="O35" s="72"/>
    </row>
    <row r="36" spans="1:15" ht="24.95" customHeight="1" x14ac:dyDescent="0.3">
      <c r="A36" s="61"/>
      <c r="B36" s="165"/>
      <c r="C36" s="166"/>
      <c r="D36" s="166"/>
      <c r="E36" s="166"/>
      <c r="F36" s="73"/>
      <c r="G36" s="167"/>
      <c r="H36" s="168"/>
      <c r="I36" s="168"/>
      <c r="J36" s="168"/>
      <c r="K36" s="168"/>
      <c r="L36" s="169"/>
      <c r="M36" s="169"/>
      <c r="N36" s="170"/>
      <c r="O36" s="170"/>
    </row>
    <row r="37" spans="1:15" ht="20.45" customHeight="1" x14ac:dyDescent="0.3"/>
    <row r="38" spans="1:15" ht="20.45" customHeight="1" x14ac:dyDescent="0.3"/>
    <row r="39" spans="1:15" ht="20.45" customHeight="1" x14ac:dyDescent="0.3"/>
    <row r="40" spans="1:15" ht="20.45" customHeight="1" x14ac:dyDescent="0.3"/>
    <row r="41" spans="1:15" ht="20.45" customHeight="1" x14ac:dyDescent="0.3"/>
    <row r="42" spans="1:15" ht="20.45" customHeight="1" x14ac:dyDescent="0.3"/>
    <row r="43" spans="1:15" ht="20.45" customHeight="1" x14ac:dyDescent="0.3"/>
    <row r="44" spans="1:15" ht="20.45" customHeight="1" x14ac:dyDescent="0.3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</row>
  </sheetData>
  <mergeCells count="49">
    <mergeCell ref="B36:E36"/>
    <mergeCell ref="G36:K36"/>
    <mergeCell ref="L36:O36"/>
    <mergeCell ref="B32:E32"/>
    <mergeCell ref="G32:K32"/>
    <mergeCell ref="L32:O32"/>
    <mergeCell ref="B34:E34"/>
    <mergeCell ref="G34:K34"/>
    <mergeCell ref="L34:O34"/>
    <mergeCell ref="A28:G29"/>
    <mergeCell ref="C20:E20"/>
    <mergeCell ref="F20:O20"/>
    <mergeCell ref="C12:E12"/>
    <mergeCell ref="F12:O12"/>
    <mergeCell ref="F13:O13"/>
    <mergeCell ref="C14:E14"/>
    <mergeCell ref="F14:O14"/>
    <mergeCell ref="C15:E15"/>
    <mergeCell ref="F15:O15"/>
    <mergeCell ref="C17:E17"/>
    <mergeCell ref="F17:O17"/>
    <mergeCell ref="L18:M18"/>
    <mergeCell ref="A22:O22"/>
    <mergeCell ref="F25:J25"/>
    <mergeCell ref="L25:N25"/>
    <mergeCell ref="C19:E19"/>
    <mergeCell ref="F19:J19"/>
    <mergeCell ref="L19:M19"/>
    <mergeCell ref="C16:E16"/>
    <mergeCell ref="F16:O16"/>
    <mergeCell ref="C18:E18"/>
    <mergeCell ref="F18:J18"/>
    <mergeCell ref="A1:C1"/>
    <mergeCell ref="D1:F1"/>
    <mergeCell ref="G1:I1"/>
    <mergeCell ref="J1:L1"/>
    <mergeCell ref="M1:O1"/>
    <mergeCell ref="A5:C5"/>
    <mergeCell ref="A7:O8"/>
    <mergeCell ref="C11:E11"/>
    <mergeCell ref="A2:C3"/>
    <mergeCell ref="D2:F3"/>
    <mergeCell ref="G2:I3"/>
    <mergeCell ref="J2:L3"/>
    <mergeCell ref="M2:O3"/>
    <mergeCell ref="C9:E9"/>
    <mergeCell ref="F9:O9"/>
    <mergeCell ref="C10:E10"/>
    <mergeCell ref="F11:O11"/>
  </mergeCells>
  <phoneticPr fontId="2" type="noConversion"/>
  <pageMargins left="0.98425196850393704" right="0.70866141732283472" top="0.98425196850393704" bottom="0.70866141732283472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96D66-C4CA-45A6-8AE4-853500166D25}">
  <sheetPr>
    <tabColor theme="8"/>
    <pageSetUpPr fitToPage="1"/>
  </sheetPr>
  <dimension ref="A1:I20"/>
  <sheetViews>
    <sheetView view="pageBreakPreview" zoomScale="85" zoomScaleNormal="100" zoomScaleSheetLayoutView="85" workbookViewId="0">
      <selection activeCell="G21" sqref="G21"/>
    </sheetView>
  </sheetViews>
  <sheetFormatPr defaultRowHeight="13.5" x14ac:dyDescent="0.3"/>
  <cols>
    <col min="1" max="1" width="4.875" style="75" customWidth="1"/>
    <col min="2" max="2" width="20.25" style="75" customWidth="1"/>
    <col min="3" max="3" width="7.375" style="75" customWidth="1"/>
    <col min="4" max="4" width="16.875" style="76" customWidth="1"/>
    <col min="5" max="5" width="32.125" style="76" customWidth="1"/>
    <col min="6" max="6" width="3.125" style="76" customWidth="1"/>
    <col min="7" max="7" width="32.125" style="76" customWidth="1"/>
    <col min="8" max="8" width="3.125" style="76" customWidth="1"/>
    <col min="9" max="9" width="45.5" style="77" customWidth="1"/>
    <col min="10" max="16384" width="9" style="75"/>
  </cols>
  <sheetData>
    <row r="1" spans="1:9" ht="36" customHeight="1" x14ac:dyDescent="0.3"/>
    <row r="2" spans="1:9" ht="36.75" customHeight="1" x14ac:dyDescent="0.3">
      <c r="A2" s="178" t="s">
        <v>44</v>
      </c>
      <c r="B2" s="178"/>
      <c r="C2" s="178"/>
      <c r="D2" s="178"/>
      <c r="E2" s="178"/>
      <c r="F2" s="178"/>
      <c r="G2" s="178"/>
      <c r="H2" s="178"/>
      <c r="I2" s="178"/>
    </row>
    <row r="3" spans="1:9" ht="24" customHeight="1" x14ac:dyDescent="0.3">
      <c r="A3" s="78"/>
      <c r="B3" s="78"/>
      <c r="C3" s="78"/>
      <c r="D3" s="78"/>
      <c r="E3" s="78"/>
      <c r="F3" s="78"/>
      <c r="G3" s="102"/>
      <c r="H3" s="102"/>
      <c r="I3" s="78"/>
    </row>
    <row r="4" spans="1:9" ht="23.25" customHeight="1" thickBot="1" x14ac:dyDescent="0.35">
      <c r="A4" s="79" t="s">
        <v>71</v>
      </c>
      <c r="B4" s="79"/>
      <c r="C4" s="79"/>
      <c r="D4" s="79"/>
      <c r="E4" s="79"/>
      <c r="F4" s="79"/>
      <c r="G4" s="79"/>
      <c r="H4" s="79"/>
      <c r="I4" s="80"/>
    </row>
    <row r="5" spans="1:9" ht="34.5" customHeight="1" thickBot="1" x14ac:dyDescent="0.35">
      <c r="A5" s="179" t="s">
        <v>45</v>
      </c>
      <c r="B5" s="180"/>
      <c r="C5" s="180"/>
      <c r="D5" s="181"/>
      <c r="E5" s="182" t="s">
        <v>62</v>
      </c>
      <c r="F5" s="183"/>
      <c r="G5" s="182" t="s">
        <v>63</v>
      </c>
      <c r="H5" s="183"/>
      <c r="I5" s="81" t="s">
        <v>46</v>
      </c>
    </row>
    <row r="6" spans="1:9" s="85" customFormat="1" ht="36.75" customHeight="1" x14ac:dyDescent="0.3">
      <c r="A6" s="184" t="s">
        <v>47</v>
      </c>
      <c r="B6" s="185"/>
      <c r="C6" s="185"/>
      <c r="D6" s="186"/>
      <c r="E6" s="82">
        <v>46203</v>
      </c>
      <c r="F6" s="83" t="s">
        <v>48</v>
      </c>
      <c r="G6" s="82">
        <v>46203</v>
      </c>
      <c r="H6" s="83" t="s">
        <v>48</v>
      </c>
      <c r="I6" s="84"/>
    </row>
    <row r="7" spans="1:9" s="85" customFormat="1" ht="36.75" customHeight="1" x14ac:dyDescent="0.3">
      <c r="A7" s="187" t="s">
        <v>49</v>
      </c>
      <c r="B7" s="188"/>
      <c r="C7" s="188"/>
      <c r="D7" s="189"/>
      <c r="E7" s="86">
        <v>46745</v>
      </c>
      <c r="F7" s="87" t="s">
        <v>48</v>
      </c>
      <c r="G7" s="86">
        <v>46380</v>
      </c>
      <c r="H7" s="87" t="s">
        <v>48</v>
      </c>
      <c r="I7" s="88"/>
    </row>
    <row r="8" spans="1:9" s="85" customFormat="1" ht="36.75" customHeight="1" x14ac:dyDescent="0.3">
      <c r="A8" s="172" t="s">
        <v>50</v>
      </c>
      <c r="B8" s="173"/>
      <c r="C8" s="173"/>
      <c r="D8" s="174"/>
      <c r="E8" s="89">
        <f>DATEDIF(E6,E7,"d")</f>
        <v>542</v>
      </c>
      <c r="F8" s="90" t="s">
        <v>48</v>
      </c>
      <c r="G8" s="89">
        <f>DATEDIF(G6,G7,"d")</f>
        <v>177</v>
      </c>
      <c r="H8" s="90" t="s">
        <v>48</v>
      </c>
      <c r="I8" s="91"/>
    </row>
    <row r="9" spans="1:9" s="85" customFormat="1" ht="36.75" customHeight="1" x14ac:dyDescent="0.3">
      <c r="A9" s="172" t="s">
        <v>51</v>
      </c>
      <c r="B9" s="173"/>
      <c r="C9" s="173"/>
      <c r="D9" s="174"/>
      <c r="E9" s="89">
        <f>INT(E8/15)</f>
        <v>36</v>
      </c>
      <c r="F9" s="90" t="s">
        <v>52</v>
      </c>
      <c r="G9" s="89">
        <f>INT(G8/15)</f>
        <v>11</v>
      </c>
      <c r="H9" s="90" t="s">
        <v>52</v>
      </c>
      <c r="I9" s="91" t="s">
        <v>53</v>
      </c>
    </row>
    <row r="10" spans="1:9" s="85" customFormat="1" ht="36.75" customHeight="1" thickBot="1" x14ac:dyDescent="0.35">
      <c r="A10" s="172" t="s">
        <v>54</v>
      </c>
      <c r="B10" s="173"/>
      <c r="C10" s="173"/>
      <c r="D10" s="174"/>
      <c r="E10" s="92">
        <f>'단가 산정표'!E21*E9</f>
        <v>11880000</v>
      </c>
      <c r="F10" s="93" t="s">
        <v>55</v>
      </c>
      <c r="G10" s="92">
        <f>'단가 산정표'!E21*G9</f>
        <v>3630000</v>
      </c>
      <c r="H10" s="93" t="s">
        <v>55</v>
      </c>
      <c r="I10" s="91" t="s">
        <v>56</v>
      </c>
    </row>
    <row r="11" spans="1:9" s="85" customFormat="1" ht="36.75" customHeight="1" thickBot="1" x14ac:dyDescent="0.35">
      <c r="A11" s="175" t="s">
        <v>57</v>
      </c>
      <c r="B11" s="176"/>
      <c r="C11" s="176"/>
      <c r="D11" s="177"/>
      <c r="E11" s="94">
        <f>E10</f>
        <v>11880000</v>
      </c>
      <c r="F11" s="93" t="s">
        <v>55</v>
      </c>
      <c r="G11" s="94">
        <f>G10</f>
        <v>3630000</v>
      </c>
      <c r="H11" s="93" t="s">
        <v>55</v>
      </c>
      <c r="I11" s="95"/>
    </row>
    <row r="17" spans="7:9" x14ac:dyDescent="0.3">
      <c r="G17" s="107"/>
      <c r="I17" s="108"/>
    </row>
    <row r="20" spans="7:9" x14ac:dyDescent="0.3">
      <c r="G20" s="107">
        <f>E11-G11</f>
        <v>8250000</v>
      </c>
    </row>
  </sheetData>
  <mergeCells count="10">
    <mergeCell ref="A9:D9"/>
    <mergeCell ref="A10:D10"/>
    <mergeCell ref="A11:D11"/>
    <mergeCell ref="A2:I2"/>
    <mergeCell ref="A5:D5"/>
    <mergeCell ref="E5:F5"/>
    <mergeCell ref="A6:D6"/>
    <mergeCell ref="A7:D7"/>
    <mergeCell ref="A8:D8"/>
    <mergeCell ref="G5:H5"/>
  </mergeCells>
  <phoneticPr fontId="2" type="noConversion"/>
  <pageMargins left="0.62" right="0.48" top="0.5" bottom="0.56999999999999995" header="0.17" footer="0.5"/>
  <pageSetup paperSize="9" scale="75" fitToHeight="0" orientation="landscape" verticalDpi="1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26"/>
  <sheetViews>
    <sheetView view="pageBreakPreview" zoomScale="85" zoomScaleNormal="100" zoomScaleSheetLayoutView="85" workbookViewId="0">
      <selection activeCell="U8" sqref="U8"/>
    </sheetView>
  </sheetViews>
  <sheetFormatPr defaultRowHeight="16.5" x14ac:dyDescent="0.3"/>
  <cols>
    <col min="1" max="1" width="1.75" customWidth="1"/>
    <col min="2" max="2" width="5" style="1" customWidth="1"/>
    <col min="3" max="3" width="14.25" style="1" customWidth="1"/>
    <col min="4" max="7" width="12.375" customWidth="1"/>
    <col min="8" max="8" width="21.875" customWidth="1"/>
    <col min="12" max="12" width="10.875" bestFit="1" customWidth="1"/>
    <col min="13" max="13" width="9.375" bestFit="1" customWidth="1"/>
    <col min="14" max="14" width="10.875" bestFit="1" customWidth="1"/>
    <col min="15" max="15" width="12" bestFit="1" customWidth="1"/>
    <col min="17" max="17" width="5.25" customWidth="1"/>
  </cols>
  <sheetData>
    <row r="1" spans="2:8" ht="31.5" x14ac:dyDescent="0.3">
      <c r="B1" s="195" t="s">
        <v>60</v>
      </c>
      <c r="C1" s="195"/>
      <c r="D1" s="195"/>
      <c r="E1" s="195"/>
      <c r="F1" s="195"/>
      <c r="G1" s="195"/>
      <c r="H1" s="195"/>
    </row>
    <row r="3" spans="2:8" ht="24" customHeight="1" thickBot="1" x14ac:dyDescent="0.35">
      <c r="B3" s="193" t="s">
        <v>28</v>
      </c>
      <c r="C3" s="193"/>
      <c r="D3" s="193"/>
      <c r="E3" s="194"/>
      <c r="F3" s="194"/>
      <c r="G3" s="193"/>
      <c r="H3" s="193"/>
    </row>
    <row r="4" spans="2:8" ht="34.5" thickTop="1" thickBot="1" x14ac:dyDescent="0.35">
      <c r="B4" s="201" t="s">
        <v>0</v>
      </c>
      <c r="C4" s="202"/>
      <c r="D4" s="96" t="s">
        <v>1</v>
      </c>
      <c r="E4" s="33" t="s">
        <v>4</v>
      </c>
      <c r="F4" s="98" t="s">
        <v>5</v>
      </c>
      <c r="G4" s="29" t="s">
        <v>2</v>
      </c>
      <c r="H4" s="21" t="s">
        <v>3</v>
      </c>
    </row>
    <row r="5" spans="2:8" ht="75.75" customHeight="1" thickTop="1" x14ac:dyDescent="0.3">
      <c r="B5" s="203" t="s">
        <v>61</v>
      </c>
      <c r="C5" s="204"/>
      <c r="D5" s="26">
        <v>295138</v>
      </c>
      <c r="E5" s="34">
        <v>295138</v>
      </c>
      <c r="F5" s="30">
        <v>310884</v>
      </c>
      <c r="G5" s="30">
        <f>O19</f>
        <v>330425.625</v>
      </c>
      <c r="H5" s="20" t="s">
        <v>15</v>
      </c>
    </row>
    <row r="6" spans="2:8" ht="49.5" x14ac:dyDescent="0.3">
      <c r="B6" s="205" t="s">
        <v>6</v>
      </c>
      <c r="C6" s="206"/>
      <c r="D6" s="27" t="s">
        <v>17</v>
      </c>
      <c r="E6" s="35" t="s">
        <v>18</v>
      </c>
      <c r="F6" s="31" t="s">
        <v>19</v>
      </c>
      <c r="G6" s="31" t="s">
        <v>20</v>
      </c>
      <c r="H6" s="3" t="s">
        <v>8</v>
      </c>
    </row>
    <row r="7" spans="2:8" ht="26.25" customHeight="1" thickBot="1" x14ac:dyDescent="0.35">
      <c r="B7" s="207" t="s">
        <v>7</v>
      </c>
      <c r="C7" s="208"/>
      <c r="D7" s="97">
        <f>D5/4</f>
        <v>73784.5</v>
      </c>
      <c r="E7" s="36">
        <f>E5/3</f>
        <v>98379.333333333328</v>
      </c>
      <c r="F7" s="32">
        <f>F5/2.5</f>
        <v>124353.60000000001</v>
      </c>
      <c r="G7" s="32">
        <f>G5/2</f>
        <v>165212.8125</v>
      </c>
      <c r="H7" s="7"/>
    </row>
    <row r="8" spans="2:8" ht="17.25" thickTop="1" x14ac:dyDescent="0.3"/>
    <row r="9" spans="2:8" ht="22.5" customHeight="1" thickBot="1" x14ac:dyDescent="0.35">
      <c r="B9" s="193" t="s">
        <v>29</v>
      </c>
      <c r="C9" s="193"/>
      <c r="D9" s="193"/>
      <c r="E9" s="194"/>
      <c r="F9" s="194"/>
      <c r="G9" s="193"/>
      <c r="H9" s="193"/>
    </row>
    <row r="10" spans="2:8" ht="34.5" thickTop="1" thickBot="1" x14ac:dyDescent="0.35">
      <c r="B10" s="200" t="s">
        <v>0</v>
      </c>
      <c r="C10" s="200"/>
      <c r="D10" s="96" t="s">
        <v>1</v>
      </c>
      <c r="E10" s="33" t="s">
        <v>4</v>
      </c>
      <c r="F10" s="98" t="s">
        <v>5</v>
      </c>
      <c r="G10" s="29" t="s">
        <v>2</v>
      </c>
      <c r="H10" s="21" t="s">
        <v>3</v>
      </c>
    </row>
    <row r="11" spans="2:8" ht="26.25" customHeight="1" thickTop="1" x14ac:dyDescent="0.3">
      <c r="B11" s="209" t="s">
        <v>9</v>
      </c>
      <c r="C11" s="209"/>
      <c r="D11" s="37">
        <f>D7</f>
        <v>73784.5</v>
      </c>
      <c r="E11" s="45">
        <f>E7</f>
        <v>98379.333333333328</v>
      </c>
      <c r="F11" s="41">
        <f>F7</f>
        <v>124353.60000000001</v>
      </c>
      <c r="G11" s="41">
        <f>G7</f>
        <v>165212.8125</v>
      </c>
      <c r="H11" s="18"/>
    </row>
    <row r="12" spans="2:8" ht="26.25" customHeight="1" x14ac:dyDescent="0.3">
      <c r="B12" s="210" t="s">
        <v>10</v>
      </c>
      <c r="C12" s="210"/>
      <c r="D12" s="28">
        <v>30000</v>
      </c>
      <c r="E12" s="46">
        <v>30000</v>
      </c>
      <c r="F12" s="32">
        <v>30000</v>
      </c>
      <c r="G12" s="32">
        <v>30000</v>
      </c>
      <c r="H12" s="4" t="s">
        <v>12</v>
      </c>
    </row>
    <row r="13" spans="2:8" ht="49.5" customHeight="1" x14ac:dyDescent="0.3">
      <c r="B13" s="211" t="s">
        <v>11</v>
      </c>
      <c r="C13" s="211"/>
      <c r="D13" s="103">
        <f>D11*1.15</f>
        <v>84852.174999999988</v>
      </c>
      <c r="E13" s="46">
        <f>E11*1.15</f>
        <v>113136.23333333332</v>
      </c>
      <c r="F13" s="32">
        <f>F11*1.15</f>
        <v>143006.63999999998</v>
      </c>
      <c r="G13" s="32">
        <f>G11*1.15</f>
        <v>189994.73437499997</v>
      </c>
      <c r="H13" s="9">
        <v>1.1499999999999999</v>
      </c>
    </row>
    <row r="14" spans="2:8" ht="49.5" customHeight="1" x14ac:dyDescent="0.3">
      <c r="B14" s="211" t="s">
        <v>13</v>
      </c>
      <c r="C14" s="211"/>
      <c r="D14" s="103">
        <f>(D11+D13)*0.3</f>
        <v>47591.002499999995</v>
      </c>
      <c r="E14" s="46">
        <f>(E11+E13)*0.3</f>
        <v>63454.669999999991</v>
      </c>
      <c r="F14" s="32">
        <f>(F11+F13)*0.3</f>
        <v>80208.072</v>
      </c>
      <c r="G14" s="32">
        <f>(G11+G13)*0.3</f>
        <v>106562.26406249999</v>
      </c>
      <c r="H14" s="9">
        <v>0.3</v>
      </c>
    </row>
    <row r="15" spans="2:8" ht="33" customHeight="1" x14ac:dyDescent="0.3">
      <c r="B15" s="211" t="s">
        <v>26</v>
      </c>
      <c r="C15" s="211"/>
      <c r="D15" s="38">
        <f>TRUNC(INT(SUM(D11:D14)),-4)</f>
        <v>230000</v>
      </c>
      <c r="E15" s="47">
        <f t="shared" ref="E15:G15" si="0">TRUNC(INT(SUM(E11:E14)),-4)</f>
        <v>300000</v>
      </c>
      <c r="F15" s="42">
        <f t="shared" si="0"/>
        <v>370000</v>
      </c>
      <c r="G15" s="42">
        <f t="shared" si="0"/>
        <v>490000</v>
      </c>
      <c r="H15" s="4" t="s">
        <v>14</v>
      </c>
    </row>
    <row r="16" spans="2:8" ht="33" customHeight="1" thickBot="1" x14ac:dyDescent="0.35">
      <c r="B16" s="198" t="s">
        <v>27</v>
      </c>
      <c r="C16" s="199"/>
      <c r="D16" s="39">
        <f>D15*0.1</f>
        <v>23000</v>
      </c>
      <c r="E16" s="48">
        <f>E15*0.1</f>
        <v>30000</v>
      </c>
      <c r="F16" s="99">
        <f>F15*0.1</f>
        <v>37000</v>
      </c>
      <c r="G16" s="43">
        <f>G15*0.1</f>
        <v>49000</v>
      </c>
      <c r="H16" s="9">
        <v>0.1</v>
      </c>
    </row>
    <row r="17" spans="2:15" ht="29.25" customHeight="1" thickBot="1" x14ac:dyDescent="0.35">
      <c r="B17" s="196" t="s">
        <v>21</v>
      </c>
      <c r="C17" s="197"/>
      <c r="D17" s="40">
        <f>INT(D15+D16)</f>
        <v>253000</v>
      </c>
      <c r="E17" s="49">
        <f>E15+E16</f>
        <v>330000</v>
      </c>
      <c r="F17" s="100">
        <f>F15+F16</f>
        <v>407000</v>
      </c>
      <c r="G17" s="44">
        <f>G15+G16</f>
        <v>539000</v>
      </c>
      <c r="H17" s="25"/>
    </row>
    <row r="18" spans="2:15" x14ac:dyDescent="0.3">
      <c r="B18" s="16"/>
      <c r="C18" s="11"/>
      <c r="D18" s="12"/>
      <c r="E18" s="12"/>
      <c r="F18" s="12"/>
      <c r="G18" s="12"/>
      <c r="H18" s="13"/>
      <c r="L18" s="10">
        <v>310884</v>
      </c>
      <c r="M18" s="10">
        <v>467217</v>
      </c>
      <c r="N18" s="10"/>
      <c r="O18" s="10"/>
    </row>
    <row r="19" spans="2:15" ht="20.25" customHeight="1" thickBot="1" x14ac:dyDescent="0.35">
      <c r="B19" s="193" t="s">
        <v>30</v>
      </c>
      <c r="C19" s="193"/>
      <c r="D19" s="193"/>
      <c r="E19" s="194"/>
      <c r="F19" s="194"/>
      <c r="G19" s="193"/>
      <c r="H19" s="193"/>
      <c r="L19" s="10">
        <f>L18*7</f>
        <v>2176188</v>
      </c>
      <c r="M19" s="10">
        <f>M18</f>
        <v>467217</v>
      </c>
      <c r="N19" s="10">
        <f>L19+M19</f>
        <v>2643405</v>
      </c>
      <c r="O19" s="10">
        <f>N19/8</f>
        <v>330425.625</v>
      </c>
    </row>
    <row r="20" spans="2:15" ht="34.5" thickTop="1" thickBot="1" x14ac:dyDescent="0.35">
      <c r="B20" s="200" t="s">
        <v>0</v>
      </c>
      <c r="C20" s="200"/>
      <c r="D20" s="96" t="s">
        <v>1</v>
      </c>
      <c r="E20" s="33" t="s">
        <v>4</v>
      </c>
      <c r="F20" s="98" t="s">
        <v>5</v>
      </c>
      <c r="G20" s="29" t="s">
        <v>2</v>
      </c>
      <c r="H20" s="23" t="s">
        <v>25</v>
      </c>
      <c r="J20" s="10"/>
    </row>
    <row r="21" spans="2:15" ht="21.75" customHeight="1" thickTop="1" x14ac:dyDescent="0.3">
      <c r="B21" s="190" t="s">
        <v>22</v>
      </c>
      <c r="C21" s="191"/>
      <c r="D21" s="37">
        <f>D17</f>
        <v>253000</v>
      </c>
      <c r="E21" s="45">
        <f t="shared" ref="E21:G21" si="1">E17</f>
        <v>330000</v>
      </c>
      <c r="F21" s="41">
        <f t="shared" si="1"/>
        <v>407000</v>
      </c>
      <c r="G21" s="41">
        <f t="shared" si="1"/>
        <v>539000</v>
      </c>
      <c r="H21" s="18"/>
      <c r="J21" s="10"/>
    </row>
    <row r="22" spans="2:15" ht="21.75" customHeight="1" x14ac:dyDescent="0.3">
      <c r="B22" s="192" t="s">
        <v>23</v>
      </c>
      <c r="C22" s="192"/>
      <c r="D22" s="28">
        <f>D21*2</f>
        <v>506000</v>
      </c>
      <c r="E22" s="46">
        <f t="shared" ref="E22:G22" si="2">E21*2</f>
        <v>660000</v>
      </c>
      <c r="F22" s="32">
        <f t="shared" si="2"/>
        <v>814000</v>
      </c>
      <c r="G22" s="32">
        <f t="shared" si="2"/>
        <v>1078000</v>
      </c>
      <c r="H22" s="7"/>
      <c r="J22" s="10"/>
    </row>
    <row r="23" spans="2:15" ht="21.75" customHeight="1" thickBot="1" x14ac:dyDescent="0.35">
      <c r="B23" s="192" t="s">
        <v>24</v>
      </c>
      <c r="C23" s="192"/>
      <c r="D23" s="28">
        <f>D22*12</f>
        <v>6072000</v>
      </c>
      <c r="E23" s="36">
        <f t="shared" ref="E23:G23" si="3">E22*12</f>
        <v>7920000</v>
      </c>
      <c r="F23" s="32">
        <f t="shared" si="3"/>
        <v>9768000</v>
      </c>
      <c r="G23" s="32">
        <f t="shared" si="3"/>
        <v>12936000</v>
      </c>
      <c r="H23" s="7"/>
      <c r="J23" s="10"/>
    </row>
    <row r="24" spans="2:15" ht="17.25" thickTop="1" x14ac:dyDescent="0.3">
      <c r="J24" s="10"/>
    </row>
    <row r="25" spans="2:15" x14ac:dyDescent="0.3">
      <c r="J25" s="10"/>
    </row>
    <row r="26" spans="2:15" x14ac:dyDescent="0.3">
      <c r="J26" s="10"/>
    </row>
  </sheetData>
  <mergeCells count="20">
    <mergeCell ref="B1:H1"/>
    <mergeCell ref="B17:C17"/>
    <mergeCell ref="B16:C16"/>
    <mergeCell ref="B20:C20"/>
    <mergeCell ref="B3:H3"/>
    <mergeCell ref="B4:C4"/>
    <mergeCell ref="B5:C5"/>
    <mergeCell ref="B6:C6"/>
    <mergeCell ref="B7:C7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B19:H19"/>
    <mergeCell ref="B9:H9"/>
  </mergeCells>
  <phoneticPr fontId="2" type="noConversion"/>
  <pageMargins left="0.25" right="0.25" top="0.75" bottom="0.75" header="0.3" footer="0.3"/>
  <pageSetup paperSize="9" scale="98" orientation="portrait" r:id="rId1"/>
  <colBreaks count="1" manualBreakCount="1">
    <brk id="8" max="2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26"/>
  <sheetViews>
    <sheetView view="pageBreakPreview" topLeftCell="A4" zoomScale="85" zoomScaleNormal="70" zoomScaleSheetLayoutView="85" workbookViewId="0">
      <selection activeCell="F17" sqref="F17"/>
    </sheetView>
  </sheetViews>
  <sheetFormatPr defaultRowHeight="16.5" x14ac:dyDescent="0.3"/>
  <cols>
    <col min="1" max="1" width="1.75" customWidth="1"/>
    <col min="2" max="2" width="5" style="1" customWidth="1"/>
    <col min="3" max="3" width="14.25" style="1" customWidth="1"/>
    <col min="4" max="7" width="12.375" customWidth="1"/>
    <col min="8" max="8" width="19.375" bestFit="1" customWidth="1"/>
    <col min="12" max="12" width="10.875" bestFit="1" customWidth="1"/>
    <col min="13" max="13" width="9.375" bestFit="1" customWidth="1"/>
    <col min="14" max="14" width="10.875" bestFit="1" customWidth="1"/>
    <col min="15" max="15" width="12" bestFit="1" customWidth="1"/>
  </cols>
  <sheetData>
    <row r="1" spans="2:8" ht="31.5" x14ac:dyDescent="0.3">
      <c r="B1" s="195" t="s">
        <v>31</v>
      </c>
      <c r="C1" s="195"/>
      <c r="D1" s="195"/>
      <c r="E1" s="195"/>
      <c r="F1" s="195"/>
      <c r="G1" s="195"/>
      <c r="H1" s="195"/>
    </row>
    <row r="3" spans="2:8" ht="24" customHeight="1" x14ac:dyDescent="0.3">
      <c r="B3" s="193" t="s">
        <v>28</v>
      </c>
      <c r="C3" s="193"/>
      <c r="D3" s="193"/>
      <c r="E3" s="193"/>
      <c r="F3" s="193"/>
      <c r="G3" s="193"/>
      <c r="H3" s="193"/>
    </row>
    <row r="4" spans="2:8" ht="33.75" thickBot="1" x14ac:dyDescent="0.35">
      <c r="B4" s="201" t="s">
        <v>0</v>
      </c>
      <c r="C4" s="202"/>
      <c r="D4" s="21" t="s">
        <v>1</v>
      </c>
      <c r="E4" s="22" t="s">
        <v>4</v>
      </c>
      <c r="F4" s="22" t="s">
        <v>5</v>
      </c>
      <c r="G4" s="21" t="s">
        <v>2</v>
      </c>
      <c r="H4" s="21" t="s">
        <v>3</v>
      </c>
    </row>
    <row r="5" spans="2:8" ht="75.75" customHeight="1" thickTop="1" x14ac:dyDescent="0.3">
      <c r="B5" s="203" t="s">
        <v>16</v>
      </c>
      <c r="C5" s="204"/>
      <c r="D5" s="19">
        <v>261571</v>
      </c>
      <c r="E5" s="19">
        <v>261571</v>
      </c>
      <c r="F5" s="19">
        <v>282545</v>
      </c>
      <c r="G5" s="19">
        <f>O19</f>
        <v>301281.875</v>
      </c>
      <c r="H5" s="20" t="s">
        <v>15</v>
      </c>
    </row>
    <row r="6" spans="2:8" ht="49.5" x14ac:dyDescent="0.3">
      <c r="B6" s="205" t="s">
        <v>6</v>
      </c>
      <c r="C6" s="206"/>
      <c r="D6" s="2" t="s">
        <v>17</v>
      </c>
      <c r="E6" s="2" t="s">
        <v>18</v>
      </c>
      <c r="F6" s="2" t="s">
        <v>19</v>
      </c>
      <c r="G6" s="2" t="s">
        <v>20</v>
      </c>
      <c r="H6" s="3" t="s">
        <v>8</v>
      </c>
    </row>
    <row r="7" spans="2:8" ht="26.25" customHeight="1" x14ac:dyDescent="0.3">
      <c r="B7" s="207" t="s">
        <v>7</v>
      </c>
      <c r="C7" s="208"/>
      <c r="D7" s="5">
        <f>D5/4</f>
        <v>65392.75</v>
      </c>
      <c r="E7" s="6">
        <f>E5/3</f>
        <v>87190.333333333328</v>
      </c>
      <c r="F7" s="6">
        <f>F5/2.5</f>
        <v>113018</v>
      </c>
      <c r="G7" s="6">
        <f>G5/2</f>
        <v>150640.9375</v>
      </c>
      <c r="H7" s="7"/>
    </row>
    <row r="9" spans="2:8" ht="22.5" customHeight="1" x14ac:dyDescent="0.3">
      <c r="B9" s="193" t="s">
        <v>29</v>
      </c>
      <c r="C9" s="193"/>
      <c r="D9" s="193"/>
      <c r="E9" s="193"/>
      <c r="F9" s="193"/>
      <c r="G9" s="193"/>
      <c r="H9" s="193"/>
    </row>
    <row r="10" spans="2:8" ht="33.75" thickBot="1" x14ac:dyDescent="0.35">
      <c r="B10" s="200" t="s">
        <v>0</v>
      </c>
      <c r="C10" s="200"/>
      <c r="D10" s="21" t="s">
        <v>1</v>
      </c>
      <c r="E10" s="22" t="s">
        <v>4</v>
      </c>
      <c r="F10" s="22" t="s">
        <v>5</v>
      </c>
      <c r="G10" s="21" t="s">
        <v>2</v>
      </c>
      <c r="H10" s="21" t="s">
        <v>3</v>
      </c>
    </row>
    <row r="11" spans="2:8" ht="26.25" customHeight="1" thickTop="1" x14ac:dyDescent="0.3">
      <c r="B11" s="209" t="s">
        <v>9</v>
      </c>
      <c r="C11" s="209"/>
      <c r="D11" s="17">
        <f>D7</f>
        <v>65392.75</v>
      </c>
      <c r="E11" s="17">
        <f>E7</f>
        <v>87190.333333333328</v>
      </c>
      <c r="F11" s="17">
        <f>F7</f>
        <v>113018</v>
      </c>
      <c r="G11" s="17">
        <f>G7</f>
        <v>150640.9375</v>
      </c>
      <c r="H11" s="18"/>
    </row>
    <row r="12" spans="2:8" ht="26.25" customHeight="1" x14ac:dyDescent="0.3">
      <c r="B12" s="210" t="s">
        <v>10</v>
      </c>
      <c r="C12" s="210"/>
      <c r="D12" s="6">
        <v>30000</v>
      </c>
      <c r="E12" s="6">
        <v>30000</v>
      </c>
      <c r="F12" s="6">
        <v>30000</v>
      </c>
      <c r="G12" s="6">
        <v>30000</v>
      </c>
      <c r="H12" s="4" t="s">
        <v>12</v>
      </c>
    </row>
    <row r="13" spans="2:8" ht="49.5" customHeight="1" x14ac:dyDescent="0.3">
      <c r="B13" s="211" t="s">
        <v>11</v>
      </c>
      <c r="C13" s="211"/>
      <c r="D13" s="6">
        <f>D11*1.15</f>
        <v>75201.662499999991</v>
      </c>
      <c r="E13" s="6">
        <f>E11*1.15</f>
        <v>100268.88333333332</v>
      </c>
      <c r="F13" s="6">
        <f>F11*1.15</f>
        <v>129970.7</v>
      </c>
      <c r="G13" s="6">
        <f>G11*1.15</f>
        <v>173237.078125</v>
      </c>
      <c r="H13" s="9">
        <v>1.1499999999999999</v>
      </c>
    </row>
    <row r="14" spans="2:8" ht="49.5" customHeight="1" x14ac:dyDescent="0.3">
      <c r="B14" s="211" t="s">
        <v>13</v>
      </c>
      <c r="C14" s="211"/>
      <c r="D14" s="6">
        <f>(D11+D13)*0.3</f>
        <v>42178.323749999989</v>
      </c>
      <c r="E14" s="6">
        <f>(E11+E13)*0.3</f>
        <v>56237.764999999992</v>
      </c>
      <c r="F14" s="6">
        <f>(F11+F13)*0.3</f>
        <v>72896.61</v>
      </c>
      <c r="G14" s="6">
        <f>(G11+G13)*0.3</f>
        <v>97163.404687499991</v>
      </c>
      <c r="H14" s="9">
        <v>0.3</v>
      </c>
    </row>
    <row r="15" spans="2:8" ht="33" customHeight="1" x14ac:dyDescent="0.3">
      <c r="B15" s="211" t="s">
        <v>26</v>
      </c>
      <c r="C15" s="211"/>
      <c r="D15" s="8">
        <f>INT(SUM(D11:D14))-2772</f>
        <v>210000</v>
      </c>
      <c r="E15" s="8">
        <f>INT(SUM(E11:E14))-3696</f>
        <v>270000</v>
      </c>
      <c r="F15" s="8">
        <f>INT(SUM(F11:F14))-5885</f>
        <v>340000</v>
      </c>
      <c r="G15" s="8">
        <f>INT(SUM(G11:G14))-1041</f>
        <v>450000</v>
      </c>
      <c r="H15" s="4" t="s">
        <v>14</v>
      </c>
    </row>
    <row r="16" spans="2:8" ht="33" customHeight="1" thickBot="1" x14ac:dyDescent="0.35">
      <c r="B16" s="198" t="s">
        <v>27</v>
      </c>
      <c r="C16" s="199"/>
      <c r="D16" s="14">
        <f>D15*0.1</f>
        <v>21000</v>
      </c>
      <c r="E16" s="14">
        <f>E15*0.1</f>
        <v>27000</v>
      </c>
      <c r="F16" s="14">
        <f>F15*0.1</f>
        <v>34000</v>
      </c>
      <c r="G16" s="14">
        <f>G15*0.1</f>
        <v>45000</v>
      </c>
      <c r="H16" s="15"/>
    </row>
    <row r="17" spans="2:15" ht="29.25" customHeight="1" thickBot="1" x14ac:dyDescent="0.35">
      <c r="B17" s="196" t="s">
        <v>21</v>
      </c>
      <c r="C17" s="197"/>
      <c r="D17" s="24">
        <f>INT(D15+D16)</f>
        <v>231000</v>
      </c>
      <c r="E17" s="24">
        <f>E15+E16</f>
        <v>297000</v>
      </c>
      <c r="F17" s="24">
        <f>F15+F16</f>
        <v>374000</v>
      </c>
      <c r="G17" s="24">
        <f>G15+G16</f>
        <v>495000</v>
      </c>
      <c r="H17" s="25"/>
    </row>
    <row r="18" spans="2:15" x14ac:dyDescent="0.3">
      <c r="B18" s="16"/>
      <c r="C18" s="11"/>
      <c r="D18" s="12"/>
      <c r="E18" s="12"/>
      <c r="F18" s="12"/>
      <c r="G18" s="12"/>
      <c r="H18" s="13"/>
      <c r="L18" s="10">
        <v>282545</v>
      </c>
      <c r="M18" s="10">
        <v>432440</v>
      </c>
      <c r="N18" s="10"/>
      <c r="O18" s="10"/>
    </row>
    <row r="19" spans="2:15" ht="20.25" customHeight="1" x14ac:dyDescent="0.3">
      <c r="B19" s="193" t="s">
        <v>30</v>
      </c>
      <c r="C19" s="193"/>
      <c r="D19" s="193"/>
      <c r="E19" s="193"/>
      <c r="F19" s="193"/>
      <c r="G19" s="193"/>
      <c r="H19" s="193"/>
      <c r="L19" s="10">
        <f>L18*7</f>
        <v>1977815</v>
      </c>
      <c r="M19" s="10">
        <f>M18</f>
        <v>432440</v>
      </c>
      <c r="N19" s="10">
        <f>L19+M19</f>
        <v>2410255</v>
      </c>
      <c r="O19" s="10">
        <f>N19/8</f>
        <v>301281.875</v>
      </c>
    </row>
    <row r="20" spans="2:15" ht="33.75" thickBot="1" x14ac:dyDescent="0.35">
      <c r="B20" s="200" t="s">
        <v>0</v>
      </c>
      <c r="C20" s="200"/>
      <c r="D20" s="21" t="s">
        <v>1</v>
      </c>
      <c r="E20" s="22" t="s">
        <v>4</v>
      </c>
      <c r="F20" s="22" t="s">
        <v>5</v>
      </c>
      <c r="G20" s="21" t="s">
        <v>2</v>
      </c>
      <c r="H20" s="23" t="s">
        <v>3</v>
      </c>
      <c r="J20" s="10"/>
    </row>
    <row r="21" spans="2:15" ht="21.75" customHeight="1" thickTop="1" x14ac:dyDescent="0.3">
      <c r="B21" s="190" t="s">
        <v>22</v>
      </c>
      <c r="C21" s="191"/>
      <c r="D21" s="17">
        <f>D17</f>
        <v>231000</v>
      </c>
      <c r="E21" s="17">
        <f t="shared" ref="E21:G21" si="0">E17</f>
        <v>297000</v>
      </c>
      <c r="F21" s="17">
        <f t="shared" si="0"/>
        <v>374000</v>
      </c>
      <c r="G21" s="17">
        <f t="shared" si="0"/>
        <v>495000</v>
      </c>
      <c r="H21" s="18"/>
      <c r="J21" s="10"/>
    </row>
    <row r="22" spans="2:15" ht="21.75" customHeight="1" x14ac:dyDescent="0.3">
      <c r="B22" s="192" t="s">
        <v>23</v>
      </c>
      <c r="C22" s="192"/>
      <c r="D22" s="6">
        <f>D21*2</f>
        <v>462000</v>
      </c>
      <c r="E22" s="6">
        <f t="shared" ref="E22:G22" si="1">E21*2</f>
        <v>594000</v>
      </c>
      <c r="F22" s="6">
        <f t="shared" si="1"/>
        <v>748000</v>
      </c>
      <c r="G22" s="6">
        <f t="shared" si="1"/>
        <v>990000</v>
      </c>
      <c r="H22" s="7"/>
      <c r="J22" s="10"/>
    </row>
    <row r="23" spans="2:15" ht="21.75" customHeight="1" x14ac:dyDescent="0.3">
      <c r="B23" s="192" t="s">
        <v>24</v>
      </c>
      <c r="C23" s="192"/>
      <c r="D23" s="6">
        <f>D22*12</f>
        <v>5544000</v>
      </c>
      <c r="E23" s="6">
        <f t="shared" ref="E23:G23" si="2">E22*12</f>
        <v>7128000</v>
      </c>
      <c r="F23" s="6">
        <f t="shared" si="2"/>
        <v>8976000</v>
      </c>
      <c r="G23" s="6">
        <f t="shared" si="2"/>
        <v>11880000</v>
      </c>
      <c r="H23" s="7"/>
      <c r="J23" s="10"/>
    </row>
    <row r="24" spans="2:15" x14ac:dyDescent="0.3">
      <c r="J24" s="10"/>
    </row>
    <row r="25" spans="2:15" x14ac:dyDescent="0.3">
      <c r="J25" s="10"/>
    </row>
    <row r="26" spans="2:15" x14ac:dyDescent="0.3">
      <c r="J26" s="10"/>
    </row>
  </sheetData>
  <mergeCells count="20">
    <mergeCell ref="B7:C7"/>
    <mergeCell ref="B9:H9"/>
    <mergeCell ref="B10:C10"/>
    <mergeCell ref="B15:C15"/>
    <mergeCell ref="B16:C16"/>
    <mergeCell ref="B11:C11"/>
    <mergeCell ref="B12:C12"/>
    <mergeCell ref="B13:C13"/>
    <mergeCell ref="B14:C14"/>
    <mergeCell ref="B1:H1"/>
    <mergeCell ref="B3:H3"/>
    <mergeCell ref="B4:C4"/>
    <mergeCell ref="B5:C5"/>
    <mergeCell ref="B6:C6"/>
    <mergeCell ref="B20:C20"/>
    <mergeCell ref="B21:C21"/>
    <mergeCell ref="B22:C22"/>
    <mergeCell ref="B23:C23"/>
    <mergeCell ref="B17:C17"/>
    <mergeCell ref="B19:H19"/>
  </mergeCells>
  <phoneticPr fontId="2" type="noConversion"/>
  <pageMargins left="0.7" right="0.7" top="0.75" bottom="0.75" header="0.3" footer="0.3"/>
  <pageSetup paperSize="9" scale="88" orientation="portrait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표지</vt:lpstr>
      <vt:lpstr>갑지</vt:lpstr>
      <vt:lpstr>원가계산서</vt:lpstr>
      <vt:lpstr>단가 산정표</vt:lpstr>
      <vt:lpstr>Sheet1</vt:lpstr>
      <vt:lpstr>갑지!Print_Area</vt:lpstr>
      <vt:lpstr>'단가 산정표'!Print_Area</vt:lpstr>
      <vt:lpstr>원가계산서!Print_Area</vt:lpstr>
      <vt:lpstr>표지!Print_Area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cp:lastPrinted>2023-01-09T05:03:33Z</cp:lastPrinted>
  <dcterms:created xsi:type="dcterms:W3CDTF">2022-08-08T04:08:30Z</dcterms:created>
  <dcterms:modified xsi:type="dcterms:W3CDTF">2026-07-30T08:57:00Z</dcterms:modified>
</cp:coreProperties>
</file>