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9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6\맑은물시설운영팀\맑은물사업소 전기 및 발전기실 증축공사\공고\"/>
    </mc:Choice>
  </mc:AlternateContent>
  <xr:revisionPtr revIDLastSave="0" documentId="13_ncr:1_{2AC1A200-3A4F-457C-AD64-59F3FD6DDEB5}" xr6:coauthVersionLast="36" xr6:coauthVersionMax="36" xr10:uidLastSave="{00000000-0000-0000-0000-000000000000}"/>
  <bookViews>
    <workbookView xWindow="480" yWindow="60" windowWidth="27975" windowHeight="15195" tabRatio="949" xr2:uid="{00000000-000D-0000-FFFF-FFFF00000000}"/>
  </bookViews>
  <sheets>
    <sheet name="공종별내역서(건축)" sheetId="33" r:id="rId1"/>
    <sheet name="참조" sheetId="11" state="hidden" r:id="rId2"/>
    <sheet name="내역서(토목)" sheetId="19" r:id="rId3"/>
  </sheets>
  <definedNames>
    <definedName name="__123Graph_A" hidden="1">#REF!</definedName>
    <definedName name="_Fill" hidden="1">#REF!</definedName>
    <definedName name="_xlnm._FilterDatabase" hidden="1">#REF!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Regression_Int" hidden="1">1</definedName>
    <definedName name="_Sort" hidden="1">#REF!</definedName>
    <definedName name="AccessDatabase" hidden="1">"D:\공무jaje\98년품의-수불\98146.mdb"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BM" hidden="1">#REF!</definedName>
    <definedName name="ddddd" hidden="1">#REF!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dkdkdkd" hidden="1">{#N/A,#N/A,FALSE,"명세표"}</definedName>
    <definedName name="DSSDS" hidden="1">{#N/A,#N/A,FALSE,"명세표"}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EMCO" hidden="1">#REF!</definedName>
    <definedName name="gg" hidden="1">{#N/A,#N/A,FALSE,"운반시간"}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RT" hidden="1">#REF!</definedName>
    <definedName name="GUSTLS" hidden="1">#REF!</definedName>
    <definedName name="HHHH" hidden="1">#REF!</definedName>
    <definedName name="HTML_CodePage" hidden="1">949</definedName>
    <definedName name="HTML_Control" hidden="1">{"'단계별시설공사비'!$A$3:$K$51"}</definedName>
    <definedName name="HTML_Description" hidden="1">""</definedName>
    <definedName name="HTML_Email" hidden="1">""</definedName>
    <definedName name="HTML_Header" hidden="1">"사업비총괄"</definedName>
    <definedName name="HTML_LastUpdate" hidden="1">"01-06-17"</definedName>
    <definedName name="HTML_LineAfter" hidden="1">FALSE</definedName>
    <definedName name="HTML_LineBefore" hidden="1">FALSE</definedName>
    <definedName name="HTML_Name" hidden="1">"김정호"</definedName>
    <definedName name="HTML_OBDlg2" hidden="1">TRUE</definedName>
    <definedName name="HTML_OBDlg4" hidden="1">TRUE</definedName>
    <definedName name="HTML_OS" hidden="1">0</definedName>
    <definedName name="HTML_PathFile" hidden="1">"C:\My Documents\6.htm"</definedName>
    <definedName name="HTML_Title" hidden="1">"비용산출"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" hidden="1">#REF!</definedName>
    <definedName name="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" hidden="1">#REF!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" hidden="1">#REF!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" hidden="1">#REF!</definedName>
    <definedName name="NEWNAME" hidden="1">{#N/A,#N/A,FALSE,"CCTV"}</definedName>
    <definedName name="ODD" hidden="1">{#N/A,#N/A,FALSE,"명세표"}</definedName>
    <definedName name="OH" hidden="1">{#N/A,#N/A,FALSE,"명세표"}</definedName>
    <definedName name="OHH" hidden="1">{#N/A,#N/A,FALSE,"명세표"}</definedName>
    <definedName name="OOO" hidden="1">#REF!</definedName>
    <definedName name="OPP" hidden="1">#REF!</definedName>
    <definedName name="POI" hidden="1">#REF!</definedName>
    <definedName name="PPP" hidden="1">#REF!</definedName>
    <definedName name="_xlnm.Print_Area" localSheetId="0">'공종별내역서(건축)'!$A$1:$M$459</definedName>
    <definedName name="_xlnm.Print_Titles" localSheetId="0">'공종별내역서(건축)'!$1:$3</definedName>
    <definedName name="_xlnm.Print_Titles" localSheetId="2">'내역서(토목)'!$A$1:$IV$3</definedName>
    <definedName name="Q" hidden="1">#REF!</definedName>
    <definedName name="QFQF" hidden="1">#REF!</definedName>
    <definedName name="qkqh1" hidden="1">{#N/A,#N/A,FALSE,"명세표"}</definedName>
    <definedName name="qw" hidden="1">{#N/A,#N/A,FALSE,"단가표지"}</definedName>
    <definedName name="Royalty" hidden="1">{#N/A,#N/A,FALSE,"Sheet1"}</definedName>
    <definedName name="solver_lin" hidden="1">0</definedName>
    <definedName name="solver_num" hidden="1">1</definedName>
    <definedName name="solver_rel1" hidden="1">1</definedName>
    <definedName name="solver_rhs1" hidden="1">500000000</definedName>
    <definedName name="solver_tmp" hidden="1">500000000</definedName>
    <definedName name="solver_typ" hidden="1">1</definedName>
    <definedName name="solver_val" hidden="1">0</definedName>
    <definedName name="TTTT" hidden="1">#REF!</definedName>
    <definedName name="WLQ" hidden="1">{#N/A,#N/A,FALSE,"명세표"}</definedName>
    <definedName name="wm.조골재1" hidden="1">{#N/A,#N/A,FALSE,"조골재"}</definedName>
    <definedName name="WRITE" hidden="1">{#N/A,#N/A,FALSE,"CCTV"}</definedName>
    <definedName name="wrn.2번." hidden="1">{#N/A,#N/A,FALSE,"2~8번"}</definedName>
    <definedName name="wrn.BM." hidden="1">{#N/A,#N/A,FALSE,"CCTV"}</definedName>
    <definedName name="wrn.test1." hidden="1">{#N/A,#N/A,FALSE,"명세표"}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hidden="1">{#N/A,#N/A,FALSE,"속도"}</definedName>
    <definedName name="wrn.신용찬." hidden="1">{#N/A,#N/A,TRUE,"토적및재료집계";#N/A,#N/A,TRUE,"토적및재료집계";#N/A,#N/A,TRUE,"단위량"}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목차." hidden="1">{#N/A,#N/A,FALSE,"표지목차"}</definedName>
    <definedName name="wrn.혼합골재." hidden="1">{#N/A,#N/A,FALSE,"혼합골재"}</definedName>
    <definedName name="WWWWW" hidden="1">{#N/A,#N/A,FALSE,"Sheet1"}</definedName>
    <definedName name="Z_4F74ED08_7DE6_11D4_BC29_005004C1F3AD_.wvu.PrintTitles" hidden="1">#REF!</definedName>
    <definedName name="ㄱㄱ" hidden="1">{#N/A,#N/A,FALSE,"명세표"}</definedName>
    <definedName name="가나다라마바사" hidden="1">{#N/A,#N/A,FALSE,"명세표"}</definedName>
    <definedName name="가로" hidden="1">{#N/A,#N/A,FALSE,"전력간선"}</definedName>
    <definedName name="간" hidden="1">{#N/A,#N/A,FALSE,"명세표"}</definedName>
    <definedName name="강아지" hidden="1">#REF!</definedName>
    <definedName name="개소별명세표" hidden="1">{#N/A,#N/A,FALSE,"명세표"}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대비" hidden="1">#REF!</definedName>
    <definedName name="견적조건" hidden="1">{#N/A,#N/A,FALSE,"CCTV"}</definedName>
    <definedName name="견적조건8" hidden="1">{#N/A,#N/A,FALSE,"CCTV"}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사시방서" hidden="1">{#N/A,#N/A,FALSE,"명세표"}</definedName>
    <definedName name="공사시방서1" hidden="1">{#N/A,#N/A,FALSE,"명세표"}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구조물공사" hidden="1">{#N/A,#N/A,TRUE,"토적및재료집계";#N/A,#N/A,TRUE,"토적및재료집계";#N/A,#N/A,TRUE,"단위량"}</definedName>
    <definedName name="권대협" hidden="1">{#N/A,#N/A,FALSE,"CCTV"}</definedName>
    <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성3" hidden="1">{#N/A,#N/A,FALSE,"CCTV"}</definedName>
    <definedName name="기성갑" hidden="1">#REF!</definedName>
    <definedName name="ㄴㄴㄴ" hidden="1">#REF!</definedName>
    <definedName name="ㄴㄴㄴㄴ" hidden="1">#REF!</definedName>
    <definedName name="ㄴㄴㄴㄴㄴ" hidden="1">#REF!</definedName>
    <definedName name="ㄴㄴㄴㄴㄴㄴㄴㄴㄴㄴㄴㄴㄴㄴㄴㄴㄴ" hidden="1">#REF!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역서2" hidden="1">{"'단계별시설공사비'!$A$3:$K$51"}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무비단가산출서" hidden="1">#REF!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ㄷ" hidden="1">#REF!</definedName>
    <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덕" hidden="1">{#N/A,#N/A,FALSE,"CCTV"}</definedName>
    <definedName name="대비" hidden="1">{#N/A,#N/A,FALSE,"CCTV"}</definedName>
    <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" hidden="1">{#N/A,#N/A,FALSE,"명세표"}</definedName>
    <definedName name="ㄹㄹ" hidden="1">#REF!</definedName>
    <definedName name="ㄹㄹㄹ" hidden="1">{#N/A,#N/A,FALSE,"명세표"}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ㄹㅇ" hidden="1">#REF!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ㅀ허" hidden="1">{#N/A,#N/A,FALSE,"CCTV"}</definedName>
    <definedName name="ㅁ" hidden="1">#REF!</definedName>
    <definedName name="ㅁㄴㅇㄻㄴㅇㄻㄴㄹ" hidden="1">{#N/A,#N/A,FALSE,"명세표"}</definedName>
    <definedName name="ㅁㄴㅇㅁㄴㅇ" hidden="1">#REF!</definedName>
    <definedName name="ㅁㅁ" hidden="1">#REF!</definedName>
    <definedName name="ㅁㅁㅁ" hidden="1">#REF!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머" hidden="1">{#N/A,#N/A,FALSE,"명세표"}</definedName>
    <definedName name="몰라1" hidden="1">{#N/A,#N/A,FALSE,"명세표"}</definedName>
    <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ㅂㅂㅂ" hidden="1">{#N/A,#N/A,FALSE,"명세표"}</definedName>
    <definedName name="ㅂㅂㅂㅂㅂ" hidden="1">{#N/A,#N/A,FALSE,"명세표"}</definedName>
    <definedName name="ㅂㅂㅂㅂㅂㅂㅂ" hidden="1">{#N/A,#N/A,FALSE,"명세표"}</definedName>
    <definedName name="ㅂㅂㅂㅂㅂㅂㅂㅂ" hidden="1">{#N/A,#N/A,FALSE,"명세표"}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" hidden="1">{#N/A,#N/A,FALSE,"명세표"}</definedName>
    <definedName name="ㅅㅅ" hidden="1">#REF!</definedName>
    <definedName name="산출" hidden="1">{"'단계별시설공사비'!$A$3:$K$51"}</definedName>
    <definedName name="석항" hidden="1">{#N/A,#N/A,FALSE,"명세표"}</definedName>
    <definedName name="석항1" hidden="1">{#N/A,#N/A,FALSE,"명세표"}</definedName>
    <definedName name="세로" hidden="1">{#N/A,#N/A,FALSE,"전력간선"}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시중단가" hidden="1">{"'단계별시설공사비'!$A$3:$K$51"}</definedName>
    <definedName name="신설1" hidden="1">{#N/A,#N/A,FALSE,"명세표"}</definedName>
    <definedName name="신축공사" hidden="1">{"'단계별시설공사비'!$A$3:$K$51"}</definedName>
    <definedName name="ㅇㄹ3" hidden="1">{#N/A,#N/A,FALSE,"명세표"}</definedName>
    <definedName name="ㅇㄹㄹ" hidden="1">#REF!</definedName>
    <definedName name="ㅇㄹㅇㄹ" hidden="1">#REF!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ㄹ" hidden="1">#REF!</definedName>
    <definedName name="ㅇㅇㅇ" hidden="1">#REF!</definedName>
    <definedName name="ㅇㅇㅇㅇ" hidden="1">#REF!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완공3" hidden="1">#REF!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표" hidden="1">{#N/A,#N/A,FALSE,"명세표"}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" hidden="1">{#N/A,#N/A,FALSE,"명세표"}</definedName>
    <definedName name="이광훈11" hidden="1">{#N/A,#N/A,FALSE,"명세표"}</definedName>
    <definedName name="이광훈15" hidden="1">{#N/A,#N/A,FALSE,"명세표"}</definedName>
    <definedName name="이광훈16" hidden="1">{#N/A,#N/A,FALSE,"명세표"}</definedName>
    <definedName name="이광훈17" hidden="1">{#N/A,#N/A,FALSE,"명세표"}</definedName>
    <definedName name="이광훈18" hidden="1">{#N/A,#N/A,FALSE,"명세표"}</definedName>
    <definedName name="이광훈2" hidden="1">{#N/A,#N/A,FALSE,"명세표"}</definedName>
    <definedName name="이광훈20" hidden="1">{#N/A,#N/A,FALSE,"명세표"}</definedName>
    <definedName name="이광훈21" hidden="1">{#N/A,#N/A,FALSE,"명세표"}</definedName>
    <definedName name="이광훈22" hidden="1">{#N/A,#N/A,FALSE,"명세표"}</definedName>
    <definedName name="이광훈23" hidden="1">{#N/A,#N/A,FALSE,"명세표"}</definedName>
    <definedName name="이광훈24" hidden="1">{#N/A,#N/A,FALSE,"명세표"}</definedName>
    <definedName name="이광훈4" hidden="1">{#N/A,#N/A,FALSE,"명세표"}</definedName>
    <definedName name="이광훈6" hidden="1">{#N/A,#N/A,FALSE,"명세표"}</definedName>
    <definedName name="이광훈7" hidden="1">{#N/A,#N/A,FALSE,"명세표"}</definedName>
    <definedName name="이광훈8" hidden="1">{#N/A,#N/A,FALSE,"명세표"}</definedName>
    <definedName name="이광훈9" hidden="1">{#N/A,#N/A,FALSE,"명세표"}</definedName>
    <definedName name="이름표" hidden="1">{#N/A,#N/A,FALSE,"단가표지"}</definedName>
    <definedName name="이릉" hidden="1">#REF!</definedName>
    <definedName name="이이" hidden="1">{#N/A,#N/A,FALSE,"명세표"}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임시1" hidden="1">{#N/A,#N/A,FALSE,"전력간선"}</definedName>
    <definedName name="임시2" hidden="1">{#N/A,#N/A,FALSE,"전력간선"}</definedName>
    <definedName name="ㅈㅈㅈㅈㅈ" hidden="1">{#N/A,#N/A,FALSE,"명세표"}</definedName>
    <definedName name="자미" hidden="1">{#N/A,#N/A,FALSE,"명세표"}</definedName>
    <definedName name="자미1" hidden="1">{#N/A,#N/A,FALSE,"명세표"}</definedName>
    <definedName name="전기내역" hidden="1">{#N/A,#N/A,FALSE,"CCTV"}</definedName>
    <definedName name="제조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조차장" hidden="1">{#N/A,#N/A,FALSE,"명세표"}</definedName>
    <definedName name="조차장1" hidden="1">{#N/A,#N/A,FALSE,"명세표"}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중량" hidden="1">#REF!</definedName>
    <definedName name="직매54P" hidden="1">{#N/A,#N/A,TRUE,"토적및재료집계";#N/A,#N/A,TRUE,"토적및재료집계";#N/A,#N/A,TRUE,"단위량"}</definedName>
    <definedName name="집계" hidden="1">{#N/A,#N/A,FALSE,"명세표"}</definedName>
    <definedName name="참고" hidden="1">{"'Sheet1'!$A$1:$E$59"}</definedName>
    <definedName name="참조" hidden="1">{"'Sheet1'!$A$1:$E$59"}</definedName>
    <definedName name="ㅋㄹ" hidden="1">{#N/A,#N/A,FALSE,"명세표"}</definedName>
    <definedName name="ㅋㅁ" hidden="1">{#N/A,#N/A,FALSE,"명세표"}</definedName>
    <definedName name="ㅋㅋ" hidden="1">{#N/A,#N/A,FALSE,"명세표"}</definedName>
    <definedName name="ㅋㅋㅋ1" hidden="1">{#N/A,#N/A,FALSE,"명세표"}</definedName>
    <definedName name="ㅋㅋㅋㅋ" hidden="1">{#N/A,#N/A,FALSE,"명세표"}</definedName>
    <definedName name="토목설계" hidden="1">{#N/A,#N/A,FALSE,"골재소요량";#N/A,#N/A,FALSE,"골재소요량"}</definedName>
    <definedName name="ㅍ" hidden="1">{#N/A,#N/A,FALSE,"명세표"}</definedName>
    <definedName name="ㅍ1" hidden="1">{#N/A,#N/A,FALSE,"명세표"}</definedName>
    <definedName name="판넬" hidden="1">{"'단계별시설공사비'!$A$3:$K$51"}</definedName>
    <definedName name="ㅎㄷ" hidden="1">{#N/A,#N/A,FALSE,"명세표"}</definedName>
    <definedName name="ㅎㄷㅈ" hidden="1">{#N/A,#N/A,FALSE,"명세표"}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하하" hidden="1">{#N/A,#N/A,FALSE,"명세표"}</definedName>
    <definedName name="하하하1" hidden="1">{#N/A,#N/A,FALSE,"명세표"}</definedName>
    <definedName name="한" hidden="1">{#N/A,#N/A,FALSE,"명세표"}</definedName>
    <definedName name="한전수" hidden="1">{#N/A,#N/A,FALSE,"명세표"}</definedName>
    <definedName name="현조" hidden="1">#REF!</definedName>
    <definedName name="호호호" hidden="1">{#N/A,#N/A,FALSE,"명세표"}</definedName>
    <definedName name="호호호1" hidden="1">{#N/A,#N/A,FALSE,"명세표"}</definedName>
    <definedName name="화" hidden="1">{"'Sheet1'!$A$1:$E$59"}</definedName>
    <definedName name="희성" hidden="1">{#N/A,#N/A,FALSE,"명세표"}</definedName>
    <definedName name="ㅏ" hidden="1">{#N/A,#N/A,FALSE,"명세표"}</definedName>
    <definedName name="ㅏㅏㅏ" hidden="1">{#N/A,#N/A,FALSE,"명세표"}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ㅏ" hidden="1">{#N/A,#N/A,FALSE,"명세표"}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ㅐ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ㅔㅔ" hidden="1">{#N/A,#N/A,FALSE,"명세표"}</definedName>
    <definedName name="ㅔㅔㅔ" hidden="1">{#N/A,#N/A,FALSE,"명세표"}</definedName>
    <definedName name="ㅕ" hidden="1">{#N/A,#N/A,FALSE,"명세표"}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" hidden="1">{#N/A,#N/A,FALSE,"명세표"}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" hidden="1">{#N/A,#N/A,FALSE,"명세표"}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ㅗ" hidden="1">{#N/A,#N/A,FALSE,"명세표"}</definedName>
    <definedName name="ㅛ" hidden="1">{#N/A,#N/A,FALSE,"명세표"}</definedName>
    <definedName name="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ㅜ" hidden="1">{#N/A,#N/A,FALSE,"명세표"}</definedName>
    <definedName name="ㅡ" hidden="1">{#N/A,#N/A,FALSE,"명세표"}</definedName>
    <definedName name="ㅡㅡㅡ" hidden="1">{#N/A,#N/A,FALSE,"명세표"}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ㅑㅑ" hidden="1">{#N/A,#N/A,FALSE,"단가표지"}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</definedNames>
  <calcPr calcId="191029"/>
</workbook>
</file>

<file path=xl/calcChain.xml><?xml version="1.0" encoding="utf-8"?>
<calcChain xmlns="http://schemas.openxmlformats.org/spreadsheetml/2006/main">
  <c r="F8" i="11" l="1"/>
  <c r="F7" i="11"/>
  <c r="F5" i="11" l="1"/>
  <c r="F4" i="11" l="1"/>
  <c r="F3" i="11"/>
  <c r="C1" i="11" s="1"/>
  <c r="F9" i="11" l="1"/>
  <c r="F16" i="11" s="1"/>
  <c r="C16" i="11" s="1"/>
  <c r="F25" i="11"/>
  <c r="C25" i="11" s="1"/>
  <c r="J45" i="11" l="1"/>
  <c r="F19" i="11"/>
  <c r="J44" i="11"/>
  <c r="C29" i="11" s="1"/>
  <c r="F18" i="11"/>
  <c r="F17" i="11"/>
  <c r="J47" i="11"/>
  <c r="J46" i="11"/>
  <c r="F10" i="11"/>
  <c r="C38" i="11" s="1"/>
  <c r="F11" i="11" l="1"/>
  <c r="C20" i="11" s="1"/>
  <c r="C32" i="11"/>
  <c r="C37" i="11"/>
</calcChain>
</file>

<file path=xl/sharedStrings.xml><?xml version="1.0" encoding="utf-8"?>
<sst xmlns="http://schemas.openxmlformats.org/spreadsheetml/2006/main" count="2895" uniqueCount="974">
  <si>
    <t>[ 맑은물 사업소 전기 및 발전기설 증축공사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</si>
  <si>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</si>
  <si>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</si>
  <si>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</si>
  <si>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</si>
  <si>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</si>
  <si>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</si>
  <si>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</si>
  <si>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</si>
  <si>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</si>
  <si>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</si>
  <si>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</si>
  <si>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</si>
  <si>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</si>
  <si>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공종구분</t>
  </si>
  <si>
    <t>공종레벨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</si>
  <si>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</si>
  <si>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</si>
  <si>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</si>
  <si>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</si>
  <si>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</si>
  <si>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</si>
  <si>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</si>
  <si>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</si>
  <si>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</si>
  <si>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</si>
  <si>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</si>
  <si>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</si>
  <si>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</si>
  <si>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</si>
  <si>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</si>
  <si>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</si>
  <si>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</si>
  <si>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</si>
  <si>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</si>
  <si>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</si>
  <si>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</si>
  <si>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</si>
  <si>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</si>
  <si>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</si>
  <si>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</si>
  <si>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</si>
  <si>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</si>
  <si>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</si>
  <si>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</si>
  <si>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</si>
  <si>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</si>
  <si>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</si>
  <si>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010101  공통 가설 공사</t>
  </si>
  <si>
    <t>010101</t>
  </si>
  <si>
    <t>콘테이너형 가설사무소 설치 및 해체</t>
  </si>
  <si>
    <t>3.0*6.0m, 6개월</t>
  </si>
  <si>
    <t>개소</t>
  </si>
  <si>
    <t>호표 1</t>
  </si>
  <si>
    <t>T</t>
  </si>
  <si>
    <t>F</t>
  </si>
  <si>
    <t>콘테이너형 가설창고 설치 및 해체</t>
  </si>
  <si>
    <t>호표 2</t>
  </si>
  <si>
    <t>[ 합           계 ]</t>
  </si>
  <si>
    <t>TOTAL</t>
  </si>
  <si>
    <t>010102  가  설  공  사</t>
  </si>
  <si>
    <t>010102</t>
  </si>
  <si>
    <t>강관 조립말비계(이동식)설치 및 해체</t>
  </si>
  <si>
    <t>높이 4m, 3개월</t>
  </si>
  <si>
    <t>대</t>
  </si>
  <si>
    <t>호표 3</t>
  </si>
  <si>
    <t>시스템비계 설치 및 해체</t>
  </si>
  <si>
    <t>3개월, 10m 이하, 발판포함</t>
  </si>
  <si>
    <t>M2</t>
  </si>
  <si>
    <t>호표 4</t>
  </si>
  <si>
    <t>수평 규준틀</t>
  </si>
  <si>
    <t>평</t>
  </si>
  <si>
    <t>호표 5</t>
  </si>
  <si>
    <t>귀</t>
  </si>
  <si>
    <t>호표 6</t>
  </si>
  <si>
    <t>시스템동바리 설치 및 해체</t>
  </si>
  <si>
    <t>10공M3</t>
  </si>
  <si>
    <t>호표 7</t>
  </si>
  <si>
    <t>건축물 현장정리</t>
  </si>
  <si>
    <t>철근콘크리트조, 철골·철근콘크리트조</t>
  </si>
  <si>
    <t>호표 8</t>
  </si>
  <si>
    <t>구조부 먹매김</t>
  </si>
  <si>
    <t>일반</t>
  </si>
  <si>
    <t>호표 9</t>
  </si>
  <si>
    <t>거푸집 먹매김</t>
  </si>
  <si>
    <t>호표 10</t>
  </si>
  <si>
    <t>건축물보양</t>
  </si>
  <si>
    <t>부직포 깔기</t>
  </si>
  <si>
    <t>호표 11</t>
  </si>
  <si>
    <t>준공청소</t>
  </si>
  <si>
    <t>호표 12</t>
  </si>
  <si>
    <t>010103  토 및 지정공사</t>
  </si>
  <si>
    <t>010103</t>
  </si>
  <si>
    <t>기초 지정</t>
  </si>
  <si>
    <t>잡석지정</t>
  </si>
  <si>
    <t>M3</t>
  </si>
  <si>
    <t>호표 13</t>
  </si>
  <si>
    <t>010104  철근콘크리트공사</t>
  </si>
  <si>
    <t>010104</t>
  </si>
  <si>
    <t>철강설</t>
  </si>
  <si>
    <t>철강설, 고철, 작업설부산물</t>
  </si>
  <si>
    <t>TON</t>
  </si>
  <si>
    <t>자재 22</t>
  </si>
  <si>
    <t>철근콘크리트용봉강 /관급자재</t>
  </si>
  <si>
    <t>철근콘크리트용봉강, 이형봉강(SD400), HD-10, 하치장상차도</t>
  </si>
  <si>
    <t>자재 148</t>
  </si>
  <si>
    <t>철근콘크리트용봉강, 이형봉강(SD400), HD-13, 하치장상차도</t>
  </si>
  <si>
    <t>자재 149</t>
  </si>
  <si>
    <t>철근콘크리트용봉강, 이형봉강(SD400), HD-16, 하치장상차도</t>
  </si>
  <si>
    <t>자재 150</t>
  </si>
  <si>
    <t>철근콘크리트용봉강, 이형봉강(SD400), HD-19, 하치장상차도</t>
  </si>
  <si>
    <t>자재 151</t>
  </si>
  <si>
    <t>레미콘 /관급자재</t>
  </si>
  <si>
    <t>레미콘, 경기(오산, 용인, 화성), 25-18-80</t>
  </si>
  <si>
    <t>자재 152</t>
  </si>
  <si>
    <t>레미콘, 경기(오산, 용인, 화성), 25-18-120</t>
  </si>
  <si>
    <t>자재 153</t>
  </si>
  <si>
    <t>레미콘, 경기(오산, 용인, 화성), 25-27-150</t>
  </si>
  <si>
    <t>자재 154</t>
  </si>
  <si>
    <t>간단 6회, 수직고 7m까지</t>
  </si>
  <si>
    <t>호표 14</t>
  </si>
  <si>
    <t>합판거푸집 설치 및 해체</t>
  </si>
  <si>
    <t>복잡 3회, 수직고 7m까지</t>
  </si>
  <si>
    <t>호표 15</t>
  </si>
  <si>
    <t>보통 4회, 수직고 7m까지</t>
  </si>
  <si>
    <t>호표 16</t>
  </si>
  <si>
    <t>유로폼 설치 및 해체</t>
  </si>
  <si>
    <t>호표 17</t>
  </si>
  <si>
    <t>호표 18</t>
  </si>
  <si>
    <t>호표 19</t>
  </si>
  <si>
    <t>합벽거푸집 설치 및 해체</t>
  </si>
  <si>
    <t>합벽폼</t>
  </si>
  <si>
    <t>호표 20</t>
  </si>
  <si>
    <t>철근 현장가공 및 현장조립</t>
  </si>
  <si>
    <t>Type-Ⅰ</t>
  </si>
  <si>
    <t>호표 21</t>
  </si>
  <si>
    <t>콘크리트 펌프차 타설(무근, 진동기無)</t>
  </si>
  <si>
    <t>slump 8~12cm, 매트기초 등, f2 : Type-Ⅰ, 36m</t>
  </si>
  <si>
    <t>호표 22</t>
  </si>
  <si>
    <t>콘크리트 펌프차 타설</t>
  </si>
  <si>
    <t>slump 15cm, 매트기초 등, f2 : Type-Ⅰ, 36m</t>
  </si>
  <si>
    <t>호표 23</t>
  </si>
  <si>
    <t>slump 15cm, 벽,기둥,슬래브 등, f2 : Type-Ⅰ, 36m</t>
  </si>
  <si>
    <t>호표 24</t>
  </si>
  <si>
    <t>지수판설치 - 소켓 연결</t>
  </si>
  <si>
    <t>H200*5t</t>
  </si>
  <si>
    <t>M</t>
  </si>
  <si>
    <t>호표 25</t>
  </si>
  <si>
    <t>010105  목공사및수장공사</t>
  </si>
  <si>
    <t>010105</t>
  </si>
  <si>
    <t>스톤코트</t>
  </si>
  <si>
    <t>FINISH SYSTEM</t>
  </si>
  <si>
    <t>비닐타일 깔기</t>
  </si>
  <si>
    <t>비닐타일, 3*450*450mm, 데코타일</t>
  </si>
  <si>
    <t>호표 26</t>
  </si>
  <si>
    <t>방습필름 설치 - 바닥</t>
  </si>
  <si>
    <t>폴리에틸렌필름, 두께, 0.08mm, 1겹</t>
  </si>
  <si>
    <t>호표 27</t>
  </si>
  <si>
    <t>금속관 400A 비보온</t>
  </si>
  <si>
    <t>(수직부재) 전선관 104C [104C]</t>
  </si>
  <si>
    <t>EA</t>
  </si>
  <si>
    <t>자재 163</t>
  </si>
  <si>
    <t>전선관용 방화캡 28C</t>
  </si>
  <si>
    <t>(수직부재) [28C]</t>
  </si>
  <si>
    <t>010106  방  수  공  사</t>
  </si>
  <si>
    <t>010106</t>
  </si>
  <si>
    <t>우레탄도막방수</t>
  </si>
  <si>
    <t>바닥, 노출 3MM</t>
  </si>
  <si>
    <t>㎡</t>
  </si>
  <si>
    <t>벽, 노출 3MM</t>
  </si>
  <si>
    <t>수밀코킹(내화)</t>
  </si>
  <si>
    <t>20㎜*10㎜</t>
  </si>
  <si>
    <t>호표 28</t>
  </si>
  <si>
    <t>수밀코킹(실리콘)</t>
  </si>
  <si>
    <t>삼각, 10mm, 창호주위</t>
  </si>
  <si>
    <t>호표 29</t>
  </si>
  <si>
    <t>방수모르타르 바름</t>
  </si>
  <si>
    <t>30mm, 벽돌, 콘크리트 바탕</t>
  </si>
  <si>
    <t>호표 30</t>
  </si>
  <si>
    <t>침투성 방수</t>
  </si>
  <si>
    <t>바닥</t>
  </si>
  <si>
    <t>호표 31</t>
  </si>
  <si>
    <t>벽</t>
  </si>
  <si>
    <t>호표 32</t>
  </si>
  <si>
    <t>벽체용 배수판설치</t>
  </si>
  <si>
    <t>칼라강판(준불연) 600*600</t>
  </si>
  <si>
    <t>자재 155</t>
  </si>
  <si>
    <t>010107  지붕 및 홈통공사</t>
  </si>
  <si>
    <t>010107</t>
  </si>
  <si>
    <t>선홈통(SST) 설치</t>
  </si>
  <si>
    <t>D-125,T:1.5mm</t>
  </si>
  <si>
    <t>호표 33</t>
  </si>
  <si>
    <t>스텐 상자홈통 설치</t>
  </si>
  <si>
    <t>250*250*250*1.5t</t>
  </si>
  <si>
    <t>호표 34</t>
  </si>
  <si>
    <t>PE빗물받이설치</t>
  </si>
  <si>
    <t>510*410*400</t>
  </si>
  <si>
    <t>호표 35</t>
  </si>
  <si>
    <t>루프드레인 설치</t>
  </si>
  <si>
    <t>L형, D125mm</t>
  </si>
  <si>
    <t>호표 36</t>
  </si>
  <si>
    <t>010108  금  속  공  사</t>
  </si>
  <si>
    <t>010108</t>
  </si>
  <si>
    <t>베이스비드(홈내기) 설치</t>
  </si>
  <si>
    <t>아연도, H=10mm</t>
  </si>
  <si>
    <t>호표 37</t>
  </si>
  <si>
    <t>점검사다리</t>
  </si>
  <si>
    <t>W:450*H:6000+700, D50.8+38.1*2t, 안전망 및 출입통제 포함</t>
  </si>
  <si>
    <t>개</t>
  </si>
  <si>
    <t>호표 38</t>
  </si>
  <si>
    <t>와이어메시 바닥깔기</t>
  </si>
  <si>
    <t>#8-150*150</t>
  </si>
  <si>
    <t>호표 39</t>
  </si>
  <si>
    <t>오픈트랜치</t>
  </si>
  <si>
    <t>한면, L-25*25*3t 아연도금</t>
  </si>
  <si>
    <t>호표 40</t>
  </si>
  <si>
    <t>SST'L트랜치 커버</t>
  </si>
  <si>
    <t>1.5T, ㄱ-50*50*4T 보강</t>
  </si>
  <si>
    <t>호표 41</t>
  </si>
  <si>
    <t>SST'L트랜치 커버 단부보강</t>
  </si>
  <si>
    <t>STL FB-30X3(L=250)@450</t>
  </si>
  <si>
    <t>호표 42</t>
  </si>
  <si>
    <t>010109  미  장  공  사</t>
  </si>
  <si>
    <t>010109</t>
  </si>
  <si>
    <t>친환경 침투성 콘크리트 표면강화제</t>
  </si>
  <si>
    <t>2회 시공</t>
  </si>
  <si>
    <t>자재 26</t>
  </si>
  <si>
    <t>모르타르 바름</t>
  </si>
  <si>
    <t>내벽, 18mm, 3.6m 이하</t>
  </si>
  <si>
    <t>호표 43</t>
  </si>
  <si>
    <t>내벽, 18mm, 3.6m 초과</t>
  </si>
  <si>
    <t>호표 44</t>
  </si>
  <si>
    <t>콘크리트면 정리</t>
  </si>
  <si>
    <t>3.6m 초과 ~ 7.2m 이하, 천장</t>
  </si>
  <si>
    <t>호표 45</t>
  </si>
  <si>
    <t>외부</t>
  </si>
  <si>
    <t>호표 46</t>
  </si>
  <si>
    <t>기계휘니셔 마감</t>
  </si>
  <si>
    <t>호표 47</t>
  </si>
  <si>
    <t>창호주위 모르타르 충전</t>
  </si>
  <si>
    <t>호표 48</t>
  </si>
  <si>
    <t>창호주위 발포우레탄 충전</t>
  </si>
  <si>
    <t>호표 49</t>
  </si>
  <si>
    <t>010110  창  호  공  사</t>
  </si>
  <si>
    <t>010110</t>
  </si>
  <si>
    <t>AD01[알루미늄 롤업 셔터]</t>
  </si>
  <si>
    <t>3.300 x 4.000 = 13.200</t>
  </si>
  <si>
    <t>호표 50</t>
  </si>
  <si>
    <t>AG01[루버]</t>
  </si>
  <si>
    <t>0.600 x 3.800 = 2.280</t>
  </si>
  <si>
    <t>호표 51</t>
  </si>
  <si>
    <t>FSD01[고기밀성 단열 방화문]</t>
  </si>
  <si>
    <t>1.100 x 2.100 = 2.310</t>
  </si>
  <si>
    <t>호표 52</t>
  </si>
  <si>
    <t>PW01[PVC 미서기 단창]</t>
  </si>
  <si>
    <t>2.000 x 2.000 = 4.000</t>
  </si>
  <si>
    <t>호표 53</t>
  </si>
  <si>
    <t>SD01[광면단위 조합페인트]</t>
  </si>
  <si>
    <t>호표 54</t>
  </si>
  <si>
    <t>SD02[광면단위 조합페인트]</t>
  </si>
  <si>
    <t>1.800 x 2.100 = 3.780</t>
  </si>
  <si>
    <t>호표 55</t>
  </si>
  <si>
    <t>셔터박스(철재)</t>
  </si>
  <si>
    <t>EGI 1.6T</t>
  </si>
  <si>
    <t>호표 56</t>
  </si>
  <si>
    <t>셔터개폐기</t>
  </si>
  <si>
    <t>셔터개폐기, 전동, 220/380V, 300kg</t>
  </si>
  <si>
    <t>조</t>
  </si>
  <si>
    <t>도어클로저</t>
  </si>
  <si>
    <t>도어클로저, K-620, KS2호, 표준형, 25∼45kg</t>
  </si>
  <si>
    <t>도어클로저, K-2820, KS2호, 고급방화, 25∼45kg</t>
  </si>
  <si>
    <t>피벗힌지</t>
  </si>
  <si>
    <t>피벗힌지, 100kg, 방화문용</t>
  </si>
  <si>
    <t>도어핸들</t>
  </si>
  <si>
    <t>도어핸들, 레버형</t>
  </si>
  <si>
    <t>도어록 설치 / 일반도어록 강재창호</t>
  </si>
  <si>
    <t>재료비 별도</t>
  </si>
  <si>
    <t>호표 57</t>
  </si>
  <si>
    <t>도어체크 설치</t>
  </si>
  <si>
    <t>호표 58</t>
  </si>
  <si>
    <t>010111  유  리  공  사</t>
  </si>
  <si>
    <t>010111</t>
  </si>
  <si>
    <t>맑은유리</t>
  </si>
  <si>
    <t>맑은유리, 6mm</t>
  </si>
  <si>
    <t>자재 85</t>
  </si>
  <si>
    <t>유리필름 부착</t>
  </si>
  <si>
    <t>불투명시트</t>
  </si>
  <si>
    <t>호표 59</t>
  </si>
  <si>
    <t>유리주위 코킹</t>
  </si>
  <si>
    <t>5*5, 실리콘</t>
  </si>
  <si>
    <t>호표 60</t>
  </si>
  <si>
    <t>창호유리설치 / 판유리</t>
  </si>
  <si>
    <t>유리두께 5mm 이하</t>
  </si>
  <si>
    <t>호표 61</t>
  </si>
  <si>
    <t>010112  칠    공    사</t>
  </si>
  <si>
    <t>010112</t>
  </si>
  <si>
    <t>유성페인트(붓칠)</t>
  </si>
  <si>
    <t>철재면, 2회. 1급</t>
  </si>
  <si>
    <t>호표 62</t>
  </si>
  <si>
    <t>바탕만들기+걸레받이용 페인트칠</t>
  </si>
  <si>
    <t>붓칠 2회, con'c·mortar면</t>
  </si>
  <si>
    <t>호표 63</t>
  </si>
  <si>
    <t>바탕만들기+수성페인트 롤러칠</t>
  </si>
  <si>
    <t>내부 2회, con'c·mortar면, 친환경</t>
  </si>
  <si>
    <t>호표 64</t>
  </si>
  <si>
    <t>내부천장, 2회, con'c·mortar면, 친환경</t>
  </si>
  <si>
    <t>호표 65</t>
  </si>
  <si>
    <t>010113  기  타  공  사</t>
  </si>
  <si>
    <t>010113</t>
  </si>
  <si>
    <t>스틸그레이팅 측구용(20T)</t>
  </si>
  <si>
    <t>I-75*7*5,995*600</t>
  </si>
  <si>
    <t>산업형 환풍기</t>
  </si>
  <si>
    <t>560*560</t>
  </si>
  <si>
    <t>호표 66</t>
  </si>
  <si>
    <t>우수관설치</t>
  </si>
  <si>
    <t>∮100 PVC, VG2</t>
  </si>
  <si>
    <t>호표 67</t>
  </si>
  <si>
    <t>기존 측구 철거</t>
  </si>
  <si>
    <t>W:600*H:600, 터파기 포함</t>
  </si>
  <si>
    <t>호표 68</t>
  </si>
  <si>
    <t>콘크리트구조물 헐기(기계)</t>
  </si>
  <si>
    <t>장애물 미제거(기준높이 10m 이하), 50m3/일당</t>
  </si>
  <si>
    <t>호표 69</t>
  </si>
  <si>
    <t>측구 설치</t>
  </si>
  <si>
    <t>600*600, 되메우기 포함</t>
  </si>
  <si>
    <t>호표 70</t>
  </si>
  <si>
    <t>010114  골    재    비</t>
  </si>
  <si>
    <t>010114</t>
  </si>
  <si>
    <t>자갈</t>
  </si>
  <si>
    <t>자갈, 도착도, #467</t>
  </si>
  <si>
    <t>혼합골재</t>
  </si>
  <si>
    <t>혼합골재, 도착도, 보조기층용</t>
  </si>
  <si>
    <t>모래</t>
  </si>
  <si>
    <t>모래, 세척사, 도착도</t>
  </si>
  <si>
    <t>시멘트</t>
  </si>
  <si>
    <t>40KG</t>
  </si>
  <si>
    <t>포</t>
  </si>
  <si>
    <t>010115  운    반    비</t>
  </si>
  <si>
    <t>010115</t>
  </si>
  <si>
    <t>운반비(트레일러 20ton+크레인 10ton)</t>
  </si>
  <si>
    <t>철근, L:30km</t>
  </si>
  <si>
    <t>산근 1</t>
  </si>
  <si>
    <t>시멘트운반</t>
  </si>
  <si>
    <t>L:30km, 덤프 8ton</t>
  </si>
  <si>
    <t>산근 2</t>
  </si>
  <si>
    <t>건설폐재류 상차비</t>
  </si>
  <si>
    <t>혼합건설폐기물 상차비</t>
  </si>
  <si>
    <t>(매립지반입대상 폐기물 포함)</t>
  </si>
  <si>
    <t>010116  판  넬  공  사</t>
  </si>
  <si>
    <t>010116</t>
  </si>
  <si>
    <t>샌드위치(단열)페널 설치 - 칸막이벽</t>
  </si>
  <si>
    <t>준불연 150mm</t>
  </si>
  <si>
    <t>호표 71</t>
  </si>
  <si>
    <t>샌드위치패널 출입구 챙</t>
  </si>
  <si>
    <t>준불연 50mm</t>
  </si>
  <si>
    <t>호표 72</t>
  </si>
  <si>
    <t>샌드위치 하지틀 설치</t>
  </si>
  <si>
    <t>ㅁ-50*100*3.2T@1900</t>
  </si>
  <si>
    <t>호표 73</t>
  </si>
  <si>
    <t>ㄱ-50*50*4T@800</t>
  </si>
  <si>
    <t>호표 74</t>
  </si>
  <si>
    <t>RC접면 후레싱</t>
  </si>
  <si>
    <t>C/S ㄱ-50*50*0.5T</t>
  </si>
  <si>
    <t>호표 75</t>
  </si>
  <si>
    <t>창호주위 후레싱</t>
  </si>
  <si>
    <t>C/S ㄱ-150*40*0.5T</t>
  </si>
  <si>
    <t>호표 76</t>
  </si>
  <si>
    <t>베이스 후레싱</t>
  </si>
  <si>
    <t>호표 77</t>
  </si>
  <si>
    <t>캐노피 후레싱</t>
  </si>
  <si>
    <t>C/S ㄷ-110*70+50*0.5T</t>
  </si>
  <si>
    <t>호표 78</t>
  </si>
  <si>
    <t>C/S ㄷ-110~425*70+50*0.5T</t>
  </si>
  <si>
    <t>호표 79</t>
  </si>
  <si>
    <t>C/S ㄱ-150*60*0.5T</t>
  </si>
  <si>
    <t>호표 80</t>
  </si>
  <si>
    <t>0102  고 재 처 리 비</t>
  </si>
  <si>
    <t>0102</t>
  </si>
  <si>
    <t>철강설 /철거</t>
  </si>
  <si>
    <t>kg</t>
  </si>
  <si>
    <t>자재 24</t>
  </si>
  <si>
    <t>0103  건설폐기물처리비</t>
  </si>
  <si>
    <t>0103</t>
  </si>
  <si>
    <t>폐콘크리트</t>
  </si>
  <si>
    <t>이물질이 없는 순수한 폐콘크리트</t>
  </si>
  <si>
    <t>혼합건설폐기물</t>
  </si>
  <si>
    <t>그 밖의 건설폐기물에 가연성 5% 이하 혼합</t>
  </si>
  <si>
    <t>건설폐기물</t>
  </si>
  <si>
    <t>폐목재</t>
  </si>
  <si>
    <t>자재 142</t>
  </si>
  <si>
    <t>폐합성수지</t>
  </si>
  <si>
    <t>자재 143</t>
  </si>
  <si>
    <t>건설폐재류 운반비</t>
  </si>
  <si>
    <t>24톤 덤프트럭, 30km</t>
  </si>
  <si>
    <t>자재 146</t>
  </si>
  <si>
    <t>혼합건설폐기물 운반비</t>
  </si>
  <si>
    <t>24톤 암롤트럭, 30km</t>
  </si>
  <si>
    <t>자재 147</t>
  </si>
  <si>
    <t>010401  도급자관급자재</t>
  </si>
  <si>
    <t>010401</t>
  </si>
  <si>
    <t>철근콘크리트용봉강</t>
  </si>
  <si>
    <t>자재 156</t>
  </si>
  <si>
    <t>자재 157</t>
  </si>
  <si>
    <t>자재 158</t>
  </si>
  <si>
    <t>자재 159</t>
  </si>
  <si>
    <t>레미콘</t>
  </si>
  <si>
    <t>자재 160</t>
  </si>
  <si>
    <t>자재 161</t>
  </si>
  <si>
    <t>자재 162</t>
  </si>
  <si>
    <t>도  급  공  사</t>
    <phoneticPr fontId="2" type="noConversion"/>
  </si>
  <si>
    <t>재 료 비</t>
  </si>
  <si>
    <t>노 무 비</t>
  </si>
  <si>
    <t>경    비</t>
  </si>
  <si>
    <t>합    계</t>
  </si>
  <si>
    <t>식</t>
  </si>
  <si>
    <t>자재 89</t>
  </si>
  <si>
    <t>호표 83</t>
  </si>
  <si>
    <t>본</t>
  </si>
  <si>
    <t>호표 84</t>
  </si>
  <si>
    <t>자재 86</t>
  </si>
  <si>
    <t>자재 87</t>
  </si>
  <si>
    <t>자재 18</t>
  </si>
  <si>
    <t>자재 28</t>
  </si>
  <si>
    <t>자재 64</t>
  </si>
  <si>
    <t>자재 66</t>
  </si>
  <si>
    <t>자재 79</t>
  </si>
  <si>
    <t>자재 68</t>
  </si>
  <si>
    <t>호표 81</t>
  </si>
  <si>
    <t>호표 82</t>
  </si>
  <si>
    <t>자재 118</t>
  </si>
  <si>
    <t>자재 117</t>
  </si>
  <si>
    <t>40</t>
  </si>
  <si>
    <t>100</t>
  </si>
  <si>
    <t>70</t>
  </si>
  <si>
    <t>공사규모:</t>
    <phoneticPr fontId="6" type="noConversion"/>
  </si>
  <si>
    <t>억</t>
    <phoneticPr fontId="7" type="noConversion"/>
  </si>
  <si>
    <t>[간접노무비]</t>
  </si>
  <si>
    <t>[기타경비]</t>
  </si>
  <si>
    <t>[일반관리비]</t>
  </si>
  <si>
    <t>[이윤]</t>
  </si>
  <si>
    <t>요율적용표</t>
    <phoneticPr fontId="6" type="noConversion"/>
  </si>
  <si>
    <t>공사규모</t>
    <phoneticPr fontId="7" type="noConversion"/>
  </si>
  <si>
    <t>공사기간</t>
    <phoneticPr fontId="7" type="noConversion"/>
  </si>
  <si>
    <t>(직노) x 율</t>
  </si>
  <si>
    <t>(재+노) x 율</t>
    <phoneticPr fontId="7" type="noConversion"/>
  </si>
  <si>
    <t>공사규모</t>
  </si>
  <si>
    <t>(재+노+경) x 율</t>
    <phoneticPr fontId="7" type="noConversion"/>
  </si>
  <si>
    <t>(노+경+일)
 x 율</t>
    <phoneticPr fontId="7" type="noConversion"/>
  </si>
  <si>
    <t>직접재료비</t>
    <phoneticPr fontId="6" type="noConversion"/>
  </si>
  <si>
    <t>(직접공사비)</t>
  </si>
  <si>
    <t>건축</t>
    <phoneticPr fontId="7" type="noConversion"/>
  </si>
  <si>
    <t>(추정가격)</t>
  </si>
  <si>
    <t>건축, 
산업설비</t>
    <phoneticPr fontId="7" type="noConversion"/>
  </si>
  <si>
    <t>직접노무비</t>
    <phoneticPr fontId="6" type="noConversion"/>
  </si>
  <si>
    <t>10억 미만</t>
    <phoneticPr fontId="7" type="noConversion"/>
  </si>
  <si>
    <t>6개월 이하 (183일)</t>
  </si>
  <si>
    <t>5억 미만</t>
  </si>
  <si>
    <t>산출경비</t>
    <phoneticPr fontId="6" type="noConversion"/>
  </si>
  <si>
    <t>7~12개월 (365일)</t>
  </si>
  <si>
    <t>사급자재비</t>
    <phoneticPr fontId="6" type="noConversion"/>
  </si>
  <si>
    <t>13~36개월 (1095일)</t>
  </si>
  <si>
    <t>관급자관급</t>
    <phoneticPr fontId="6" type="noConversion"/>
  </si>
  <si>
    <t>36개월 초과 (1096일)</t>
  </si>
  <si>
    <t>5억 - 
30억 미만</t>
  </si>
  <si>
    <t>도급자관급</t>
    <phoneticPr fontId="6" type="noConversion"/>
  </si>
  <si>
    <t>10억 - 
50억 미만</t>
    <phoneticPr fontId="7" type="noConversion"/>
  </si>
  <si>
    <t>직접공사비</t>
    <phoneticPr fontId="6" type="noConversion"/>
  </si>
  <si>
    <t>추정가격</t>
    <phoneticPr fontId="6" type="noConversion"/>
  </si>
  <si>
    <t>30억 - 
50억 미만</t>
  </si>
  <si>
    <t>추정금액</t>
    <phoneticPr fontId="6" type="noConversion"/>
  </si>
  <si>
    <t>공사 기간</t>
    <phoneticPr fontId="6" type="noConversion"/>
  </si>
  <si>
    <t>6개월이하</t>
    <phoneticPr fontId="6" type="noConversion"/>
  </si>
  <si>
    <t>50억 - 
300억 미만</t>
  </si>
  <si>
    <t>50억 - 
100억 미만</t>
  </si>
  <si>
    <t>7-12개월</t>
    <phoneticPr fontId="6" type="noConversion"/>
  </si>
  <si>
    <t>13-36개월</t>
    <phoneticPr fontId="6" type="noConversion"/>
  </si>
  <si>
    <t>100억 - 
300억 미만</t>
  </si>
  <si>
    <t>36개월이상</t>
    <phoneticPr fontId="6" type="noConversion"/>
  </si>
  <si>
    <t>간접노무비</t>
    <phoneticPr fontId="6" type="noConversion"/>
  </si>
  <si>
    <t>300억 - 
1000억 미만</t>
  </si>
  <si>
    <t>산재보험료</t>
    <phoneticPr fontId="7" type="noConversion"/>
  </si>
  <si>
    <t>1000억 이상</t>
  </si>
  <si>
    <t>고용보험료</t>
    <phoneticPr fontId="7" type="noConversion"/>
  </si>
  <si>
    <t>건강보험료</t>
    <phoneticPr fontId="7" type="noConversion"/>
  </si>
  <si>
    <t>노인장기요양보험료</t>
    <phoneticPr fontId="7" type="noConversion"/>
  </si>
  <si>
    <t>연금보험료</t>
    <phoneticPr fontId="7" type="noConversion"/>
  </si>
  <si>
    <t>퇴직 공제 부금비</t>
    <phoneticPr fontId="7" type="noConversion"/>
  </si>
  <si>
    <t>산업안전보건관리비</t>
    <phoneticPr fontId="7" type="noConversion"/>
  </si>
  <si>
    <t>대상액</t>
    <phoneticPr fontId="6" type="noConversion"/>
  </si>
  <si>
    <t>[1등급] 1200억 이상</t>
    <phoneticPr fontId="7" type="noConversion"/>
  </si>
  <si>
    <t>[2등급] 800억 이상 ~ 1200억 미만</t>
  </si>
  <si>
    <t>[3등급] 520억 이상 ~ 800억 미만</t>
  </si>
  <si>
    <t>[4등급] 340억 이상 ~ 520억 미만</t>
  </si>
  <si>
    <t>기타경비</t>
    <phoneticPr fontId="6" type="noConversion"/>
  </si>
  <si>
    <t>[5등급] 210억 이상 ~ 340억 미만</t>
  </si>
  <si>
    <t>환경보전비</t>
    <phoneticPr fontId="7" type="noConversion"/>
  </si>
  <si>
    <t>[6등급] 130억 이상 ~ 210억 미만</t>
  </si>
  <si>
    <t>공사이행보증수수료</t>
    <phoneticPr fontId="7" type="noConversion"/>
  </si>
  <si>
    <t>[7등급] 고시금액 ~ 130억 미만</t>
    <phoneticPr fontId="7" type="noConversion"/>
  </si>
  <si>
    <t>건설하도급지급보증수수료</t>
    <phoneticPr fontId="7" type="noConversion"/>
  </si>
  <si>
    <t>7등급 미만</t>
    <phoneticPr fontId="7" type="noConversion"/>
  </si>
  <si>
    <t>건설기계대여금</t>
    <phoneticPr fontId="7" type="noConversion"/>
  </si>
  <si>
    <t>5억 미만</t>
    <phoneticPr fontId="7" type="noConversion"/>
  </si>
  <si>
    <t>5억 이상 - 50억 미만</t>
    <phoneticPr fontId="7" type="noConversion"/>
  </si>
  <si>
    <t>50억 이상</t>
    <phoneticPr fontId="7" type="noConversion"/>
  </si>
  <si>
    <t>일반관리비</t>
    <phoneticPr fontId="6" type="noConversion"/>
  </si>
  <si>
    <t>800억 이상</t>
    <phoneticPr fontId="7" type="noConversion"/>
  </si>
  <si>
    <t>이윤</t>
    <phoneticPr fontId="6" type="noConversion"/>
  </si>
  <si>
    <t>50억 미만</t>
    <phoneticPr fontId="7" type="noConversion"/>
  </si>
  <si>
    <t>50억 이상 - 100억 미만</t>
    <phoneticPr fontId="7" type="noConversion"/>
  </si>
  <si>
    <t>100억 이상 - 300억 미만</t>
    <phoneticPr fontId="7" type="noConversion"/>
  </si>
  <si>
    <t>300억 이상 종심∙종평제(건축)</t>
    <phoneticPr fontId="7" type="noConversion"/>
  </si>
  <si>
    <t>3개월, 5m 이하</t>
  </si>
  <si>
    <t>3개월, 5m 초과∼10m 이하</t>
  </si>
  <si>
    <t>3회, 복잡, 수직고 7m까지</t>
  </si>
  <si>
    <t>3회, 보통, 수직고 7m까지</t>
  </si>
  <si>
    <t>3회, 간단, 수직고 7m까지</t>
  </si>
  <si>
    <t>관  급  자  재</t>
    <phoneticPr fontId="2" type="noConversion"/>
  </si>
  <si>
    <t>내역서</t>
  </si>
  <si>
    <t>공 종 명</t>
  </si>
  <si>
    <t>규 격</t>
  </si>
  <si>
    <t>비 고</t>
  </si>
  <si>
    <t>단 가</t>
  </si>
  <si>
    <t>금 액</t>
  </si>
  <si>
    <t>할 증</t>
  </si>
  <si>
    <t>화폐변환</t>
  </si>
  <si>
    <t>OP값</t>
  </si>
  <si>
    <t>EQ</t>
  </si>
  <si>
    <t>LA</t>
  </si>
  <si>
    <t>MA</t>
  </si>
  <si>
    <t>금액계상</t>
  </si>
  <si>
    <t>화성시 맑은물사업소</t>
  </si>
  <si>
    <t>흙막이공사</t>
  </si>
  <si>
    <t>A00</t>
  </si>
  <si>
    <t xml:space="preserve">   0. 토공사</t>
  </si>
  <si>
    <t>10</t>
  </si>
  <si>
    <t>C01</t>
  </si>
  <si>
    <t xml:space="preserve">   1. 가시설공</t>
  </si>
  <si>
    <t>20</t>
  </si>
  <si>
    <t>C02</t>
  </si>
  <si>
    <t xml:space="preserve">   2. 운반공</t>
  </si>
  <si>
    <t>30</t>
  </si>
  <si>
    <t>C04</t>
  </si>
  <si>
    <t xml:space="preserve">   3. 사급자재대</t>
  </si>
  <si>
    <t>C05</t>
  </si>
  <si>
    <t xml:space="preserve">   4. 계측관리</t>
  </si>
  <si>
    <t>50</t>
  </si>
  <si>
    <t>C06</t>
  </si>
  <si>
    <t xml:space="preserve">   </t>
  </si>
  <si>
    <t>60</t>
  </si>
  <si>
    <t>S</t>
  </si>
  <si>
    <t>0. 토공사</t>
  </si>
  <si>
    <t xml:space="preserve">   구조물터파기(보통토사)</t>
  </si>
  <si>
    <t>TYPE-1</t>
  </si>
  <si>
    <t>㎥</t>
  </si>
  <si>
    <t>품셈 3-2-4</t>
  </si>
  <si>
    <t>SC00050</t>
  </si>
  <si>
    <t xml:space="preserve">   구조물터파기(리핑암)</t>
  </si>
  <si>
    <t>SC00350</t>
  </si>
  <si>
    <t xml:space="preserve">   구조물터파기(발파암)</t>
  </si>
  <si>
    <t>SC00450</t>
  </si>
  <si>
    <t xml:space="preserve">   되메우기및다짐</t>
  </si>
  <si>
    <t>핸드가드식롤러 0.7톤</t>
  </si>
  <si>
    <t>품셈 8-2-3</t>
  </si>
  <si>
    <t>SA05460</t>
  </si>
  <si>
    <t xml:space="preserve">   잔토처리(10KM)</t>
  </si>
  <si>
    <t>굴삭기 0.7㎥</t>
  </si>
  <si>
    <t>SA04850</t>
  </si>
  <si>
    <t>풍화암</t>
  </si>
  <si>
    <t>SA04900</t>
  </si>
  <si>
    <t>발파암</t>
  </si>
  <si>
    <t>SA05000</t>
  </si>
  <si>
    <t>1. 가시설공</t>
  </si>
  <si>
    <t xml:space="preserve">   1) 벽체 및 POST-PILE</t>
  </si>
  <si>
    <t xml:space="preserve">   장비조립,해체</t>
  </si>
  <si>
    <t>외부 반입/반출</t>
  </si>
  <si>
    <t>회</t>
  </si>
  <si>
    <t>품셈 5-3-2</t>
  </si>
  <si>
    <t>H0026010001</t>
  </si>
  <si>
    <t xml:space="preserve">   말뚝박기용천공(Φ500mm미만)</t>
  </si>
  <si>
    <t>공</t>
  </si>
  <si>
    <t>HPILEC0512</t>
  </si>
  <si>
    <t xml:space="preserve">   H-PILE 인발</t>
  </si>
  <si>
    <t>항발:진동함마, L=7.1M</t>
  </si>
  <si>
    <t>품셈 8-2-4</t>
  </si>
  <si>
    <t>Q0002222</t>
  </si>
  <si>
    <t xml:space="preserve">   토류판설치</t>
  </si>
  <si>
    <t>T=80.0MM</t>
  </si>
  <si>
    <t>품셈 5-1-6</t>
  </si>
  <si>
    <t>HD007805016</t>
  </si>
  <si>
    <t xml:space="preserve">   &gt;소계</t>
  </si>
  <si>
    <t>80</t>
  </si>
  <si>
    <t xml:space="preserve">   2) 지보공</t>
  </si>
  <si>
    <t>90</t>
  </si>
  <si>
    <t xml:space="preserve">   버팀보 설치 및 철거</t>
  </si>
  <si>
    <t>5m이하</t>
  </si>
  <si>
    <t>품셈 5-1-3, 5-1-5</t>
  </si>
  <si>
    <t>H050264151</t>
  </si>
  <si>
    <t>6∼8m</t>
  </si>
  <si>
    <t>110</t>
  </si>
  <si>
    <t>H050264161</t>
  </si>
  <si>
    <t xml:space="preserve">   띠장 설치 및 철거(H=300~500)</t>
  </si>
  <si>
    <t>품셈 5-1-2, 5-1-4</t>
  </si>
  <si>
    <t>120</t>
  </si>
  <si>
    <t>H050264111</t>
  </si>
  <si>
    <t>130</t>
  </si>
  <si>
    <t>H050264121</t>
  </si>
  <si>
    <t>9∼11m</t>
  </si>
  <si>
    <t>140</t>
  </si>
  <si>
    <t>H050264131</t>
  </si>
  <si>
    <t>12∼14m</t>
  </si>
  <si>
    <t>145</t>
  </si>
  <si>
    <t>H050264141</t>
  </si>
  <si>
    <t xml:space="preserve">   띠장이음</t>
  </si>
  <si>
    <t>H-300x300</t>
  </si>
  <si>
    <t>150</t>
  </si>
  <si>
    <t>H41160</t>
  </si>
  <si>
    <t xml:space="preserve">   우각부 띠장이음</t>
  </si>
  <si>
    <t>H-300X300</t>
  </si>
  <si>
    <t>160</t>
  </si>
  <si>
    <t>HJ-0043</t>
  </si>
  <si>
    <t xml:space="preserve">   코너버팀보 띠장연결</t>
  </si>
  <si>
    <t>170</t>
  </si>
  <si>
    <t>HJ-0041</t>
  </si>
  <si>
    <t xml:space="preserve">   JACK 설치 및 철거</t>
  </si>
  <si>
    <t>100 TON</t>
  </si>
  <si>
    <t>180</t>
  </si>
  <si>
    <t>S439M3B001</t>
  </si>
  <si>
    <t xml:space="preserve">   보걸이 설치철거</t>
  </si>
  <si>
    <t>앵글BRAKET</t>
  </si>
  <si>
    <t>190</t>
  </si>
  <si>
    <t>HJ-0031</t>
  </si>
  <si>
    <t xml:space="preserve">   H-BEAM 설치 및 철거</t>
  </si>
  <si>
    <t>200</t>
  </si>
  <si>
    <t>HJC-003</t>
  </si>
  <si>
    <t xml:space="preserve">   &gt; 소계</t>
  </si>
  <si>
    <t>210</t>
  </si>
  <si>
    <t xml:space="preserve">   3) 제거식앵커공</t>
  </si>
  <si>
    <t>220</t>
  </si>
  <si>
    <t xml:space="preserve">   장비 조립, 해체</t>
  </si>
  <si>
    <t>어스앵커</t>
  </si>
  <si>
    <t>품셈 5-1-7</t>
  </si>
  <si>
    <t>230</t>
  </si>
  <si>
    <t>K0051801</t>
  </si>
  <si>
    <t xml:space="preserve">   앵커 천공 및 삽입</t>
  </si>
  <si>
    <t>1단-A</t>
  </si>
  <si>
    <t>240</t>
  </si>
  <si>
    <t>JENCH001</t>
  </si>
  <si>
    <t>2단-A</t>
  </si>
  <si>
    <t>250</t>
  </si>
  <si>
    <t>JENCH002</t>
  </si>
  <si>
    <t>3단</t>
  </si>
  <si>
    <t>260</t>
  </si>
  <si>
    <t>JENCH003</t>
  </si>
  <si>
    <t>1단-B</t>
  </si>
  <si>
    <t>270</t>
  </si>
  <si>
    <t>JENCH004</t>
  </si>
  <si>
    <t>2단-B</t>
  </si>
  <si>
    <t>280</t>
  </si>
  <si>
    <t>JENCH005</t>
  </si>
  <si>
    <t xml:space="preserve">   그라우팅</t>
  </si>
  <si>
    <t>EARTH ANCHOR</t>
  </si>
  <si>
    <t>290</t>
  </si>
  <si>
    <t>JB20014120-J</t>
  </si>
  <si>
    <t xml:space="preserve">   좌대 설치 및 해체</t>
  </si>
  <si>
    <t>300</t>
  </si>
  <si>
    <t>HJC-141130</t>
  </si>
  <si>
    <t xml:space="preserve">   앵커 인장작업(4구)</t>
  </si>
  <si>
    <t>인장기 60 TON</t>
  </si>
  <si>
    <t>310</t>
  </si>
  <si>
    <t>JB20026000-J</t>
  </si>
  <si>
    <t xml:space="preserve">   PC강선 제거</t>
  </si>
  <si>
    <t>315</t>
  </si>
  <si>
    <t>JB20026000-K</t>
  </si>
  <si>
    <t>320</t>
  </si>
  <si>
    <t>330</t>
  </si>
  <si>
    <t>2. 운반공</t>
  </si>
  <si>
    <t xml:space="preserve">   강재운반</t>
  </si>
  <si>
    <t>20KM</t>
  </si>
  <si>
    <t>12</t>
  </si>
  <si>
    <t>XO601000</t>
  </si>
  <si>
    <t xml:space="preserve">   시멘트운반</t>
  </si>
  <si>
    <t>화물</t>
  </si>
  <si>
    <t>HZ00110000</t>
  </si>
  <si>
    <t xml:space="preserve">   PC 강연선 운반</t>
  </si>
  <si>
    <t>L=50KM</t>
  </si>
  <si>
    <t>32</t>
  </si>
  <si>
    <t>K007030</t>
  </si>
  <si>
    <t xml:space="preserve">   중기 운반</t>
  </si>
  <si>
    <t>35</t>
  </si>
  <si>
    <t>J0374</t>
  </si>
  <si>
    <t>3. 사급자재대</t>
  </si>
  <si>
    <t xml:space="preserve">   강재손료</t>
  </si>
  <si>
    <t>H-PILE,15%</t>
  </si>
  <si>
    <t>I-00056</t>
  </si>
  <si>
    <t xml:space="preserve">   보통시멘트</t>
  </si>
  <si>
    <t>40kg/대 (포장품)</t>
  </si>
  <si>
    <t>M0747044</t>
  </si>
  <si>
    <t xml:space="preserve">   PC강연선(인력제거식)</t>
  </si>
  <si>
    <t>Ø12.7㎜, 4가닥(10m기준)</t>
  </si>
  <si>
    <t>M01680123</t>
  </si>
  <si>
    <t>4. 계측관리</t>
  </si>
  <si>
    <t xml:space="preserve">   가시설 계측관리</t>
  </si>
  <si>
    <t>3개월기준</t>
  </si>
  <si>
    <t>Y-SG0100</t>
  </si>
  <si>
    <t>505CD1770389A4C3F920B86F5F0BCB</t>
  </si>
  <si>
    <t>010101505CD1770389A4C3F920B86F5F0BCB</t>
  </si>
  <si>
    <t>505CD1770389943D09C282CEE506B5</t>
  </si>
  <si>
    <t>010101505CD1770389943D09C282CEE506B5</t>
  </si>
  <si>
    <t>505CD17738DA14D7E979BD84410F17</t>
  </si>
  <si>
    <t>010102505CD17738DA14D7E979BD84410F17</t>
  </si>
  <si>
    <t>505CD17738DA14D7E95D120AA90C3F</t>
  </si>
  <si>
    <t>010102505CD17738DA14D7E95D120AA90C3F</t>
  </si>
  <si>
    <t>505CD17738DA14D6D9DD91EC9001C1</t>
  </si>
  <si>
    <t>010102505CD17738DA14D6D9DD91EC9001C1</t>
  </si>
  <si>
    <t>505CD17738DA14D6D9DD91D22D08E5</t>
  </si>
  <si>
    <t>010102505CD17738DA14D6D9DD91D22D08E5</t>
  </si>
  <si>
    <t>505CD17738DA24FDE9FFBDC71203CF</t>
  </si>
  <si>
    <t>010102505CD17738DA24FDE9FFBDC71203CF</t>
  </si>
  <si>
    <t>505CD17738DA24FDE9FFBDC71203CC</t>
  </si>
  <si>
    <t>010102505CD17738DA24FDE9FFBDC71203CC</t>
  </si>
  <si>
    <t>505CD177643124E6F9410BAF920A94</t>
  </si>
  <si>
    <t>010102505CD177643124E6F9410BAF920A94</t>
  </si>
  <si>
    <t>505CD17764040435197D3067DB031B</t>
  </si>
  <si>
    <t>010102505CD17764040435197D3067DB031B</t>
  </si>
  <si>
    <t>505CD17764040435197D158815034F</t>
  </si>
  <si>
    <t>010102505CD17764040435197D158815034F</t>
  </si>
  <si>
    <t>505CD1776404043639B2EEB8640EA1</t>
  </si>
  <si>
    <t>010102505CD1776404043639B2EEB8640EA1</t>
  </si>
  <si>
    <t>505CD177646E94D799B516B90A06D8</t>
  </si>
  <si>
    <t>010102505CD177646E94D799B516B90A06D8</t>
  </si>
  <si>
    <t>5071D175D0FD64D6398BB589ED0917</t>
  </si>
  <si>
    <t>0101035071D175D0FD64D6398BB589ED0917</t>
  </si>
  <si>
    <t>575B1173F4C004F7E977FDFEF9051E6F70D3F4</t>
  </si>
  <si>
    <t>010104575B1173F4C004F7E977FDFEF9051E6F70D3F4</t>
  </si>
  <si>
    <t>515C817E9A14842E29247459C005724D63F1DA</t>
  </si>
  <si>
    <t>010104515C817E9A14842E29247459C005724D63F1DA</t>
  </si>
  <si>
    <t>515C817E9A14842E29247459C005724D63F1DD</t>
  </si>
  <si>
    <t>010104515C817E9A14842E29247459C005724D63F1DD</t>
  </si>
  <si>
    <t>515C817E9A14842E29247459C005724D63F1DC</t>
  </si>
  <si>
    <t>010104515C817E9A14842E29247459C005724D63F1DC</t>
  </si>
  <si>
    <t>515C817E9A14842E29247459C005724D63F1DF</t>
  </si>
  <si>
    <t>010104515C817E9A14842E29247459C005724D63F1DF</t>
  </si>
  <si>
    <t>515C817E9A0A346959159B6A9401E74928FE8D</t>
  </si>
  <si>
    <t>010104515C817E9A0A346959159B6A9401E74928FE8D</t>
  </si>
  <si>
    <t>515C817E9A0A346959159B6A9401E74928FE8C</t>
  </si>
  <si>
    <t>010104515C817E9A0A346959159B6A9401E74928FE8C</t>
  </si>
  <si>
    <t>515C817E9A0A346959159B6A9401E74928FF95</t>
  </si>
  <si>
    <t>010104515C817E9A0A346959159B6A9401E74928FF95</t>
  </si>
  <si>
    <t>505C817F1B2A046AC9DEA9057F0498</t>
  </si>
  <si>
    <t>010104505C817F1B2A046AC9DEA9057F0498</t>
  </si>
  <si>
    <t>505C817F1B19947879452C69F60604</t>
  </si>
  <si>
    <t>010104505C817F1B19947879452C69F60604</t>
  </si>
  <si>
    <t>505C817F1B19947879453EDA9C0C18</t>
  </si>
  <si>
    <t>010104505C817F1B19947879453EDA9C0C18</t>
  </si>
  <si>
    <t>505C817F1B7224A4A9CDF3C45202B1</t>
  </si>
  <si>
    <t>010104505C817F1B7224A4A9CDF3C45202B1</t>
  </si>
  <si>
    <t>505C817F1B7224A4A9CDF3C45201AA</t>
  </si>
  <si>
    <t>010104505C817F1B7224A4A9CDF3C45201AA</t>
  </si>
  <si>
    <t>505C817F1B7224A4A9CDF3C4520084</t>
  </si>
  <si>
    <t>010104505C817F1B7224A4A9CDF3C4520084</t>
  </si>
  <si>
    <t>505C817F1B0F349699DEBB6AD403CF</t>
  </si>
  <si>
    <t>010104505C817F1B0F349699DEBB6AD403CF</t>
  </si>
  <si>
    <t>505C817F25A31446B93531EE280828</t>
  </si>
  <si>
    <t>010104505C817F25A31446B93531EE280828</t>
  </si>
  <si>
    <t>505C817F634FA4E5C9C69DDA79059A</t>
  </si>
  <si>
    <t>010104505C817F634FA4E5C9C69DDA79059A</t>
  </si>
  <si>
    <t>505C817F6374A44AA9D37C145C0953</t>
  </si>
  <si>
    <t>010104505C817F6374A44AA9D37C145C0953</t>
  </si>
  <si>
    <t>505C817F637494A32930F8E5AF07A9</t>
  </si>
  <si>
    <t>010104505C817F637494A32930F8E5AF07A9</t>
  </si>
  <si>
    <t>505C817F8E7954E3C94438B60E0F15</t>
  </si>
  <si>
    <t>010104505C817F8E7954E3C94438B60E0F15</t>
  </si>
  <si>
    <t>5777D178526FC4D6398989544D0D536D3E6A7D</t>
  </si>
  <si>
    <t>0101055777D178526FC4D6398989544D0D536D3E6A7D</t>
  </si>
  <si>
    <t>505C3176E922A49B89B68F4A530344</t>
  </si>
  <si>
    <t>010105505C3176E922A49B89B68F4A530344</t>
  </si>
  <si>
    <t>505C3176BDCB74DC592CE1621F06F5</t>
  </si>
  <si>
    <t>010105505C3176BDCB74DC592CE1621F06F5</t>
  </si>
  <si>
    <t>자재 169</t>
  </si>
  <si>
    <t>51E541710CD7346B4901B6630D058AE0D4958D</t>
  </si>
  <si>
    <t>01010551E541710CD7346B4901B6630D058AE0D4958D</t>
  </si>
  <si>
    <t>자재 170</t>
  </si>
  <si>
    <t>51E541710CD7346B4901B6630D058AE0D4958C</t>
  </si>
  <si>
    <t>01010551E541710CD7346B4901B6630D058AE0D4958C</t>
  </si>
  <si>
    <t>505C41756F52F4F239419E81B00F44</t>
  </si>
  <si>
    <t>010106505C41756F52F4F239419E81B00F44</t>
  </si>
  <si>
    <t>505C41756F6354DD99BDA041A80BDF</t>
  </si>
  <si>
    <t>010106505C41756F6354DD99BDA041A80BDF</t>
  </si>
  <si>
    <t>505C417533ED1481D990FB67850A98</t>
  </si>
  <si>
    <t>010106505C417533ED1481D990FB67850A98</t>
  </si>
  <si>
    <t>505C417533C2541069667497C40C83</t>
  </si>
  <si>
    <t>010106505C417533C2541069667497C40C83</t>
  </si>
  <si>
    <t>505C4175219F94ADA937F7D95A0453</t>
  </si>
  <si>
    <t>010106505C4175219F94ADA937F7D95A0453</t>
  </si>
  <si>
    <t>505C4175C1DCD418A9D785C5250857</t>
  </si>
  <si>
    <t>010106505C4175C1DCD418A9D785C5250857</t>
  </si>
  <si>
    <t>505C4175C1DCD418A9D785C5250856</t>
  </si>
  <si>
    <t>010106505C4175C1DCD418A9D785C5250856</t>
  </si>
  <si>
    <t>515B9176354324CFE9AEDB132704DDDD53C3E9</t>
  </si>
  <si>
    <t>010106515B9176354324CFE9AEDB132704DDDD53C3E9</t>
  </si>
  <si>
    <t>505C717882DD34F36941CE5B970C27</t>
  </si>
  <si>
    <t>010107505C717882DD34F36941CE5B970C27</t>
  </si>
  <si>
    <t>505C7178828504D2C9808357DA05BA</t>
  </si>
  <si>
    <t>010107505C7178828504D2C9808357DA05BA</t>
  </si>
  <si>
    <t>505C717882F8146F292A3E7CBA021D</t>
  </si>
  <si>
    <t>010107505C717882F8146F292A3E7CBA021D</t>
  </si>
  <si>
    <t>505C7178931734797936B2790E0BA1</t>
  </si>
  <si>
    <t>010107505C7178931734797936B2790E0BA1</t>
  </si>
  <si>
    <t>505CB172FDED0415D9D6B431B80688</t>
  </si>
  <si>
    <t>010108505CB172FDED0415D9D6B431B80688</t>
  </si>
  <si>
    <t>505C617A1D0F94B1F94D9871EB0E8E</t>
  </si>
  <si>
    <t>010108505C617A1D0F94B1F94D9871EB0E8E</t>
  </si>
  <si>
    <t>505C617A77B8B4EF79A2BF9D950525</t>
  </si>
  <si>
    <t>010108505C617A77B8B4EF79A2BF9D950525</t>
  </si>
  <si>
    <t>505C617A4A3B04A269F42BB6F20BF6</t>
  </si>
  <si>
    <t>010108505C617A4A3B04A269F42BB6F20BF6</t>
  </si>
  <si>
    <t>505C617A4A3B04A269F42D8B46043F</t>
  </si>
  <si>
    <t>010108505C617A4A3B04A269F42D8B46043F</t>
  </si>
  <si>
    <t>505C617A4A3B04A269F42D8B46043C</t>
  </si>
  <si>
    <t>010108505C617A4A3B04A269F42D8B46043C</t>
  </si>
  <si>
    <t>575B217C5C9824D6C98ECF6C510B212763C9DE</t>
  </si>
  <si>
    <t>010109575B217C5C9824D6C98ECF6C510B212763C9DE</t>
  </si>
  <si>
    <t>505CB172435014C8899474E19E0F34</t>
  </si>
  <si>
    <t>010109505CB172435014C8899474E19E0F34</t>
  </si>
  <si>
    <t>505CB172435014C889B74A228B005A</t>
  </si>
  <si>
    <t>010109505CB172435014C889B74A228B005A</t>
  </si>
  <si>
    <t>505CB17243626426E9580406080445</t>
  </si>
  <si>
    <t>010109505CB17243626426E9580406080445</t>
  </si>
  <si>
    <t>505CB17243626426E9580406080297</t>
  </si>
  <si>
    <t>010109505CB17243626426E9580406080297</t>
  </si>
  <si>
    <t>505CB17243626426E95803936B0727</t>
  </si>
  <si>
    <t>010109505CB17243626426E95803936B0727</t>
  </si>
  <si>
    <t>505C0173C7E3A4F02901DCFDE90372</t>
  </si>
  <si>
    <t>010109505C0173C7E3A4F02901DCFDE90372</t>
  </si>
  <si>
    <t>505C0173C7E3A4F1C9746EAC740FFB</t>
  </si>
  <si>
    <t>010109505C0173C7E3A4F1C9746EAC740FFB</t>
  </si>
  <si>
    <t>505C0173B545C44839108149E30987</t>
  </si>
  <si>
    <t>010110505C0173B545C44839108149E30987</t>
  </si>
  <si>
    <t>505C0173B545C44839108149E30985</t>
  </si>
  <si>
    <t>010110505C0173B545C44839108149E30985</t>
  </si>
  <si>
    <t>505C0173B545C44839108149E30983</t>
  </si>
  <si>
    <t>010110505C0173B545C44839108149E30983</t>
  </si>
  <si>
    <t>505C0173B545C44839108149E30981</t>
  </si>
  <si>
    <t>010110505C0173B545C44839108149E30981</t>
  </si>
  <si>
    <t>505C0173B545C44839108149E3098F</t>
  </si>
  <si>
    <t>010110505C0173B545C44839108149E3098F</t>
  </si>
  <si>
    <t>505C0173B545C44839108149E308E1</t>
  </si>
  <si>
    <t>010110505C0173B545C44839108149E308E1</t>
  </si>
  <si>
    <t>505C0173FCE5D41179A984E82F0090</t>
  </si>
  <si>
    <t>010110505C0173FCE5D41179A984E82F0090</t>
  </si>
  <si>
    <t>5777D178524CE4C6A982CCB31F000DB2CD1751</t>
  </si>
  <si>
    <t>0101105777D178524CE4C6A982CCB31F000DB2CD1751</t>
  </si>
  <si>
    <t>5777D178524CE4C6A982A193AA0E2675FE659E</t>
  </si>
  <si>
    <t>0101105777D178524CE4C6A982A193AA0E2675FE659E</t>
  </si>
  <si>
    <t>5777D178524CE4C6A982A193AA0E2675FE6B24</t>
  </si>
  <si>
    <t>0101105777D178524CE4C6A982A193AA0E2675FE6B24</t>
  </si>
  <si>
    <t>5777C17FCA599450F9E7BB4A1B0CF41E4ABB05</t>
  </si>
  <si>
    <t>0101105777C17FCA599450F9E7BB4A1B0CF41E4ABB05</t>
  </si>
  <si>
    <t>5777C17FCA59945CA9F00E730000611BCD8605</t>
  </si>
  <si>
    <t>0101105777C17FCA59945CA9F00E730000611BCD8605</t>
  </si>
  <si>
    <t>505C0173C7B6540B7962E7FF790EFE</t>
  </si>
  <si>
    <t>010110505C0173C7B6540B7962E7FF790EFE</t>
  </si>
  <si>
    <t>505C0173C7B6048939E78841170317</t>
  </si>
  <si>
    <t>010110505C0173C7B6048939E78841170317</t>
  </si>
  <si>
    <t>5777D178524CE4C4F9C68EA52C050ADEF7880F</t>
  </si>
  <si>
    <t>0101115777D178524CE4C4F9C68EA52C050ADEF7880F</t>
  </si>
  <si>
    <t>505C3176BDCB440B89989C8B2B09F0</t>
  </si>
  <si>
    <t>010111505C3176BDCB440B89989C8B2B09F0</t>
  </si>
  <si>
    <t>505C417533DCF41159822690150032</t>
  </si>
  <si>
    <t>010111505C417533DCF41159822690150032</t>
  </si>
  <si>
    <t>505C0173D000A4F5F98FA5078303D5</t>
  </si>
  <si>
    <t>010111505C0173D000A4F5F98FA5078303D5</t>
  </si>
  <si>
    <t>505C2170A8F594632998A2B9240CBB</t>
  </si>
  <si>
    <t>010112505C2170A8F594632998A2B9240CBB</t>
  </si>
  <si>
    <t>505C2170A8DAB483094B2DD8AD06D2</t>
  </si>
  <si>
    <t>010112505C2170A8DAB483094B2DD8AD06D2</t>
  </si>
  <si>
    <t>505C2170B949F40939B47094E502FE</t>
  </si>
  <si>
    <t>010112505C2170B949F40939B47094E502FE</t>
  </si>
  <si>
    <t>505C2170B949F409395354101A0C66</t>
  </si>
  <si>
    <t>010112505C2170B949F409395354101A0C66</t>
  </si>
  <si>
    <t>라인마킹</t>
  </si>
  <si>
    <t>융착식</t>
  </si>
  <si>
    <t>505C2170A8F5B42C39953622EF09A2</t>
  </si>
  <si>
    <t>010112505C2170A8F5B42C39953622EF09A2</t>
  </si>
  <si>
    <t>5777D1785232A46CE9B95C3F53013B4815EBB8</t>
  </si>
  <si>
    <t>0101135777D1785232A46CE9B95C3F53013B4815EBB8</t>
  </si>
  <si>
    <t>카스톱퍼</t>
  </si>
  <si>
    <t>네오프렌계, 150*120*750mm</t>
  </si>
  <si>
    <t>505C31761DA114AFC9AEBD8D9C02B5</t>
  </si>
  <si>
    <t>010113505C31761DA114AFC9AEBD8D9C02B5</t>
  </si>
  <si>
    <t>509621788405A4C0F9C23509F90C43</t>
  </si>
  <si>
    <t>010113509621788405A4C0F9C23509F90C43</t>
  </si>
  <si>
    <t>기존 건축물의 바탕만들기(재도장시)</t>
  </si>
  <si>
    <t>페인트면 긁어내기</t>
  </si>
  <si>
    <t>505C2171B2076457B9FEFE88F6007E</t>
  </si>
  <si>
    <t>010113505C2171B2076457B9FEFE88F6007E</t>
  </si>
  <si>
    <t>505DC17F45BF742DA99F8141890B98</t>
  </si>
  <si>
    <t>010113505DC17F45BF742DA99F8141890B98</t>
  </si>
  <si>
    <t>505DD17DF0DB74A769E880EC460D48</t>
  </si>
  <si>
    <t>010113505DD17DF0DB74A769E880EC460D48</t>
  </si>
  <si>
    <t>505DD17DF0DB74A769DE2A937F021C</t>
  </si>
  <si>
    <t>010113505DD17DF0DB74A769DE2A937F021C</t>
  </si>
  <si>
    <t>50715179903B944B99587F68E600DF</t>
  </si>
  <si>
    <t>01011350715179903B944B99587F68E600DF</t>
  </si>
  <si>
    <t>575B1173F44CA4893981E28A1C0994F10F0781</t>
  </si>
  <si>
    <t>010114575B1173F44CA4893981E28A1C0994F10F0781</t>
  </si>
  <si>
    <t>5777D178523204631958D78FC709DE665C9E2A</t>
  </si>
  <si>
    <t>0101145777D178523204631958D78FC709DE665C9E2A</t>
  </si>
  <si>
    <t>575B1173F44CA4881921D629F209BF22FA5CAF</t>
  </si>
  <si>
    <t>010114575B1173F44CA4881921D629F209BF22FA5CAF</t>
  </si>
  <si>
    <t>5777D1785220344269A3B057060389445E53CE</t>
  </si>
  <si>
    <t>0101145777D1785220344269A3B057060389445E53CE</t>
  </si>
  <si>
    <t>505D8175D71FB4E989D2B742C90CEC</t>
  </si>
  <si>
    <t>010115505D8175D71FB4E989D2B742C90CEC</t>
  </si>
  <si>
    <t>505D8175D767C41D49270FFFA70377</t>
  </si>
  <si>
    <t>010115505D8175D767C41D49270FFFA70377</t>
  </si>
  <si>
    <t>501C117678FC84ACF9C046A52207EB1E6C7D2F</t>
  </si>
  <si>
    <t>010115501C117678FC84ACF9C046A52207EB1E6C7D2F</t>
  </si>
  <si>
    <t>501C117678FC84ACF9C046A52207EB1E6C7D2C</t>
  </si>
  <si>
    <t>010115501C117678FC84ACF9C046A52207EB1E6C7D2C</t>
  </si>
  <si>
    <t>505C3176D8A124DE390FAF91B90E2B</t>
  </si>
  <si>
    <t>010116505C3176D8A124DE390FAF91B90E2B</t>
  </si>
  <si>
    <t>505C3176D8A124DE390FAF91B90E28</t>
  </si>
  <si>
    <t>010116505C3176D8A124DE390FAF91B90E28</t>
  </si>
  <si>
    <t>505C3176D8A124DE390FAFE9AC0211</t>
  </si>
  <si>
    <t>010116505C3176D8A124DE390FAFE9AC0211</t>
  </si>
  <si>
    <t>505C3176D8A124DE390FAFE9AC0212</t>
  </si>
  <si>
    <t>010116505C3176D8A124DE390FAFE9AC0212</t>
  </si>
  <si>
    <t>505C3176D8A124DE390FAF03F7083D</t>
  </si>
  <si>
    <t>010116505C3176D8A124DE390FAF03F7083D</t>
  </si>
  <si>
    <t>505C3176D8A124DE390FAF03F7083F</t>
  </si>
  <si>
    <t>010116505C3176D8A124DE390FAF03F7083F</t>
  </si>
  <si>
    <t>505C3176D8A124DE390FAF03D40FA6</t>
  </si>
  <si>
    <t>010116505C3176D8A124DE390FAF03D40FA6</t>
  </si>
  <si>
    <t>505C3176D8A124DE390FAF03D40FA7</t>
  </si>
  <si>
    <t>010116505C3176D8A124DE390FAF03D40FA7</t>
  </si>
  <si>
    <t>505C3176D8A124DE390FAF03D40FA0</t>
  </si>
  <si>
    <t>010116505C3176D8A124DE390FAF03D40FA0</t>
  </si>
  <si>
    <t>505C3176D8A124DE390FAF03D40FA1</t>
  </si>
  <si>
    <t>010116505C3176D8A124DE390FAF03D40FA1</t>
  </si>
  <si>
    <t>575B1173F4C004F7E977FDFEF9051E6F70D384</t>
  </si>
  <si>
    <t>0102575B1173F4C004F7E977FDFEF9051E6F70D384</t>
  </si>
  <si>
    <t>501C117678FC84ACF9C046A52206C2471753DC</t>
  </si>
  <si>
    <t>0103501C117678FC84ACF9C046A52206C2471753DC</t>
  </si>
  <si>
    <t>501C117678FC84ACF9C046A52206C24711C8E4</t>
  </si>
  <si>
    <t>0103501C117678FC84ACF9C046A52206C24711C8E4</t>
  </si>
  <si>
    <t>501C117678FC84ACF9C046A52206C24711C8E5</t>
  </si>
  <si>
    <t>0103501C117678FC84ACF9C046A52206C24711C8E5</t>
  </si>
  <si>
    <t>501C117678FC84ACF9C046A52206C24711C8E6</t>
  </si>
  <si>
    <t>0103501C117678FC84ACF9C046A52206C24711C8E6</t>
  </si>
  <si>
    <t>501C117678FC84ACF9C046A52207EB1E6C7C09</t>
  </si>
  <si>
    <t>0103501C117678FC84ACF9C046A52207EB1E6C7C09</t>
  </si>
  <si>
    <t>501C117678FC84ACF9C046A52207EB1E6C79B2</t>
  </si>
  <si>
    <t>0103501C117678FC84ACF9C046A52207EB1E6C79B2</t>
  </si>
  <si>
    <t>51E541710CD7346B4901B6630D058AE0D49584</t>
  </si>
  <si>
    <t>01040151E541710CD7346B4901B6630D058AE0D49584</t>
  </si>
  <si>
    <t>51E541710CD7346B4901B6630D058AE0D49587</t>
  </si>
  <si>
    <t>01040151E541710CD7346B4901B6630D058AE0D49587</t>
  </si>
  <si>
    <t>자재 164</t>
  </si>
  <si>
    <t>51E541710CD7346B4901B6630D058AE0D49586</t>
  </si>
  <si>
    <t>01040151E541710CD7346B4901B6630D058AE0D49586</t>
  </si>
  <si>
    <t>자재 165</t>
  </si>
  <si>
    <t>51E541710CD7346B4901B6630D058AE0D49581</t>
  </si>
  <si>
    <t>01040151E541710CD7346B4901B6630D058AE0D49581</t>
  </si>
  <si>
    <t>자재 166</t>
  </si>
  <si>
    <t>51E541710CD7346B4901B6630D058AE0D49580</t>
  </si>
  <si>
    <t>01040151E541710CD7346B4901B6630D058AE0D49580</t>
  </si>
  <si>
    <t>자재 167</t>
  </si>
  <si>
    <t>51E541710CD7346B4901B6630D058AE0D49583</t>
  </si>
  <si>
    <t>01040151E541710CD7346B4901B6630D058AE0D49583</t>
  </si>
  <si>
    <t>자재 168</t>
  </si>
  <si>
    <t>51E541710CD7346B4901B6630D058AE0D49582</t>
  </si>
  <si>
    <t>01040151E541710CD7346B4901B6630D058AE0D49582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</si>
</sst>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0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#"/>
    <numFmt numFmtId="178" formatCode="#,##0.0"/>
    <numFmt numFmtId="184" formatCode="#,##0_ "/>
    <numFmt numFmtId="187" formatCode="0.000%"/>
    <numFmt numFmtId="188" formatCode="0.0_ "/>
    <numFmt numFmtId="189" formatCode="#,##0_);\(#,##0\)"/>
    <numFmt numFmtId="190" formatCode="0.0%"/>
    <numFmt numFmtId="191" formatCode="#,##0.000"/>
    <numFmt numFmtId="192" formatCode="_ * #,##0_ ;_ * \-#,##0_ ;_ * &quot;-&quot;_ ;_ @_ "/>
    <numFmt numFmtId="193" formatCode="_ * #,##0.00_ ;_ * &quot;₩&quot;&quot;₩&quot;&quot;₩&quot;&quot;₩&quot;&quot;₩&quot;&quot;₩&quot;&quot;₩&quot;\-#,##0.00_ ;_ * &quot;-&quot;??_ ;_ @_ "/>
    <numFmt numFmtId="194" formatCode="&quot;₩&quot;#,##0;[Red]&quot;₩&quot;&quot;₩&quot;&quot;₩&quot;&quot;₩&quot;&quot;₩&quot;&quot;₩&quot;&quot;₩&quot;&quot;₩&quot;\-#,##0"/>
    <numFmt numFmtId="195" formatCode="_-* #,##0.00_-;&quot;₩&quot;&quot;₩&quot;&quot;₩&quot;\-* #,##0.00_-;_-* &quot;-&quot;??_-;_-@_-"/>
    <numFmt numFmtId="196" formatCode="_-* #,##0.0_-;\-* #,##0.0_-;_-* &quot;-&quot;_-;_-@_-"/>
    <numFmt numFmtId="197" formatCode="#.00"/>
    <numFmt numFmtId="198" formatCode="#."/>
    <numFmt numFmtId="199" formatCode="#,##0.00;[Red]&quot;-&quot;#,##0.00"/>
    <numFmt numFmtId="200" formatCode="_-* #,##0.0_-;&quot;₩&quot;\!\-* #,##0.0_-;_-* &quot;-&quot;_-;_-@_-"/>
    <numFmt numFmtId="201" formatCode="_(* #,##0_);_(* \(#,##0\);_(* &quot;-&quot;_);_(@_)"/>
    <numFmt numFmtId="202" formatCode="0.0000"/>
    <numFmt numFmtId="203" formatCode="#,##0,"/>
    <numFmt numFmtId="204" formatCode="0.000"/>
    <numFmt numFmtId="205" formatCode="#,##0;[Red]&quot;-&quot;#,##0"/>
    <numFmt numFmtId="206" formatCode="&quot;$&quot;#,##0.00_);\(&quot;$&quot;#,##0.00\)"/>
    <numFmt numFmtId="207" formatCode="_ &quot;₩&quot;* #,##0_ ;_ &quot;₩&quot;* \-#,##0_ ;_ &quot;₩&quot;* &quot;-&quot;_ ;_ @_ "/>
    <numFmt numFmtId="208" formatCode="_ &quot;₩&quot;* #,##0_ ;_ &quot;₩&quot;* &quot;₩&quot;\!\-#,##0_ ;_ &quot;₩&quot;* &quot;-&quot;_ ;_ @_ "/>
    <numFmt numFmtId="209" formatCode="_(&quot;₩&quot;* #,##0_);_(&quot;₩&quot;* \(#,##0\);_(&quot;₩&quot;* &quot;-&quot;_);_(@_)"/>
    <numFmt numFmtId="210" formatCode="_(&quot;RM&quot;* #,##0_);_(&quot;RM&quot;* \(#,##0\);_(&quot;RM&quot;* &quot;-&quot;_);_(@_)"/>
    <numFmt numFmtId="211" formatCode="&quot;직&quot;&quot;원&quot;\ ##\ &quot;인&quot;"/>
    <numFmt numFmtId="212" formatCode="_ &quot;₩&quot;* #,##0.00_ ;_ &quot;₩&quot;* \-#,##0.00_ ;_ &quot;₩&quot;* &quot;-&quot;??_ ;_ @_ "/>
    <numFmt numFmtId="213" formatCode="_ &quot;₩&quot;* #,##0.00_ ;_ &quot;₩&quot;* &quot;₩&quot;\!\-#,##0.00_ ;_ &quot;₩&quot;* &quot;-&quot;??_ ;_ @_ "/>
    <numFmt numFmtId="214" formatCode="_(&quot;₩&quot;* #,##0.00_);_(&quot;₩&quot;* \(#,##0.00\);_(&quot;₩&quot;* &quot;-&quot;??_);_(@_)"/>
    <numFmt numFmtId="215" formatCode="_(&quot;RM&quot;* #,##0.00_);_(&quot;RM&quot;* \(#,##0.00\);_(&quot;RM&quot;* &quot;-&quot;??_);_(@_)"/>
    <numFmt numFmtId="216" formatCode="&quot;순&quot;&quot;공&quot;&quot;사&quot;&quot;비&quot;&quot;의&quot;\ #.##\ %"/>
    <numFmt numFmtId="217" formatCode="_-* #,##0.00_-;&quot;₩&quot;&quot;₩&quot;&quot;₩&quot;&quot;₩&quot;&quot;₩&quot;&quot;₩&quot;&quot;₩&quot;&quot;₩&quot;&quot;₩&quot;\-* #,##0.00_-;_-* &quot;-&quot;??_-;_-@_-"/>
    <numFmt numFmtId="218" formatCode="0.0"/>
    <numFmt numFmtId="219" formatCode="_ * #,##0_ ;_ * &quot;₩&quot;\!\-#,##0_ ;_ * &quot;-&quot;_ ;_ @_ "/>
    <numFmt numFmtId="220" formatCode="_-* #,##0.0000_-;\-* #,##0.0000_-;_-* &quot;-&quot;??_-;_-@_-"/>
    <numFmt numFmtId="221" formatCode="&quot;(&quot;\ #,##0&quot;)&quot;"/>
    <numFmt numFmtId="222" formatCode="#,##0.00_ "/>
    <numFmt numFmtId="223" formatCode="_ * #,##0.00_ ;_ * \-#,##0.00_ ;_ * &quot;-&quot;??_ ;_ @_ "/>
    <numFmt numFmtId="224" formatCode="_ * #,##0.00_ ;_ * &quot;₩&quot;\!\-#,##0.00_ ;_ * &quot;-&quot;??_ ;_ @_ "/>
    <numFmt numFmtId="225" formatCode="&quot;₩&quot;#,##0;[Red]&quot;₩&quot;&quot;₩&quot;&quot;₩&quot;&quot;₩&quot;&quot;₩&quot;&quot;₩&quot;&quot;₩&quot;&quot;₩&quot;&quot;₩&quot;&quot;₩&quot;\-&quot;₩&quot;#,##0"/>
    <numFmt numFmtId="226" formatCode="_ * #,##0.000000_ ;_ * \-#,##0.000000_ ;_ * &quot;-&quot;_ ;_ @_ "/>
    <numFmt numFmtId="227" formatCode="#,##0;&quot;-&quot;#,##0"/>
    <numFmt numFmtId="228" formatCode="&quot;₩&quot;#,##0;&quot;₩&quot;&quot;₩&quot;&quot;₩&quot;&quot;₩&quot;&quot;₩&quot;&quot;₩&quot;&quot;₩&quot;&quot;₩&quot;&quot;₩&quot;&quot;₩&quot;\-&quot;₩&quot;#,##0"/>
    <numFmt numFmtId="229" formatCode="0.0000%"/>
    <numFmt numFmtId="230" formatCode="0.00000000"/>
    <numFmt numFmtId="231" formatCode="_ * #,##0.00_ ;_ * &quot;₩&quot;&quot;₩&quot;\-#,##0.00_ ;_ * &quot;-&quot;??_ ;_ @_ "/>
    <numFmt numFmtId="232" formatCode="#\!\,##0\!.000000000000000000000_ "/>
    <numFmt numFmtId="233" formatCode="&quot;$&quot;#,##0;[Red]\-&quot;$&quot;#,##0"/>
    <numFmt numFmtId="234" formatCode="#\!\,##0\!.000000_);[Red]&quot;₩&quot;\!\(#\!\,##0\!.000000&quot;₩&quot;\!\)"/>
    <numFmt numFmtId="235" formatCode="_ * #,##0_ ;_ * \-#,##0_ ;_ * &quot;-&quot;??_ ;_ @_ "/>
    <numFmt numFmtId="236" formatCode="_-&quot;₩&quot;* #,##0.00_-;&quot;₩&quot;&quot;₩&quot;&quot;₩&quot;&quot;₩&quot;&quot;₩&quot;&quot;₩&quot;&quot;₩&quot;&quot;₩&quot;&quot;₩&quot;\-&quot;₩&quot;* #,##0.00_-;_-&quot;₩&quot;* &quot;-&quot;??_-;_-@_-"/>
    <numFmt numFmtId="237" formatCode="\$#.00"/>
    <numFmt numFmtId="238" formatCode="0.0000000000000"/>
    <numFmt numFmtId="239" formatCode="&quot;₩&quot;#,##0.00;&quot;₩&quot;&quot;₩&quot;&quot;₩&quot;&quot;₩&quot;&quot;₩&quot;&quot;₩&quot;&quot;₩&quot;&quot;₩&quot;&quot;₩&quot;&quot;₩&quot;\-&quot;₩&quot;#,##0.00"/>
    <numFmt numFmtId="240" formatCode="\$#."/>
    <numFmt numFmtId="241" formatCode="_-[$€-2]* #,##0.00_-;\-[$€-2]* #,##0.00_-;_-[$€-2]* &quot;-&quot;??_-"/>
    <numFmt numFmtId="242" formatCode="_-* #,##0.0_-;\-* #,##0.0_-;_-* &quot;-&quot;??_-;_-@_-"/>
    <numFmt numFmtId="243" formatCode="#,##0.0000;[Red]\-#,##0.0000"/>
    <numFmt numFmtId="244" formatCode="_ * #\!\,##0_ ;_ * &quot;₩&quot;\!\-#\!\,##0_ ;_ * &quot;-&quot;_ ;_ @_ "/>
    <numFmt numFmtId="245" formatCode="_ * #\!\,##0\!.00_ ;_ * &quot;₩&quot;\!\-#\!\,##0\!.00_ ;_ * &quot;-&quot;??_ ;_ @_ "/>
    <numFmt numFmtId="246" formatCode="%#.00"/>
    <numFmt numFmtId="247" formatCode="\ &quot;~~ &quot;@"/>
    <numFmt numFmtId="248" formatCode="#,##0.00;&quot;-&quot;#,##0.00"/>
    <numFmt numFmtId="249" formatCode="#,##0\ &quot;DM&quot;;[Red]\-#,##0\ &quot;DM&quot;"/>
    <numFmt numFmtId="250" formatCode="#,##0.00\ &quot;DM&quot;;[Red]\-#,##0.00\ &quot;DM&quot;"/>
    <numFmt numFmtId="251" formatCode="#,##0;[Red]#,##0"/>
    <numFmt numFmtId="252" formatCode="#,##0;[Red]&quot;△&quot;#,##0"/>
    <numFmt numFmtId="253" formatCode="_-* #&quot;₩&quot;\!\!\,##0_-;&quot;₩&quot;&quot;₩&quot;\!\!\-* #&quot;₩&quot;\!\!\,##0_-;_-* &quot;-&quot;_-;_-@_-"/>
    <numFmt numFmtId="254" formatCode="&quot;₩&quot;#,##0.00;[Red]&quot;₩&quot;\-#,##0.00"/>
    <numFmt numFmtId="255" formatCode="&quot;₩&quot;#,##0;[Red]&quot;₩&quot;\-#,##0"/>
    <numFmt numFmtId="256" formatCode="#,##0.00\ &quot;F&quot;;[Red]\-#,##0.00\ &quot;F&quot;"/>
    <numFmt numFmtId="257" formatCode="&quot;₩&quot;#,##0;&quot;₩&quot;\-#,##0"/>
    <numFmt numFmtId="258" formatCode="General;\-General\,&quot;&quot;;@"/>
    <numFmt numFmtId="259" formatCode="#,###;\-#,###;&quot;&quot;;@"/>
  </numFmts>
  <fonts count="140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굴림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2"/>
      <name val="굴림"/>
      <family val="3"/>
      <charset val="129"/>
    </font>
    <font>
      <sz val="10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0"/>
      <color indexed="12"/>
      <name val="굴림체"/>
      <family val="3"/>
      <charset val="129"/>
    </font>
    <font>
      <sz val="11"/>
      <color rgb="FFFF0000"/>
      <name val="돋움"/>
      <family val="3"/>
      <charset val="129"/>
    </font>
    <font>
      <sz val="9"/>
      <name val="돋움"/>
      <family val="3"/>
      <charset val="129"/>
    </font>
    <font>
      <sz val="10"/>
      <color indexed="10"/>
      <name val="굴림체"/>
      <family val="3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Arial"/>
      <family val="2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b/>
      <sz val="12"/>
      <name val="???"/>
      <family val="1"/>
    </font>
    <font>
      <sz val="10"/>
      <name val="±¼¸²?¼"/>
      <family val="3"/>
      <charset val="129"/>
    </font>
    <font>
      <sz val="12"/>
      <name val="COUR"/>
      <family val="3"/>
    </font>
    <font>
      <sz val="10"/>
      <name val="Helv"/>
      <family val="2"/>
    </font>
    <font>
      <sz val="10"/>
      <name val="굴림체"/>
      <family val="3"/>
      <charset val="129"/>
    </font>
    <font>
      <sz val="10"/>
      <name val="Book Antiqua"/>
      <family val="1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¹UAAA¼"/>
      <family val="3"/>
      <charset val="129"/>
    </font>
    <font>
      <b/>
      <sz val="1"/>
      <color indexed="8"/>
      <name val="Courier"/>
      <family val="3"/>
    </font>
    <font>
      <sz val="13"/>
      <name val="돋움체"/>
      <family val="3"/>
      <charset val="129"/>
    </font>
    <font>
      <b/>
      <sz val="10"/>
      <name val="MS Sans Serif"/>
      <family val="2"/>
    </font>
    <font>
      <sz val="11"/>
      <name val="굴림체"/>
      <family val="3"/>
      <charset val="129"/>
    </font>
    <font>
      <sz val="10"/>
      <name val="Courier New"/>
      <family val="3"/>
    </font>
    <font>
      <sz val="12"/>
      <name val="견명조"/>
      <family val="1"/>
      <charset val="129"/>
    </font>
    <font>
      <sz val="11"/>
      <name val="±¼¸²A¼"/>
      <family val="3"/>
      <charset val="129"/>
    </font>
    <font>
      <sz val="12"/>
      <name val="¹ÙÅÁÃ¼"/>
      <family val="1"/>
      <charset val="129"/>
    </font>
    <font>
      <b/>
      <sz val="12"/>
      <name val="바탕체"/>
      <family val="1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1"/>
      <name val="μ¸¿o"/>
      <family val="3"/>
      <charset val="129"/>
    </font>
    <font>
      <sz val="11"/>
      <name val="µ¸¿ò"/>
      <family val="3"/>
      <charset val="129"/>
    </font>
    <font>
      <sz val="12"/>
      <name val="±¼¸²A¼"/>
      <family val="3"/>
      <charset val="129"/>
    </font>
    <font>
      <sz val="11"/>
      <name val="±¼¸²Ã¼"/>
      <family val="3"/>
      <charset val="129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1"/>
      <name val="￥i￠￢￠?o"/>
      <family val="3"/>
      <charset val="129"/>
    </font>
    <font>
      <sz val="10"/>
      <name val="©öUAAA¨ù"/>
      <family val="1"/>
      <charset val="129"/>
    </font>
    <font>
      <sz val="12"/>
      <name val="±¼¸²Ã¼"/>
      <family val="3"/>
      <charset val="129"/>
    </font>
    <font>
      <sz val="11"/>
      <name val="µ¸¿òÃ¼"/>
      <family val="3"/>
      <charset val="129"/>
    </font>
    <font>
      <sz val="12"/>
      <name val="μ¸¿oA¼"/>
      <family val="3"/>
      <charset val="129"/>
    </font>
    <font>
      <sz val="8"/>
      <name val="¹UAAA¼"/>
      <family val="1"/>
      <charset val="129"/>
    </font>
    <font>
      <sz val="8"/>
      <name val="¹ÙÅÁÃ¼"/>
      <family val="3"/>
      <charset val="129"/>
    </font>
    <font>
      <sz val="12"/>
      <name val="µ¸¿òÃ¼"/>
      <family val="3"/>
      <charset val="129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1"/>
      <name val="Times New Roman"/>
      <family val="1"/>
    </font>
    <font>
      <sz val="11"/>
      <name val="바탕체"/>
      <family val="1"/>
      <charset val="129"/>
    </font>
    <font>
      <sz val="10"/>
      <name val="MS Serif"/>
      <family val="1"/>
    </font>
    <font>
      <sz val="8"/>
      <name val="굴림체"/>
      <family val="3"/>
      <charset val="129"/>
    </font>
    <font>
      <sz val="11"/>
      <name val="??"/>
      <family val="3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u/>
      <sz val="14"/>
      <color indexed="36"/>
      <name val="Cordia New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14"/>
      <color indexed="12"/>
      <name val="Cordia New"/>
      <family val="2"/>
    </font>
    <font>
      <sz val="12"/>
      <name val="Courier New"/>
      <family val="3"/>
    </font>
    <font>
      <sz val="14"/>
      <name val="Helv"/>
      <family val="2"/>
    </font>
    <font>
      <sz val="12"/>
      <name val="Helv"/>
      <family val="2"/>
    </font>
    <font>
      <sz val="24"/>
      <name val="Helv"/>
      <family val="2"/>
    </font>
    <font>
      <b/>
      <sz val="11"/>
      <name val="Helv"/>
      <family val="2"/>
    </font>
    <font>
      <sz val="7"/>
      <name val="Small Fonts"/>
      <family val="2"/>
    </font>
    <font>
      <sz val="10"/>
      <name val="돋움체"/>
      <family val="3"/>
      <charset val="129"/>
    </font>
    <font>
      <b/>
      <sz val="12"/>
      <name val="Helvetica"/>
      <family val="2"/>
    </font>
    <font>
      <b/>
      <sz val="12"/>
      <name val="Book Antiqua"/>
      <family val="1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b/>
      <sz val="24"/>
      <name val="Arial"/>
      <family val="2"/>
    </font>
    <font>
      <b/>
      <sz val="14"/>
      <name val="Arial"/>
      <family val="2"/>
    </font>
    <font>
      <sz val="8"/>
      <name val="바탕체"/>
      <family val="1"/>
      <charset val="129"/>
    </font>
    <font>
      <b/>
      <sz val="10"/>
      <name val="Helvetica"/>
      <family val="2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sz val="11"/>
      <name val="明朝"/>
      <family val="3"/>
      <charset val="129"/>
    </font>
    <font>
      <u/>
      <sz val="9"/>
      <color indexed="12"/>
      <name val="Helv"/>
      <family val="2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.5"/>
      <name val="돋움"/>
      <family val="3"/>
      <charset val="129"/>
    </font>
    <font>
      <b/>
      <sz val="12"/>
      <name val="굴림"/>
      <family val="3"/>
      <charset val="129"/>
    </font>
    <font>
      <sz val="9"/>
      <color indexed="8"/>
      <name val="굴림체"/>
      <family val="3"/>
      <charset val="129"/>
    </font>
    <font>
      <sz val="10"/>
      <name val="바탕"/>
      <family val="1"/>
      <charset val="129"/>
    </font>
    <font>
      <i/>
      <sz val="10"/>
      <name val="바탕체"/>
      <family val="1"/>
      <charset val="129"/>
    </font>
    <font>
      <u/>
      <sz val="9"/>
      <color indexed="36"/>
      <name val="돋움체"/>
      <family val="3"/>
      <charset val="129"/>
    </font>
    <font>
      <sz val="14"/>
      <name val="ＭＳ 明朝"/>
      <family val="3"/>
      <charset val="129"/>
    </font>
    <font>
      <sz val="11"/>
      <name val="돋움체"/>
      <family val="3"/>
      <charset val="129"/>
    </font>
    <font>
      <sz val="9"/>
      <name val="MS Sans Serif"/>
      <family val="2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14"/>
      <name val="돋움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u/>
      <sz val="11"/>
      <color indexed="36"/>
      <name val="돋움"/>
      <family val="3"/>
      <charset val="129"/>
    </font>
    <font>
      <sz val="12"/>
      <name val="견고딕"/>
      <family val="1"/>
      <charset val="129"/>
    </font>
    <font>
      <b/>
      <sz val="16"/>
      <name val="돋움체"/>
      <family val="3"/>
      <charset val="129"/>
    </font>
    <font>
      <u/>
      <sz val="9"/>
      <color indexed="36"/>
      <name val="Helv"/>
      <family val="2"/>
    </font>
    <font>
      <sz val="11"/>
      <color indexed="8"/>
      <name val="맑은 고딕"/>
      <family val="3"/>
      <charset val="129"/>
    </font>
    <font>
      <sz val="9"/>
      <color indexed="8"/>
      <name val="Arial"/>
      <family val="2"/>
    </font>
    <font>
      <sz val="11"/>
      <name val="ＭＳ 明朝"/>
      <family val="3"/>
      <charset val="129"/>
    </font>
    <font>
      <sz val="14"/>
      <name val="System"/>
      <family val="2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DE1F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9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5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</borders>
  <cellStyleXfs count="1076">
    <xf numFmtId="0" fontId="0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4" fillId="0" borderId="0" applyFont="0" applyFill="0" applyBorder="0" applyAlignment="0" applyProtection="0"/>
    <xf numFmtId="0" fontId="17" fillId="0" borderId="0"/>
    <xf numFmtId="0" fontId="18" fillId="0" borderId="46">
      <alignment horizontal="center"/>
    </xf>
    <xf numFmtId="0" fontId="19" fillId="0" borderId="0">
      <alignment vertical="center"/>
    </xf>
    <xf numFmtId="0" fontId="17" fillId="0" borderId="12">
      <alignment horizontal="centerContinuous" vertical="center"/>
    </xf>
    <xf numFmtId="3" fontId="20" fillId="0" borderId="0">
      <alignment vertical="center"/>
    </xf>
    <xf numFmtId="178" fontId="20" fillId="0" borderId="0">
      <alignment vertical="center"/>
    </xf>
    <xf numFmtId="4" fontId="20" fillId="0" borderId="0">
      <alignment vertical="center"/>
    </xf>
    <xf numFmtId="191" fontId="20" fillId="0" borderId="0">
      <alignment vertical="center"/>
    </xf>
    <xf numFmtId="3" fontId="21" fillId="0" borderId="6"/>
    <xf numFmtId="0" fontId="5" fillId="0" borderId="12">
      <alignment horizontal="centerContinuous" vertical="center"/>
    </xf>
    <xf numFmtId="0" fontId="5" fillId="0" borderId="12">
      <alignment horizontal="centerContinuous" vertical="center"/>
    </xf>
    <xf numFmtId="0" fontId="5" fillId="0" borderId="12">
      <alignment horizontal="centerContinuous" vertical="center"/>
    </xf>
    <xf numFmtId="0" fontId="5" fillId="0" borderId="12">
      <alignment horizontal="centerContinuous" vertical="center"/>
    </xf>
    <xf numFmtId="0" fontId="5" fillId="0" borderId="12">
      <alignment horizontal="centerContinuous" vertical="center"/>
    </xf>
    <xf numFmtId="0" fontId="5" fillId="0" borderId="12">
      <alignment horizontal="centerContinuous" vertical="center"/>
    </xf>
    <xf numFmtId="0" fontId="17" fillId="0" borderId="12">
      <alignment horizontal="centerContinuous" vertical="center"/>
    </xf>
    <xf numFmtId="0" fontId="5" fillId="0" borderId="12">
      <alignment horizontal="centerContinuous" vertical="center"/>
    </xf>
    <xf numFmtId="192" fontId="21" fillId="0" borderId="0" applyFont="0" applyFill="0" applyBorder="0" applyAlignment="0" applyProtection="0"/>
    <xf numFmtId="0" fontId="22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4" fillId="0" borderId="0" applyFont="0" applyFill="0" applyBorder="0" applyAlignment="0" applyProtection="0"/>
    <xf numFmtId="0" fontId="20" fillId="0" borderId="0"/>
    <xf numFmtId="0" fontId="20" fillId="0" borderId="0"/>
    <xf numFmtId="0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/>
    <xf numFmtId="0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4" fillId="0" borderId="0"/>
    <xf numFmtId="0" fontId="24" fillId="0" borderId="0" applyNumberFormat="0" applyFill="0" applyBorder="0" applyAlignment="0" applyProtection="0"/>
    <xf numFmtId="0" fontId="29" fillId="5" borderId="0"/>
    <xf numFmtId="0" fontId="24" fillId="0" borderId="0"/>
    <xf numFmtId="0" fontId="30" fillId="0" borderId="0"/>
    <xf numFmtId="0" fontId="24" fillId="0" borderId="0"/>
    <xf numFmtId="0" fontId="30" fillId="0" borderId="0"/>
    <xf numFmtId="0" fontId="24" fillId="0" borderId="0"/>
    <xf numFmtId="0" fontId="31" fillId="0" borderId="0" applyFont="0" applyFill="0" applyBorder="0" applyAlignment="0" applyProtection="0"/>
    <xf numFmtId="0" fontId="24" fillId="0" borderId="0"/>
    <xf numFmtId="0" fontId="18" fillId="0" borderId="0"/>
    <xf numFmtId="0" fontId="20" fillId="0" borderId="0"/>
    <xf numFmtId="0" fontId="24" fillId="0" borderId="0"/>
    <xf numFmtId="0" fontId="24" fillId="0" borderId="0"/>
    <xf numFmtId="0" fontId="31" fillId="0" borderId="0"/>
    <xf numFmtId="0" fontId="24" fillId="0" borderId="0"/>
    <xf numFmtId="0" fontId="24" fillId="0" borderId="0"/>
    <xf numFmtId="0" fontId="20" fillId="0" borderId="0"/>
    <xf numFmtId="0" fontId="24" fillId="0" borderId="0"/>
    <xf numFmtId="0" fontId="24" fillId="0" borderId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4" fillId="0" borderId="0"/>
    <xf numFmtId="0" fontId="30" fillId="0" borderId="0"/>
    <xf numFmtId="0" fontId="30" fillId="0" borderId="0"/>
    <xf numFmtId="0" fontId="18" fillId="0" borderId="0"/>
    <xf numFmtId="0" fontId="1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/>
    <xf numFmtId="0" fontId="31" fillId="0" borderId="0" applyFont="0" applyFill="0" applyBorder="0" applyAlignment="0" applyProtection="0"/>
    <xf numFmtId="0" fontId="24" fillId="0" borderId="0"/>
    <xf numFmtId="0" fontId="24" fillId="0" borderId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4" fillId="0" borderId="0"/>
    <xf numFmtId="0" fontId="31" fillId="0" borderId="0" applyFont="0" applyFill="0" applyBorder="0" applyAlignment="0" applyProtection="0"/>
    <xf numFmtId="0" fontId="30" fillId="0" borderId="0"/>
    <xf numFmtId="0" fontId="24" fillId="0" borderId="0"/>
    <xf numFmtId="0" fontId="31" fillId="0" borderId="0"/>
    <xf numFmtId="0" fontId="24" fillId="0" borderId="0"/>
    <xf numFmtId="0" fontId="4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4" fillId="0" borderId="0"/>
    <xf numFmtId="0" fontId="20" fillId="0" borderId="0"/>
    <xf numFmtId="0" fontId="24" fillId="0" borderId="0"/>
    <xf numFmtId="0" fontId="24" fillId="0" borderId="0"/>
    <xf numFmtId="0" fontId="24" fillId="0" borderId="0"/>
    <xf numFmtId="0" fontId="18" fillId="0" borderId="0"/>
    <xf numFmtId="0" fontId="30" fillId="0" borderId="0"/>
    <xf numFmtId="0" fontId="31" fillId="0" borderId="0"/>
    <xf numFmtId="0" fontId="31" fillId="0" borderId="0"/>
    <xf numFmtId="0" fontId="24" fillId="0" borderId="0"/>
    <xf numFmtId="0" fontId="20" fillId="0" borderId="0"/>
    <xf numFmtId="0" fontId="24" fillId="0" borderId="0" applyFont="0" applyFill="0" applyBorder="0" applyAlignment="0" applyProtection="0"/>
    <xf numFmtId="0" fontId="18" fillId="0" borderId="0"/>
    <xf numFmtId="192" fontId="20" fillId="0" borderId="0" applyFont="0" applyFill="0" applyBorder="0" applyAlignment="0" applyProtection="0"/>
    <xf numFmtId="0" fontId="24" fillId="0" borderId="0"/>
    <xf numFmtId="0" fontId="24" fillId="0" borderId="0"/>
    <xf numFmtId="0" fontId="18" fillId="0" borderId="0"/>
    <xf numFmtId="0" fontId="31" fillId="0" borderId="0" applyFont="0" applyFill="0" applyBorder="0" applyAlignment="0" applyProtection="0"/>
    <xf numFmtId="0" fontId="24" fillId="0" borderId="0"/>
    <xf numFmtId="192" fontId="32" fillId="0" borderId="0" applyFont="0" applyFill="0" applyBorder="0" applyAlignment="0" applyProtection="0"/>
    <xf numFmtId="0" fontId="24" fillId="0" borderId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4" fillId="0" borderId="0"/>
    <xf numFmtId="0" fontId="31" fillId="0" borderId="0" applyFont="0" applyFill="0" applyBorder="0" applyAlignment="0" applyProtection="0"/>
    <xf numFmtId="0" fontId="30" fillId="0" borderId="0"/>
    <xf numFmtId="0" fontId="30" fillId="0" borderId="0"/>
    <xf numFmtId="0" fontId="31" fillId="0" borderId="0" applyFont="0" applyFill="0" applyBorder="0" applyAlignment="0" applyProtection="0"/>
    <xf numFmtId="192" fontId="20" fillId="0" borderId="0" applyFont="0" applyFill="0" applyBorder="0" applyAlignment="0" applyProtection="0"/>
    <xf numFmtId="0" fontId="24" fillId="0" borderId="0"/>
    <xf numFmtId="0" fontId="30" fillId="0" borderId="0"/>
    <xf numFmtId="0" fontId="20" fillId="0" borderId="0"/>
    <xf numFmtId="0" fontId="30" fillId="0" borderId="0"/>
    <xf numFmtId="0" fontId="30" fillId="0" borderId="0"/>
    <xf numFmtId="0" fontId="24" fillId="0" borderId="0"/>
    <xf numFmtId="0" fontId="24" fillId="0" borderId="0"/>
    <xf numFmtId="0" fontId="24" fillId="0" borderId="0"/>
    <xf numFmtId="0" fontId="31" fillId="0" borderId="0" applyFont="0" applyFill="0" applyBorder="0" applyAlignment="0" applyProtection="0"/>
    <xf numFmtId="0" fontId="24" fillId="0" borderId="0"/>
    <xf numFmtId="0" fontId="20" fillId="0" borderId="0"/>
    <xf numFmtId="192" fontId="20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/>
    <xf numFmtId="0" fontId="24" fillId="0" borderId="0"/>
    <xf numFmtId="0" fontId="24" fillId="0" borderId="0"/>
    <xf numFmtId="0" fontId="24" fillId="0" borderId="0"/>
    <xf numFmtId="0" fontId="31" fillId="0" borderId="0" applyFont="0" applyFill="0" applyBorder="0" applyAlignment="0" applyProtection="0"/>
    <xf numFmtId="0" fontId="18" fillId="0" borderId="0"/>
    <xf numFmtId="0" fontId="18" fillId="0" borderId="0"/>
    <xf numFmtId="0" fontId="31" fillId="0" borderId="0" applyFont="0" applyFill="0" applyBorder="0" applyAlignment="0" applyProtection="0"/>
    <xf numFmtId="192" fontId="32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1" fillId="0" borderId="0" applyFont="0" applyFill="0" applyBorder="0" applyAlignment="0" applyProtection="0"/>
    <xf numFmtId="0" fontId="31" fillId="0" borderId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0" fillId="0" borderId="0"/>
    <xf numFmtId="0" fontId="31" fillId="0" borderId="0"/>
    <xf numFmtId="193" fontId="20" fillId="0" borderId="0" applyFont="0" applyFill="0" applyBorder="0" applyAlignment="0" applyProtection="0"/>
    <xf numFmtId="194" fontId="2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1" fillId="0" borderId="0" applyFont="0" applyFill="0" applyBorder="0" applyAlignment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24" fillId="0" borderId="0"/>
    <xf numFmtId="0" fontId="31" fillId="0" borderId="0" applyFont="0" applyFill="0" applyBorder="0" applyAlignment="0" applyProtection="0"/>
    <xf numFmtId="0" fontId="24" fillId="0" borderId="0"/>
    <xf numFmtId="0" fontId="31" fillId="0" borderId="0"/>
    <xf numFmtId="0" fontId="24" fillId="0" borderId="0"/>
    <xf numFmtId="0" fontId="24" fillId="0" borderId="0"/>
    <xf numFmtId="0" fontId="18" fillId="0" borderId="0"/>
    <xf numFmtId="0" fontId="31" fillId="0" borderId="0"/>
    <xf numFmtId="0" fontId="30" fillId="0" borderId="0"/>
    <xf numFmtId="0" fontId="30" fillId="0" borderId="0"/>
    <xf numFmtId="0" fontId="30" fillId="0" borderId="0"/>
    <xf numFmtId="0" fontId="18" fillId="0" borderId="0"/>
    <xf numFmtId="0" fontId="18" fillId="0" borderId="0"/>
    <xf numFmtId="0" fontId="18" fillId="0" borderId="0"/>
    <xf numFmtId="195" fontId="4" fillId="0" borderId="0" applyFont="0" applyFill="0" applyBorder="0" applyAlignment="0" applyProtection="0"/>
    <xf numFmtId="195" fontId="4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8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0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92" fontId="3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4" fillId="0" borderId="0"/>
    <xf numFmtId="0" fontId="31" fillId="0" borderId="0"/>
    <xf numFmtId="0" fontId="20" fillId="0" borderId="0"/>
    <xf numFmtId="0" fontId="24" fillId="0" borderId="0"/>
    <xf numFmtId="0" fontId="31" fillId="0" borderId="0" applyFont="0" applyFill="0" applyBorder="0" applyAlignment="0" applyProtection="0"/>
    <xf numFmtId="0" fontId="30" fillId="0" borderId="0"/>
    <xf numFmtId="0" fontId="31" fillId="0" borderId="0"/>
    <xf numFmtId="0" fontId="20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31" fillId="0" borderId="0" applyFont="0" applyFill="0" applyBorder="0" applyAlignment="0" applyProtection="0"/>
    <xf numFmtId="0" fontId="24" fillId="0" borderId="0"/>
    <xf numFmtId="0" fontId="24" fillId="0" borderId="0"/>
    <xf numFmtId="192" fontId="32" fillId="0" borderId="0" applyFont="0" applyFill="0" applyBorder="0" applyAlignment="0" applyProtection="0"/>
    <xf numFmtId="192" fontId="32" fillId="0" borderId="0" applyFont="0" applyFill="0" applyBorder="0" applyAlignment="0" applyProtection="0"/>
    <xf numFmtId="0" fontId="24" fillId="0" borderId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4" fillId="0" borderId="0"/>
    <xf numFmtId="0" fontId="31" fillId="0" borderId="0"/>
    <xf numFmtId="0" fontId="24" fillId="0" borderId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0" fontId="24" fillId="0" borderId="0"/>
    <xf numFmtId="0" fontId="24" fillId="0" borderId="0"/>
    <xf numFmtId="0" fontId="3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3" fillId="0" borderId="0"/>
    <xf numFmtId="0" fontId="34" fillId="0" borderId="0">
      <protection locked="0"/>
    </xf>
    <xf numFmtId="0" fontId="34" fillId="0" borderId="0">
      <protection locked="0"/>
    </xf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3" fillId="0" borderId="0"/>
    <xf numFmtId="0" fontId="22" fillId="0" borderId="0">
      <alignment vertical="center"/>
    </xf>
    <xf numFmtId="0" fontId="22" fillId="0" borderId="0">
      <alignment vertical="center"/>
    </xf>
    <xf numFmtId="190" fontId="35" fillId="0" borderId="0">
      <protection locked="0"/>
    </xf>
    <xf numFmtId="196" fontId="20" fillId="0" borderId="0">
      <protection locked="0"/>
    </xf>
    <xf numFmtId="197" fontId="34" fillId="0" borderId="0">
      <protection locked="0"/>
    </xf>
    <xf numFmtId="0" fontId="36" fillId="0" borderId="0">
      <protection locked="0"/>
    </xf>
    <xf numFmtId="0" fontId="36" fillId="0" borderId="0">
      <protection locked="0"/>
    </xf>
    <xf numFmtId="0" fontId="34" fillId="0" borderId="0">
      <protection locked="0"/>
    </xf>
    <xf numFmtId="0" fontId="36" fillId="0" borderId="0">
      <protection locked="0"/>
    </xf>
    <xf numFmtId="0" fontId="36" fillId="0" borderId="0">
      <protection locked="0"/>
    </xf>
    <xf numFmtId="0" fontId="34" fillId="0" borderId="0">
      <protection locked="0"/>
    </xf>
    <xf numFmtId="198" fontId="34" fillId="0" borderId="0">
      <protection locked="0"/>
    </xf>
    <xf numFmtId="198" fontId="34" fillId="0" borderId="0">
      <protection locked="0"/>
    </xf>
    <xf numFmtId="192" fontId="37" fillId="0" borderId="0" applyFont="0" applyFill="0" applyBorder="0" applyAlignment="0" applyProtection="0"/>
    <xf numFmtId="9" fontId="17" fillId="0" borderId="0">
      <alignment vertical="center"/>
    </xf>
    <xf numFmtId="199" fontId="38" fillId="0" borderId="11" applyFill="0" applyProtection="0">
      <alignment horizontal="center"/>
    </xf>
    <xf numFmtId="3" fontId="21" fillId="0" borderId="6"/>
    <xf numFmtId="0" fontId="17" fillId="0" borderId="0">
      <alignment vertical="center"/>
    </xf>
    <xf numFmtId="3" fontId="21" fillId="0" borderId="6"/>
    <xf numFmtId="10" fontId="17" fillId="0" borderId="0">
      <alignment vertical="center"/>
    </xf>
    <xf numFmtId="0" fontId="17" fillId="0" borderId="0">
      <alignment vertical="center"/>
    </xf>
    <xf numFmtId="200" fontId="4" fillId="0" borderId="0">
      <alignment vertical="center"/>
    </xf>
    <xf numFmtId="0" fontId="22" fillId="0" borderId="0"/>
    <xf numFmtId="201" fontId="20" fillId="0" borderId="0">
      <alignment horizontal="center" vertical="center"/>
    </xf>
    <xf numFmtId="201" fontId="20" fillId="0" borderId="0">
      <alignment horizontal="center" vertical="center"/>
    </xf>
    <xf numFmtId="0" fontId="39" fillId="0" borderId="0">
      <alignment horizontal="center" vertical="center"/>
    </xf>
    <xf numFmtId="3" fontId="40" fillId="0" borderId="16">
      <alignment horizontal="right" vertical="center"/>
    </xf>
    <xf numFmtId="3" fontId="40" fillId="0" borderId="16">
      <alignment horizontal="right" vertical="center"/>
    </xf>
    <xf numFmtId="3" fontId="40" fillId="0" borderId="16">
      <alignment horizontal="right" vertical="center"/>
    </xf>
    <xf numFmtId="3" fontId="40" fillId="0" borderId="16">
      <alignment horizontal="right" vertical="center"/>
    </xf>
    <xf numFmtId="3" fontId="40" fillId="0" borderId="16">
      <alignment horizontal="right" vertical="center"/>
    </xf>
    <xf numFmtId="3" fontId="40" fillId="0" borderId="16">
      <alignment horizontal="right" vertical="center"/>
    </xf>
    <xf numFmtId="3" fontId="40" fillId="0" borderId="16">
      <alignment horizontal="right" vertical="center"/>
    </xf>
    <xf numFmtId="3" fontId="40" fillId="0" borderId="16">
      <alignment horizontal="right" vertical="center"/>
    </xf>
    <xf numFmtId="3" fontId="40" fillId="0" borderId="16">
      <alignment horizontal="right" vertical="center"/>
    </xf>
    <xf numFmtId="3" fontId="40" fillId="0" borderId="16">
      <alignment horizontal="right" vertical="center"/>
    </xf>
    <xf numFmtId="3" fontId="40" fillId="0" borderId="16">
      <alignment horizontal="right" vertical="center"/>
    </xf>
    <xf numFmtId="3" fontId="40" fillId="0" borderId="16">
      <alignment horizontal="right" vertical="center"/>
    </xf>
    <xf numFmtId="3" fontId="40" fillId="0" borderId="16">
      <alignment horizontal="right" vertical="center"/>
    </xf>
    <xf numFmtId="3" fontId="40" fillId="0" borderId="16">
      <alignment horizontal="right" vertical="center"/>
    </xf>
    <xf numFmtId="3" fontId="40" fillId="0" borderId="16">
      <alignment horizontal="right" vertical="center"/>
    </xf>
    <xf numFmtId="3" fontId="40" fillId="0" borderId="16">
      <alignment horizontal="right" vertical="center"/>
    </xf>
    <xf numFmtId="3" fontId="40" fillId="0" borderId="16">
      <alignment horizontal="right" vertical="center"/>
    </xf>
    <xf numFmtId="3" fontId="40" fillId="0" borderId="16">
      <alignment horizontal="right" vertical="center"/>
    </xf>
    <xf numFmtId="3" fontId="40" fillId="0" borderId="16">
      <alignment horizontal="right" vertical="center"/>
    </xf>
    <xf numFmtId="3" fontId="40" fillId="0" borderId="16">
      <alignment horizontal="right" vertical="center"/>
    </xf>
    <xf numFmtId="3" fontId="40" fillId="0" borderId="16">
      <alignment horizontal="right" vertical="center"/>
    </xf>
    <xf numFmtId="201" fontId="20" fillId="0" borderId="0">
      <alignment horizontal="center" vertical="center"/>
    </xf>
    <xf numFmtId="202" fontId="20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1" fontId="20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2" fontId="20" fillId="0" borderId="0">
      <alignment horizontal="center" vertical="center"/>
    </xf>
    <xf numFmtId="202" fontId="20" fillId="0" borderId="0">
      <alignment horizontal="center" vertical="center"/>
    </xf>
    <xf numFmtId="201" fontId="20" fillId="0" borderId="0">
      <alignment horizontal="center" vertical="center"/>
    </xf>
    <xf numFmtId="201" fontId="20" fillId="0" borderId="0">
      <alignment horizontal="center" vertical="center"/>
    </xf>
    <xf numFmtId="201" fontId="20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1" fontId="20" fillId="0" borderId="0">
      <alignment horizontal="center" vertical="center"/>
    </xf>
    <xf numFmtId="201" fontId="20" fillId="0" borderId="0">
      <alignment horizontal="center" vertical="center"/>
    </xf>
    <xf numFmtId="201" fontId="20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1" fontId="20" fillId="0" borderId="0">
      <alignment horizontal="center" vertical="center"/>
    </xf>
    <xf numFmtId="204" fontId="41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203" fontId="4" fillId="0" borderId="0">
      <alignment horizontal="center" vertical="center"/>
    </xf>
    <xf numFmtId="0" fontId="39" fillId="0" borderId="0">
      <alignment horizontal="center" vertical="center"/>
    </xf>
    <xf numFmtId="41" fontId="20" fillId="0" borderId="6">
      <alignment horizontal="center" vertical="center"/>
    </xf>
    <xf numFmtId="0" fontId="24" fillId="0" borderId="0" applyNumberFormat="0" applyFill="0" applyBorder="0" applyAlignment="0" applyProtection="0"/>
    <xf numFmtId="9" fontId="42" fillId="6" borderId="0" applyFill="0" applyBorder="0" applyProtection="0">
      <alignment horizontal="right"/>
    </xf>
    <xf numFmtId="10" fontId="42" fillId="0" borderId="0" applyFill="0" applyBorder="0" applyProtection="0">
      <alignment horizontal="right"/>
    </xf>
    <xf numFmtId="9" fontId="43" fillId="0" borderId="0" applyFont="0" applyFill="0" applyBorder="0" applyAlignment="0" applyProtection="0"/>
    <xf numFmtId="10" fontId="35" fillId="0" borderId="0" applyFont="0" applyFill="0" applyBorder="0" applyAlignment="0" applyProtection="0"/>
    <xf numFmtId="192" fontId="44" fillId="0" borderId="0" applyFont="0" applyFill="0" applyBorder="0" applyAlignment="0" applyProtection="0"/>
    <xf numFmtId="2" fontId="40" fillId="0" borderId="16">
      <alignment horizontal="right" vertical="center"/>
    </xf>
    <xf numFmtId="2" fontId="40" fillId="0" borderId="16">
      <alignment horizontal="right" vertical="center"/>
    </xf>
    <xf numFmtId="2" fontId="40" fillId="0" borderId="16">
      <alignment horizontal="right" vertical="center"/>
    </xf>
    <xf numFmtId="2" fontId="40" fillId="0" borderId="16">
      <alignment horizontal="right" vertical="center"/>
    </xf>
    <xf numFmtId="2" fontId="40" fillId="0" borderId="16">
      <alignment horizontal="right" vertical="center"/>
    </xf>
    <xf numFmtId="2" fontId="40" fillId="0" borderId="16">
      <alignment horizontal="right" vertical="center"/>
    </xf>
    <xf numFmtId="2" fontId="40" fillId="0" borderId="16">
      <alignment horizontal="right" vertical="center"/>
    </xf>
    <xf numFmtId="2" fontId="40" fillId="0" borderId="16">
      <alignment horizontal="right" vertical="center"/>
    </xf>
    <xf numFmtId="2" fontId="40" fillId="0" borderId="16">
      <alignment horizontal="right" vertical="center"/>
    </xf>
    <xf numFmtId="2" fontId="40" fillId="0" borderId="16">
      <alignment horizontal="right" vertical="center"/>
    </xf>
    <xf numFmtId="2" fontId="40" fillId="0" borderId="16">
      <alignment horizontal="right" vertical="center"/>
    </xf>
    <xf numFmtId="2" fontId="40" fillId="0" borderId="16">
      <alignment horizontal="right" vertical="center"/>
    </xf>
    <xf numFmtId="2" fontId="40" fillId="0" borderId="16">
      <alignment horizontal="right" vertical="center"/>
    </xf>
    <xf numFmtId="2" fontId="40" fillId="0" borderId="16">
      <alignment horizontal="right" vertical="center"/>
    </xf>
    <xf numFmtId="2" fontId="40" fillId="0" borderId="16">
      <alignment horizontal="right" vertical="center"/>
    </xf>
    <xf numFmtId="2" fontId="40" fillId="0" borderId="16">
      <alignment horizontal="right" vertical="center"/>
    </xf>
    <xf numFmtId="2" fontId="40" fillId="0" borderId="16">
      <alignment horizontal="right" vertical="center"/>
    </xf>
    <xf numFmtId="2" fontId="40" fillId="0" borderId="16">
      <alignment horizontal="right" vertical="center"/>
    </xf>
    <xf numFmtId="2" fontId="40" fillId="0" borderId="16">
      <alignment horizontal="right" vertical="center"/>
    </xf>
    <xf numFmtId="2" fontId="40" fillId="0" borderId="16">
      <alignment horizontal="right" vertical="center"/>
    </xf>
    <xf numFmtId="2" fontId="40" fillId="0" borderId="16">
      <alignment horizontal="right" vertical="center"/>
    </xf>
    <xf numFmtId="0" fontId="34" fillId="0" borderId="0">
      <protection locked="0"/>
    </xf>
    <xf numFmtId="0" fontId="34" fillId="0" borderId="0">
      <protection locked="0"/>
    </xf>
    <xf numFmtId="9" fontId="20" fillId="0" borderId="0">
      <protection locked="0"/>
    </xf>
    <xf numFmtId="0" fontId="45" fillId="0" borderId="0"/>
    <xf numFmtId="0" fontId="46" fillId="0" borderId="20">
      <alignment horizontal="center" vertical="center"/>
    </xf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8" fillId="0" borderId="0" applyFont="0" applyFill="0" applyBorder="0" applyAlignment="0" applyProtection="0"/>
    <xf numFmtId="205" fontId="4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8" fillId="0" borderId="0" applyFont="0" applyFill="0" applyBorder="0" applyAlignment="0" applyProtection="0"/>
    <xf numFmtId="199" fontId="47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39" fillId="0" borderId="19" applyProtection="0">
      <alignment horizontal="left" vertical="center" wrapText="1"/>
    </xf>
    <xf numFmtId="0" fontId="20" fillId="0" borderId="0" applyFont="0" applyFill="0" applyBorder="0" applyAlignment="0" applyProtection="0"/>
    <xf numFmtId="206" fontId="22" fillId="7" borderId="51">
      <alignment horizontal="center" vertical="center"/>
    </xf>
    <xf numFmtId="0" fontId="52" fillId="0" borderId="0" applyFont="0" applyFill="0" applyBorder="0" applyAlignment="0" applyProtection="0"/>
    <xf numFmtId="207" fontId="43" fillId="0" borderId="0" applyFont="0" applyFill="0" applyBorder="0" applyAlignment="0" applyProtection="0"/>
    <xf numFmtId="42" fontId="52" fillId="0" borderId="0" applyFont="0" applyFill="0" applyBorder="0" applyAlignment="0" applyProtection="0"/>
    <xf numFmtId="42" fontId="53" fillId="0" borderId="0" applyFont="0" applyFill="0" applyBorder="0" applyAlignment="0" applyProtection="0"/>
    <xf numFmtId="207" fontId="35" fillId="0" borderId="0" applyFont="0" applyFill="0" applyBorder="0" applyAlignment="0" applyProtection="0"/>
    <xf numFmtId="207" fontId="43" fillId="0" borderId="0" applyFont="0" applyFill="0" applyBorder="0" applyAlignment="0" applyProtection="0"/>
    <xf numFmtId="42" fontId="52" fillId="0" borderId="0" applyFont="0" applyFill="0" applyBorder="0" applyAlignment="0" applyProtection="0"/>
    <xf numFmtId="42" fontId="53" fillId="0" borderId="0" applyFont="0" applyFill="0" applyBorder="0" applyAlignment="0" applyProtection="0"/>
    <xf numFmtId="207" fontId="35" fillId="0" borderId="0" applyFont="0" applyFill="0" applyBorder="0" applyAlignment="0" applyProtection="0"/>
    <xf numFmtId="207" fontId="43" fillId="0" borderId="0" applyFont="0" applyFill="0" applyBorder="0" applyAlignment="0" applyProtection="0"/>
    <xf numFmtId="207" fontId="35" fillId="0" borderId="0" applyFont="0" applyFill="0" applyBorder="0" applyAlignment="0" applyProtection="0"/>
    <xf numFmtId="207" fontId="43" fillId="0" borderId="0" applyFont="0" applyFill="0" applyBorder="0" applyAlignment="0" applyProtection="0"/>
    <xf numFmtId="208" fontId="54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35" fillId="0" borderId="0" applyFont="0" applyFill="0" applyBorder="0" applyAlignment="0" applyProtection="0"/>
    <xf numFmtId="42" fontId="5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43" fillId="0" borderId="0" applyFont="0" applyFill="0" applyBorder="0" applyAlignment="0" applyProtection="0"/>
    <xf numFmtId="42" fontId="52" fillId="0" borderId="0" applyFont="0" applyFill="0" applyBorder="0" applyAlignment="0" applyProtection="0"/>
    <xf numFmtId="42" fontId="53" fillId="0" borderId="0" applyFont="0" applyFill="0" applyBorder="0" applyAlignment="0" applyProtection="0"/>
    <xf numFmtId="0" fontId="35" fillId="0" borderId="0" applyFont="0" applyFill="0" applyBorder="0" applyAlignment="0" applyProtection="0"/>
    <xf numFmtId="207" fontId="53" fillId="0" borderId="0" applyFont="0" applyFill="0" applyBorder="0" applyAlignment="0" applyProtection="0"/>
    <xf numFmtId="207" fontId="35" fillId="0" borderId="0" applyFont="0" applyFill="0" applyBorder="0" applyAlignment="0" applyProtection="0"/>
    <xf numFmtId="207" fontId="43" fillId="0" borderId="0" applyFont="0" applyFill="0" applyBorder="0" applyAlignment="0" applyProtection="0"/>
    <xf numFmtId="0" fontId="35" fillId="0" borderId="0" applyFont="0" applyFill="0" applyBorder="0" applyAlignment="0" applyProtection="0"/>
    <xf numFmtId="207" fontId="43" fillId="0" borderId="0" applyFont="0" applyFill="0" applyBorder="0" applyAlignment="0" applyProtection="0"/>
    <xf numFmtId="209" fontId="35" fillId="0" borderId="0" applyFont="0" applyFill="0" applyBorder="0" applyAlignment="0" applyProtection="0"/>
    <xf numFmtId="209" fontId="43" fillId="0" borderId="0" applyFont="0" applyFill="0" applyBorder="0" applyAlignment="0" applyProtection="0"/>
    <xf numFmtId="210" fontId="24" fillId="0" borderId="0" applyFont="0" applyFill="0" applyBorder="0" applyAlignment="0" applyProtection="0"/>
    <xf numFmtId="210" fontId="24" fillId="0" borderId="0" applyFont="0" applyFill="0" applyBorder="0" applyAlignment="0" applyProtection="0"/>
    <xf numFmtId="211" fontId="18" fillId="0" borderId="0" applyFont="0" applyFill="0" applyBorder="0" applyAlignment="0" applyProtection="0"/>
    <xf numFmtId="42" fontId="53" fillId="0" borderId="0" applyFont="0" applyFill="0" applyBorder="0" applyAlignment="0" applyProtection="0"/>
    <xf numFmtId="0" fontId="35" fillId="0" borderId="0" applyFont="0" applyFill="0" applyBorder="0" applyAlignment="0" applyProtection="0"/>
    <xf numFmtId="212" fontId="43" fillId="0" borderId="0" applyFont="0" applyFill="0" applyBorder="0" applyAlignment="0" applyProtection="0"/>
    <xf numFmtId="44" fontId="52" fillId="0" borderId="0" applyFont="0" applyFill="0" applyBorder="0" applyAlignment="0" applyProtection="0"/>
    <xf numFmtId="44" fontId="53" fillId="0" borderId="0" applyFont="0" applyFill="0" applyBorder="0" applyAlignment="0" applyProtection="0"/>
    <xf numFmtId="212" fontId="35" fillId="0" borderId="0" applyFont="0" applyFill="0" applyBorder="0" applyAlignment="0" applyProtection="0"/>
    <xf numFmtId="212" fontId="43" fillId="0" borderId="0" applyFont="0" applyFill="0" applyBorder="0" applyAlignment="0" applyProtection="0"/>
    <xf numFmtId="44" fontId="52" fillId="0" borderId="0" applyFont="0" applyFill="0" applyBorder="0" applyAlignment="0" applyProtection="0"/>
    <xf numFmtId="44" fontId="53" fillId="0" borderId="0" applyFont="0" applyFill="0" applyBorder="0" applyAlignment="0" applyProtection="0"/>
    <xf numFmtId="212" fontId="35" fillId="0" borderId="0" applyFont="0" applyFill="0" applyBorder="0" applyAlignment="0" applyProtection="0"/>
    <xf numFmtId="212" fontId="43" fillId="0" borderId="0" applyFont="0" applyFill="0" applyBorder="0" applyAlignment="0" applyProtection="0"/>
    <xf numFmtId="212" fontId="35" fillId="0" borderId="0" applyFont="0" applyFill="0" applyBorder="0" applyAlignment="0" applyProtection="0"/>
    <xf numFmtId="212" fontId="43" fillId="0" borderId="0" applyFont="0" applyFill="0" applyBorder="0" applyAlignment="0" applyProtection="0"/>
    <xf numFmtId="213" fontId="54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35" fillId="0" borderId="0" applyFont="0" applyFill="0" applyBorder="0" applyAlignment="0" applyProtection="0"/>
    <xf numFmtId="44" fontId="5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43" fillId="0" borderId="0" applyFont="0" applyFill="0" applyBorder="0" applyAlignment="0" applyProtection="0"/>
    <xf numFmtId="44" fontId="52" fillId="0" borderId="0" applyFont="0" applyFill="0" applyBorder="0" applyAlignment="0" applyProtection="0"/>
    <xf numFmtId="44" fontId="53" fillId="0" borderId="0" applyFont="0" applyFill="0" applyBorder="0" applyAlignment="0" applyProtection="0"/>
    <xf numFmtId="0" fontId="35" fillId="0" borderId="0" applyFont="0" applyFill="0" applyBorder="0" applyAlignment="0" applyProtection="0"/>
    <xf numFmtId="212" fontId="53" fillId="0" borderId="0" applyFont="0" applyFill="0" applyBorder="0" applyAlignment="0" applyProtection="0"/>
    <xf numFmtId="212" fontId="35" fillId="0" borderId="0" applyFont="0" applyFill="0" applyBorder="0" applyAlignment="0" applyProtection="0"/>
    <xf numFmtId="212" fontId="43" fillId="0" borderId="0" applyFont="0" applyFill="0" applyBorder="0" applyAlignment="0" applyProtection="0"/>
    <xf numFmtId="0" fontId="35" fillId="0" borderId="0" applyFont="0" applyFill="0" applyBorder="0" applyAlignment="0" applyProtection="0"/>
    <xf numFmtId="212" fontId="43" fillId="0" borderId="0" applyFont="0" applyFill="0" applyBorder="0" applyAlignment="0" applyProtection="0"/>
    <xf numFmtId="214" fontId="35" fillId="0" borderId="0" applyFont="0" applyFill="0" applyBorder="0" applyAlignment="0" applyProtection="0"/>
    <xf numFmtId="214" fontId="43" fillId="0" borderId="0" applyFont="0" applyFill="0" applyBorder="0" applyAlignment="0" applyProtection="0"/>
    <xf numFmtId="215" fontId="24" fillId="0" borderId="0" applyFont="0" applyFill="0" applyBorder="0" applyAlignment="0" applyProtection="0"/>
    <xf numFmtId="215" fontId="24" fillId="0" borderId="0" applyFont="0" applyFill="0" applyBorder="0" applyAlignment="0" applyProtection="0"/>
    <xf numFmtId="216" fontId="18" fillId="0" borderId="0" applyFont="0" applyFill="0" applyBorder="0" applyAlignment="0" applyProtection="0"/>
    <xf numFmtId="44" fontId="53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17" fontId="5" fillId="0" borderId="0">
      <protection locked="0"/>
    </xf>
    <xf numFmtId="218" fontId="35" fillId="0" borderId="0">
      <protection locked="0"/>
    </xf>
    <xf numFmtId="205" fontId="20" fillId="0" borderId="0" applyFont="0" applyFill="0" applyBorder="0" applyAlignment="0" applyProtection="0"/>
    <xf numFmtId="0" fontId="18" fillId="0" borderId="0"/>
    <xf numFmtId="0" fontId="52" fillId="0" borderId="0" applyFont="0" applyFill="0" applyBorder="0" applyAlignment="0" applyProtection="0"/>
    <xf numFmtId="192" fontId="43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3" fillId="0" borderId="0" applyFont="0" applyFill="0" applyBorder="0" applyAlignment="0" applyProtection="0"/>
    <xf numFmtId="192" fontId="35" fillId="0" borderId="0" applyFont="0" applyFill="0" applyBorder="0" applyAlignment="0" applyProtection="0"/>
    <xf numFmtId="192" fontId="43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3" fillId="0" borderId="0" applyFont="0" applyFill="0" applyBorder="0" applyAlignment="0" applyProtection="0"/>
    <xf numFmtId="192" fontId="35" fillId="0" borderId="0" applyFont="0" applyFill="0" applyBorder="0" applyAlignment="0" applyProtection="0"/>
    <xf numFmtId="192" fontId="43" fillId="0" borderId="0" applyFont="0" applyFill="0" applyBorder="0" applyAlignment="0" applyProtection="0"/>
    <xf numFmtId="192" fontId="35" fillId="0" borderId="0" applyFont="0" applyFill="0" applyBorder="0" applyAlignment="0" applyProtection="0"/>
    <xf numFmtId="192" fontId="43" fillId="0" borderId="0" applyFont="0" applyFill="0" applyBorder="0" applyAlignment="0" applyProtection="0"/>
    <xf numFmtId="219" fontId="5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35" fillId="0" borderId="0" applyFont="0" applyFill="0" applyBorder="0" applyAlignment="0" applyProtection="0"/>
    <xf numFmtId="41" fontId="55" fillId="0" borderId="0" applyFont="0" applyFill="0" applyBorder="0" applyAlignment="0" applyProtection="0"/>
    <xf numFmtId="192" fontId="3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3" fillId="0" borderId="0" applyFont="0" applyFill="0" applyBorder="0" applyAlignment="0" applyProtection="0"/>
    <xf numFmtId="192" fontId="35" fillId="0" borderId="0" applyFont="0" applyFill="0" applyBorder="0" applyAlignment="0" applyProtection="0"/>
    <xf numFmtId="192" fontId="53" fillId="0" borderId="0" applyFont="0" applyFill="0" applyBorder="0" applyAlignment="0" applyProtection="0"/>
    <xf numFmtId="192" fontId="35" fillId="0" borderId="0" applyFont="0" applyFill="0" applyBorder="0" applyAlignment="0" applyProtection="0"/>
    <xf numFmtId="192" fontId="43" fillId="0" borderId="0" applyFont="0" applyFill="0" applyBorder="0" applyAlignment="0" applyProtection="0"/>
    <xf numFmtId="0" fontId="4" fillId="0" borderId="0" applyFont="0" applyFill="0" applyBorder="0" applyAlignment="0" applyProtection="0"/>
    <xf numFmtId="192" fontId="43" fillId="0" borderId="0" applyFont="0" applyFill="0" applyBorder="0" applyAlignment="0" applyProtection="0"/>
    <xf numFmtId="220" fontId="4" fillId="0" borderId="0" applyFont="0" applyFill="0" applyBorder="0" applyAlignment="0" applyProtection="0"/>
    <xf numFmtId="218" fontId="4" fillId="0" borderId="0" applyFont="0" applyFill="0" applyBorder="0" applyAlignment="0" applyProtection="0"/>
    <xf numFmtId="221" fontId="22" fillId="0" borderId="0" applyFont="0" applyFill="0" applyBorder="0" applyAlignment="0" applyProtection="0"/>
    <xf numFmtId="0" fontId="53" fillId="0" borderId="0" applyFont="0" applyFill="0" applyBorder="0" applyAlignment="0" applyProtection="0"/>
    <xf numFmtId="220" fontId="4" fillId="0" borderId="0" applyFont="0" applyFill="0" applyBorder="0" applyAlignment="0" applyProtection="0"/>
    <xf numFmtId="218" fontId="4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3" fillId="0" borderId="0" applyFont="0" applyFill="0" applyBorder="0" applyAlignment="0" applyProtection="0"/>
    <xf numFmtId="222" fontId="42" fillId="6" borderId="0" applyFill="0" applyBorder="0" applyProtection="0">
      <alignment horizontal="right"/>
    </xf>
    <xf numFmtId="0" fontId="35" fillId="0" borderId="0" applyFont="0" applyFill="0" applyBorder="0" applyAlignment="0" applyProtection="0"/>
    <xf numFmtId="223" fontId="43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3" fillId="0" borderId="0" applyFont="0" applyFill="0" applyBorder="0" applyAlignment="0" applyProtection="0"/>
    <xf numFmtId="223" fontId="35" fillId="0" borderId="0" applyFont="0" applyFill="0" applyBorder="0" applyAlignment="0" applyProtection="0"/>
    <xf numFmtId="223" fontId="43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3" fillId="0" borderId="0" applyFont="0" applyFill="0" applyBorder="0" applyAlignment="0" applyProtection="0"/>
    <xf numFmtId="223" fontId="35" fillId="0" borderId="0" applyFont="0" applyFill="0" applyBorder="0" applyAlignment="0" applyProtection="0"/>
    <xf numFmtId="223" fontId="43" fillId="0" borderId="0" applyFont="0" applyFill="0" applyBorder="0" applyAlignment="0" applyProtection="0"/>
    <xf numFmtId="223" fontId="35" fillId="0" borderId="0" applyFont="0" applyFill="0" applyBorder="0" applyAlignment="0" applyProtection="0"/>
    <xf numFmtId="223" fontId="43" fillId="0" borderId="0" applyFont="0" applyFill="0" applyBorder="0" applyAlignment="0" applyProtection="0"/>
    <xf numFmtId="224" fontId="54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2" fillId="0" borderId="0" applyFont="0" applyFill="0" applyBorder="0" applyAlignment="0" applyProtection="0"/>
    <xf numFmtId="43" fontId="5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3" fillId="0" borderId="0" applyFont="0" applyFill="0" applyBorder="0" applyAlignment="0" applyProtection="0"/>
    <xf numFmtId="204" fontId="4" fillId="0" borderId="0" applyFont="0" applyFill="0" applyBorder="0" applyAlignment="0" applyProtection="0"/>
    <xf numFmtId="223" fontId="53" fillId="0" borderId="0" applyFont="0" applyFill="0" applyBorder="0" applyAlignment="0" applyProtection="0"/>
    <xf numFmtId="223" fontId="35" fillId="0" borderId="0" applyFont="0" applyFill="0" applyBorder="0" applyAlignment="0" applyProtection="0"/>
    <xf numFmtId="223" fontId="43" fillId="0" borderId="0" applyFont="0" applyFill="0" applyBorder="0" applyAlignment="0" applyProtection="0"/>
    <xf numFmtId="0" fontId="31" fillId="0" borderId="0" applyFont="0" applyFill="0" applyBorder="0" applyAlignment="0" applyProtection="0"/>
    <xf numFmtId="223" fontId="43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3" fillId="0" borderId="0" applyFont="0" applyFill="0" applyBorder="0" applyAlignment="0" applyProtection="0"/>
    <xf numFmtId="4" fontId="34" fillId="0" borderId="0">
      <protection locked="0"/>
    </xf>
    <xf numFmtId="225" fontId="5" fillId="0" borderId="0">
      <protection locked="0"/>
    </xf>
    <xf numFmtId="4" fontId="34" fillId="0" borderId="0">
      <protection locked="0"/>
    </xf>
    <xf numFmtId="226" fontId="35" fillId="0" borderId="0">
      <protection locked="0"/>
    </xf>
    <xf numFmtId="0" fontId="4" fillId="0" borderId="0" applyFont="0" applyFill="0" applyBorder="0" applyAlignment="0" applyProtection="0"/>
    <xf numFmtId="0" fontId="56" fillId="0" borderId="0"/>
    <xf numFmtId="0" fontId="26" fillId="0" borderId="0"/>
    <xf numFmtId="0" fontId="57" fillId="0" borderId="0"/>
    <xf numFmtId="0" fontId="47" fillId="0" borderId="0"/>
    <xf numFmtId="0" fontId="58" fillId="0" borderId="0"/>
    <xf numFmtId="0" fontId="47" fillId="0" borderId="0"/>
    <xf numFmtId="0" fontId="48" fillId="0" borderId="0"/>
    <xf numFmtId="0" fontId="47" fillId="0" borderId="0"/>
    <xf numFmtId="0" fontId="48" fillId="0" borderId="0"/>
    <xf numFmtId="0" fontId="4" fillId="0" borderId="0"/>
    <xf numFmtId="0" fontId="59" fillId="0" borderId="0"/>
    <xf numFmtId="0" fontId="60" fillId="0" borderId="0"/>
    <xf numFmtId="0" fontId="48" fillId="0" borderId="0"/>
    <xf numFmtId="0" fontId="47" fillId="0" borderId="0"/>
    <xf numFmtId="0" fontId="61" fillId="0" borderId="0"/>
    <xf numFmtId="0" fontId="4" fillId="0" borderId="0"/>
    <xf numFmtId="0" fontId="35" fillId="0" borderId="0"/>
    <xf numFmtId="0" fontId="43" fillId="0" borderId="0"/>
    <xf numFmtId="37" fontId="35" fillId="0" borderId="0"/>
    <xf numFmtId="37" fontId="43" fillId="0" borderId="0"/>
    <xf numFmtId="37" fontId="35" fillId="0" borderId="0"/>
    <xf numFmtId="0" fontId="43" fillId="0" borderId="0"/>
    <xf numFmtId="0" fontId="35" fillId="0" borderId="0"/>
    <xf numFmtId="0" fontId="43" fillId="0" borderId="0"/>
    <xf numFmtId="0" fontId="35" fillId="0" borderId="0"/>
    <xf numFmtId="0" fontId="43" fillId="0" borderId="0"/>
    <xf numFmtId="0" fontId="35" fillId="0" borderId="0"/>
    <xf numFmtId="0" fontId="53" fillId="0" borderId="0"/>
    <xf numFmtId="0" fontId="35" fillId="0" borderId="0"/>
    <xf numFmtId="0" fontId="62" fillId="0" borderId="0"/>
    <xf numFmtId="0" fontId="35" fillId="0" borderId="0"/>
    <xf numFmtId="37" fontId="43" fillId="0" borderId="0"/>
    <xf numFmtId="37" fontId="35" fillId="0" borderId="0"/>
    <xf numFmtId="37" fontId="43" fillId="0" borderId="0"/>
    <xf numFmtId="37" fontId="35" fillId="0" borderId="0"/>
    <xf numFmtId="0" fontId="43" fillId="0" borderId="0"/>
    <xf numFmtId="0" fontId="35" fillId="0" borderId="0"/>
    <xf numFmtId="0" fontId="43" fillId="0" borderId="0"/>
    <xf numFmtId="0" fontId="35" fillId="0" borderId="0"/>
    <xf numFmtId="0" fontId="43" fillId="0" borderId="0"/>
    <xf numFmtId="0" fontId="35" fillId="0" borderId="0"/>
    <xf numFmtId="0" fontId="26" fillId="0" borderId="0"/>
    <xf numFmtId="0" fontId="26" fillId="0" borderId="0"/>
    <xf numFmtId="0" fontId="63" fillId="0" borderId="0"/>
    <xf numFmtId="0" fontId="35" fillId="0" borderId="0"/>
    <xf numFmtId="0" fontId="43" fillId="0" borderId="0"/>
    <xf numFmtId="0" fontId="35" fillId="0" borderId="0"/>
    <xf numFmtId="0" fontId="43" fillId="0" borderId="0"/>
    <xf numFmtId="0" fontId="35" fillId="0" borderId="0"/>
    <xf numFmtId="0" fontId="43" fillId="0" borderId="0"/>
    <xf numFmtId="0" fontId="35" fillId="0" borderId="0"/>
    <xf numFmtId="0" fontId="43" fillId="0" borderId="0"/>
    <xf numFmtId="0" fontId="35" fillId="0" borderId="0"/>
    <xf numFmtId="0" fontId="43" fillId="0" borderId="0"/>
    <xf numFmtId="0" fontId="35" fillId="0" borderId="0"/>
    <xf numFmtId="0" fontId="43" fillId="0" borderId="0"/>
    <xf numFmtId="0" fontId="35" fillId="0" borderId="0"/>
    <xf numFmtId="0" fontId="43" fillId="0" borderId="0"/>
    <xf numFmtId="0" fontId="35" fillId="0" borderId="0"/>
    <xf numFmtId="0" fontId="43" fillId="0" borderId="0"/>
    <xf numFmtId="0" fontId="35" fillId="0" borderId="0"/>
    <xf numFmtId="0" fontId="43" fillId="0" borderId="0"/>
    <xf numFmtId="0" fontId="35" fillId="0" borderId="0"/>
    <xf numFmtId="0" fontId="43" fillId="0" borderId="0"/>
    <xf numFmtId="0" fontId="35" fillId="0" borderId="0"/>
    <xf numFmtId="0" fontId="43" fillId="0" borderId="0"/>
    <xf numFmtId="0" fontId="35" fillId="0" borderId="0"/>
    <xf numFmtId="0" fontId="43" fillId="0" borderId="0"/>
    <xf numFmtId="0" fontId="35" fillId="0" borderId="0"/>
    <xf numFmtId="0" fontId="43" fillId="0" borderId="0"/>
    <xf numFmtId="0" fontId="35" fillId="0" borderId="0"/>
    <xf numFmtId="0" fontId="43" fillId="0" borderId="0"/>
    <xf numFmtId="0" fontId="35" fillId="0" borderId="0"/>
    <xf numFmtId="0" fontId="43" fillId="0" borderId="0"/>
    <xf numFmtId="0" fontId="64" fillId="0" borderId="0"/>
    <xf numFmtId="37" fontId="43" fillId="0" borderId="0"/>
    <xf numFmtId="37" fontId="35" fillId="0" borderId="0"/>
    <xf numFmtId="37" fontId="43" fillId="0" borderId="0"/>
    <xf numFmtId="37" fontId="35" fillId="0" borderId="0"/>
    <xf numFmtId="37" fontId="43" fillId="0" borderId="0"/>
    <xf numFmtId="37" fontId="35" fillId="0" borderId="0"/>
    <xf numFmtId="37" fontId="43" fillId="0" borderId="0"/>
    <xf numFmtId="37" fontId="35" fillId="0" borderId="0"/>
    <xf numFmtId="37" fontId="43" fillId="0" borderId="0"/>
    <xf numFmtId="2" fontId="35" fillId="0" borderId="0"/>
    <xf numFmtId="2" fontId="43" fillId="0" borderId="0"/>
    <xf numFmtId="2" fontId="35" fillId="0" borderId="0"/>
    <xf numFmtId="0" fontId="43" fillId="0" borderId="0"/>
    <xf numFmtId="0" fontId="35" fillId="0" borderId="0"/>
    <xf numFmtId="37" fontId="43" fillId="0" borderId="0"/>
    <xf numFmtId="37" fontId="35" fillId="0" borderId="0"/>
    <xf numFmtId="0" fontId="43" fillId="0" borderId="0"/>
    <xf numFmtId="0" fontId="35" fillId="0" borderId="0"/>
    <xf numFmtId="0" fontId="43" fillId="0" borderId="0"/>
    <xf numFmtId="227" fontId="35" fillId="0" borderId="0"/>
    <xf numFmtId="37" fontId="43" fillId="0" borderId="0"/>
    <xf numFmtId="37" fontId="35" fillId="0" borderId="0"/>
    <xf numFmtId="0" fontId="43" fillId="0" borderId="0"/>
    <xf numFmtId="0" fontId="35" fillId="0" borderId="0"/>
    <xf numFmtId="37" fontId="43" fillId="0" borderId="0"/>
    <xf numFmtId="37" fontId="35" fillId="0" borderId="0"/>
    <xf numFmtId="37" fontId="43" fillId="0" borderId="0"/>
    <xf numFmtId="0" fontId="65" fillId="0" borderId="0"/>
    <xf numFmtId="0" fontId="66" fillId="0" borderId="0"/>
    <xf numFmtId="37" fontId="35" fillId="0" borderId="0"/>
    <xf numFmtId="37" fontId="43" fillId="0" borderId="0"/>
    <xf numFmtId="37" fontId="35" fillId="0" borderId="0"/>
    <xf numFmtId="37" fontId="43" fillId="0" borderId="0"/>
    <xf numFmtId="37" fontId="35" fillId="0" borderId="0"/>
    <xf numFmtId="37" fontId="43" fillId="0" borderId="0"/>
    <xf numFmtId="37" fontId="35" fillId="0" borderId="0"/>
    <xf numFmtId="37" fontId="43" fillId="0" borderId="0"/>
    <xf numFmtId="37" fontId="35" fillId="0" borderId="0"/>
    <xf numFmtId="37" fontId="43" fillId="0" borderId="0"/>
    <xf numFmtId="37" fontId="35" fillId="0" borderId="0"/>
    <xf numFmtId="37" fontId="43" fillId="0" borderId="0"/>
    <xf numFmtId="37" fontId="35" fillId="0" borderId="0"/>
    <xf numFmtId="37" fontId="43" fillId="0" borderId="0"/>
    <xf numFmtId="37" fontId="35" fillId="0" borderId="0"/>
    <xf numFmtId="37" fontId="43" fillId="0" borderId="0"/>
    <xf numFmtId="37" fontId="35" fillId="0" borderId="0"/>
    <xf numFmtId="37" fontId="43" fillId="0" borderId="0"/>
    <xf numFmtId="37" fontId="35" fillId="0" borderId="0"/>
    <xf numFmtId="37" fontId="43" fillId="0" borderId="0"/>
    <xf numFmtId="37" fontId="35" fillId="0" borderId="0"/>
    <xf numFmtId="37" fontId="43" fillId="0" borderId="0"/>
    <xf numFmtId="37" fontId="35" fillId="0" borderId="0"/>
    <xf numFmtId="37" fontId="43" fillId="0" borderId="0"/>
    <xf numFmtId="37" fontId="35" fillId="0" borderId="0"/>
    <xf numFmtId="0" fontId="43" fillId="0" borderId="0"/>
    <xf numFmtId="0" fontId="35" fillId="0" borderId="0"/>
    <xf numFmtId="0" fontId="43" fillId="0" borderId="0"/>
    <xf numFmtId="37" fontId="35" fillId="0" borderId="0"/>
    <xf numFmtId="37" fontId="43" fillId="0" borderId="0"/>
    <xf numFmtId="37" fontId="35" fillId="0" borderId="0"/>
    <xf numFmtId="37" fontId="43" fillId="0" borderId="0"/>
    <xf numFmtId="37" fontId="35" fillId="0" borderId="0"/>
    <xf numFmtId="37" fontId="43" fillId="0" borderId="0"/>
    <xf numFmtId="37" fontId="35" fillId="0" borderId="0"/>
    <xf numFmtId="37" fontId="43" fillId="0" borderId="0"/>
    <xf numFmtId="37" fontId="35" fillId="0" borderId="0"/>
    <xf numFmtId="37" fontId="43" fillId="0" borderId="0"/>
    <xf numFmtId="37" fontId="35" fillId="0" borderId="0"/>
    <xf numFmtId="37" fontId="43" fillId="0" borderId="0"/>
    <xf numFmtId="37" fontId="35" fillId="0" borderId="0"/>
    <xf numFmtId="37" fontId="43" fillId="0" borderId="0"/>
    <xf numFmtId="37" fontId="35" fillId="0" borderId="0"/>
    <xf numFmtId="0" fontId="53" fillId="0" borderId="0"/>
    <xf numFmtId="0" fontId="35" fillId="0" borderId="0"/>
    <xf numFmtId="0" fontId="43" fillId="0" borderId="0"/>
    <xf numFmtId="0" fontId="35" fillId="0" borderId="0"/>
    <xf numFmtId="0" fontId="53" fillId="0" borderId="0"/>
    <xf numFmtId="0" fontId="52" fillId="0" borderId="0"/>
    <xf numFmtId="0" fontId="43" fillId="0" borderId="0"/>
    <xf numFmtId="0" fontId="35" fillId="0" borderId="0"/>
    <xf numFmtId="37" fontId="43" fillId="0" borderId="0"/>
    <xf numFmtId="37" fontId="35" fillId="0" borderId="0"/>
    <xf numFmtId="0" fontId="43" fillId="0" borderId="0"/>
    <xf numFmtId="0" fontId="35" fillId="0" borderId="0"/>
    <xf numFmtId="0" fontId="43" fillId="0" borderId="0"/>
    <xf numFmtId="0" fontId="35" fillId="0" borderId="0"/>
    <xf numFmtId="0" fontId="43" fillId="0" borderId="0"/>
    <xf numFmtId="0" fontId="35" fillId="0" borderId="0"/>
    <xf numFmtId="37" fontId="43" fillId="0" borderId="0"/>
    <xf numFmtId="37" fontId="35" fillId="0" borderId="0"/>
    <xf numFmtId="37" fontId="43" fillId="0" borderId="0"/>
    <xf numFmtId="37" fontId="35" fillId="0" borderId="0"/>
    <xf numFmtId="37" fontId="43" fillId="0" borderId="0"/>
    <xf numFmtId="0" fontId="52" fillId="0" borderId="0"/>
    <xf numFmtId="37" fontId="43" fillId="0" borderId="0"/>
    <xf numFmtId="37" fontId="35" fillId="0" borderId="0"/>
    <xf numFmtId="37" fontId="43" fillId="0" borderId="0"/>
    <xf numFmtId="37" fontId="35" fillId="0" borderId="0"/>
    <xf numFmtId="37" fontId="43" fillId="0" borderId="0"/>
    <xf numFmtId="37" fontId="35" fillId="0" borderId="0"/>
    <xf numFmtId="0" fontId="43" fillId="0" borderId="0"/>
    <xf numFmtId="0" fontId="35" fillId="0" borderId="0"/>
    <xf numFmtId="0" fontId="43" fillId="0" borderId="0"/>
    <xf numFmtId="37" fontId="35" fillId="0" borderId="0"/>
    <xf numFmtId="37" fontId="43" fillId="0" borderId="0"/>
    <xf numFmtId="37" fontId="35" fillId="0" borderId="0"/>
    <xf numFmtId="37" fontId="43" fillId="0" borderId="0"/>
    <xf numFmtId="37" fontId="35" fillId="0" borderId="0"/>
    <xf numFmtId="0" fontId="66" fillId="0" borderId="0"/>
    <xf numFmtId="0" fontId="65" fillId="0" borderId="0"/>
    <xf numFmtId="0" fontId="66" fillId="0" borderId="0"/>
    <xf numFmtId="0" fontId="65" fillId="0" borderId="0"/>
    <xf numFmtId="37" fontId="43" fillId="0" borderId="0"/>
    <xf numFmtId="37" fontId="35" fillId="0" borderId="0"/>
    <xf numFmtId="37" fontId="43" fillId="0" borderId="0"/>
    <xf numFmtId="37" fontId="35" fillId="0" borderId="0"/>
    <xf numFmtId="0" fontId="62" fillId="0" borderId="0"/>
    <xf numFmtId="0" fontId="35" fillId="0" borderId="0"/>
    <xf numFmtId="0" fontId="43" fillId="0" borderId="0"/>
    <xf numFmtId="0" fontId="54" fillId="0" borderId="0"/>
    <xf numFmtId="0" fontId="62" fillId="0" borderId="0"/>
    <xf numFmtId="0" fontId="54" fillId="0" borderId="0"/>
    <xf numFmtId="0" fontId="62" fillId="0" borderId="0"/>
    <xf numFmtId="0" fontId="54" fillId="0" borderId="0"/>
    <xf numFmtId="0" fontId="53" fillId="0" borderId="0"/>
    <xf numFmtId="0" fontId="52" fillId="0" borderId="0"/>
    <xf numFmtId="0" fontId="55" fillId="0" borderId="0"/>
    <xf numFmtId="0" fontId="42" fillId="0" borderId="0"/>
    <xf numFmtId="0" fontId="24" fillId="0" borderId="0"/>
    <xf numFmtId="0" fontId="64" fillId="0" borderId="0"/>
    <xf numFmtId="0" fontId="67" fillId="0" borderId="0"/>
    <xf numFmtId="0" fontId="64" fillId="0" borderId="0"/>
    <xf numFmtId="0" fontId="53" fillId="0" borderId="0"/>
    <xf numFmtId="37" fontId="35" fillId="0" borderId="0"/>
    <xf numFmtId="37" fontId="43" fillId="0" borderId="0"/>
    <xf numFmtId="37" fontId="35" fillId="0" borderId="0"/>
    <xf numFmtId="37" fontId="43" fillId="0" borderId="0"/>
    <xf numFmtId="37" fontId="35" fillId="0" borderId="0"/>
    <xf numFmtId="37" fontId="43" fillId="0" borderId="0"/>
    <xf numFmtId="37" fontId="35" fillId="0" borderId="0"/>
    <xf numFmtId="37" fontId="43" fillId="0" borderId="0"/>
    <xf numFmtId="37" fontId="35" fillId="0" borderId="0"/>
    <xf numFmtId="37" fontId="43" fillId="0" borderId="0"/>
    <xf numFmtId="37" fontId="35" fillId="0" borderId="0"/>
    <xf numFmtId="37" fontId="43" fillId="0" borderId="0"/>
    <xf numFmtId="37" fontId="35" fillId="0" borderId="0"/>
    <xf numFmtId="37" fontId="43" fillId="0" borderId="0"/>
    <xf numFmtId="37" fontId="35" fillId="0" borderId="0"/>
    <xf numFmtId="37" fontId="43" fillId="0" borderId="0"/>
    <xf numFmtId="37" fontId="35" fillId="0" borderId="0"/>
    <xf numFmtId="0" fontId="66" fillId="0" borderId="0"/>
    <xf numFmtId="0" fontId="65" fillId="0" borderId="0"/>
    <xf numFmtId="0" fontId="66" fillId="0" borderId="0"/>
    <xf numFmtId="0" fontId="65" fillId="0" borderId="0"/>
    <xf numFmtId="0" fontId="43" fillId="0" borderId="0"/>
    <xf numFmtId="0" fontId="35" fillId="0" borderId="0"/>
    <xf numFmtId="0" fontId="53" fillId="0" borderId="0"/>
    <xf numFmtId="0" fontId="52" fillId="0" borderId="0"/>
    <xf numFmtId="0" fontId="4" fillId="0" borderId="0" applyFill="0" applyBorder="0" applyAlignment="0"/>
    <xf numFmtId="0" fontId="68" fillId="0" borderId="0"/>
    <xf numFmtId="0" fontId="69" fillId="0" borderId="0" applyNumberFormat="0" applyFill="0" applyBorder="0" applyAlignment="0" applyProtection="0">
      <alignment vertical="top"/>
      <protection locked="0"/>
    </xf>
    <xf numFmtId="228" fontId="20" fillId="0" borderId="0" applyFont="0" applyFill="0" applyBorder="0" applyAlignment="0" applyProtection="0"/>
    <xf numFmtId="0" fontId="34" fillId="0" borderId="52">
      <protection locked="0"/>
    </xf>
    <xf numFmtId="0" fontId="34" fillId="0" borderId="52">
      <protection locked="0"/>
    </xf>
    <xf numFmtId="192" fontId="44" fillId="0" borderId="0" applyFont="0" applyFill="0" applyBorder="0" applyAlignment="0" applyProtection="0"/>
    <xf numFmtId="229" fontId="70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71" fillId="0" borderId="0"/>
    <xf numFmtId="43" fontId="24" fillId="0" borderId="0" applyFont="0" applyFill="0" applyBorder="0" applyAlignment="0" applyProtection="0"/>
    <xf numFmtId="3" fontId="24" fillId="0" borderId="0" applyFont="0" applyFill="0" applyBorder="0" applyAlignment="0" applyProtection="0"/>
    <xf numFmtId="0" fontId="72" fillId="0" borderId="0" applyNumberFormat="0" applyAlignment="0">
      <alignment horizontal="left"/>
    </xf>
    <xf numFmtId="0" fontId="31" fillId="0" borderId="0" applyFont="0" applyFill="0" applyBorder="0" applyAlignment="0" applyProtection="0"/>
    <xf numFmtId="0" fontId="4" fillId="0" borderId="0">
      <protection locked="0"/>
    </xf>
    <xf numFmtId="0" fontId="24" fillId="0" borderId="0" applyFont="0" applyFill="0" applyBorder="0" applyAlignment="0" applyProtection="0"/>
    <xf numFmtId="230" fontId="73" fillId="0" borderId="6" applyFill="0" applyBorder="0" applyAlignment="0"/>
    <xf numFmtId="0" fontId="4" fillId="0" borderId="0" applyFont="0" applyFill="0" applyBorder="0" applyAlignment="0" applyProtection="0"/>
    <xf numFmtId="231" fontId="20" fillId="0" borderId="0" applyFont="0" applyFill="0" applyBorder="0" applyAlignment="0" applyProtection="0"/>
    <xf numFmtId="232" fontId="71" fillId="0" borderId="0"/>
    <xf numFmtId="233" fontId="74" fillId="0" borderId="0">
      <protection locked="0"/>
    </xf>
    <xf numFmtId="38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234" fontId="71" fillId="0" borderId="0"/>
    <xf numFmtId="235" fontId="35" fillId="0" borderId="0">
      <protection locked="0"/>
    </xf>
    <xf numFmtId="236" fontId="5" fillId="0" borderId="0">
      <protection locked="0"/>
    </xf>
    <xf numFmtId="237" fontId="34" fillId="0" borderId="0">
      <protection locked="0"/>
    </xf>
    <xf numFmtId="238" fontId="35" fillId="0" borderId="0">
      <protection locked="0"/>
    </xf>
    <xf numFmtId="239" fontId="5" fillId="0" borderId="0">
      <protection locked="0"/>
    </xf>
    <xf numFmtId="240" fontId="34" fillId="0" borderId="0">
      <protection locked="0"/>
    </xf>
    <xf numFmtId="0" fontId="75" fillId="0" borderId="0" applyNumberFormat="0" applyAlignment="0">
      <alignment horizontal="left"/>
    </xf>
    <xf numFmtId="241" fontId="4" fillId="0" borderId="0" applyFont="0" applyFill="0" applyBorder="0" applyAlignment="0" applyProtection="0"/>
    <xf numFmtId="0" fontId="34" fillId="0" borderId="0">
      <protection locked="0"/>
    </xf>
    <xf numFmtId="0" fontId="34" fillId="0" borderId="0">
      <protection locked="0"/>
    </xf>
    <xf numFmtId="0" fontId="76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0" fontId="76" fillId="0" borderId="0">
      <protection locked="0"/>
    </xf>
    <xf numFmtId="242" fontId="24" fillId="0" borderId="0"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192" fontId="20" fillId="0" borderId="0" applyFont="0" applyFill="0" applyBorder="0" applyAlignment="0" applyProtection="0"/>
    <xf numFmtId="38" fontId="78" fillId="8" borderId="0" applyNumberFormat="0" applyBorder="0" applyAlignment="0" applyProtection="0"/>
    <xf numFmtId="3" fontId="17" fillId="0" borderId="17">
      <alignment horizontal="right" vertical="center"/>
    </xf>
    <xf numFmtId="4" fontId="17" fillId="0" borderId="17">
      <alignment horizontal="right" vertical="center"/>
    </xf>
    <xf numFmtId="0" fontId="79" fillId="0" borderId="0" applyAlignment="0">
      <alignment horizontal="right"/>
    </xf>
    <xf numFmtId="0" fontId="80" fillId="0" borderId="0">
      <alignment horizontal="left"/>
    </xf>
    <xf numFmtId="0" fontId="81" fillId="0" borderId="53" applyNumberFormat="0" applyAlignment="0" applyProtection="0">
      <alignment horizontal="left" vertical="center"/>
    </xf>
    <xf numFmtId="0" fontId="81" fillId="0" borderId="10">
      <alignment horizontal="left" vertical="center"/>
    </xf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243" fontId="22" fillId="0" borderId="0">
      <protection locked="0"/>
    </xf>
    <xf numFmtId="243" fontId="22" fillId="0" borderId="0">
      <protection locked="0"/>
    </xf>
    <xf numFmtId="0" fontId="83" fillId="0" borderId="0" applyNumberFormat="0" applyFill="0" applyBorder="0" applyAlignment="0" applyProtection="0"/>
    <xf numFmtId="0" fontId="84" fillId="0" borderId="54" applyNumberFormat="0" applyFill="0" applyAlignment="0" applyProtection="0"/>
    <xf numFmtId="0" fontId="85" fillId="0" borderId="0" applyNumberFormat="0" applyFill="0" applyBorder="0" applyAlignment="0" applyProtection="0">
      <alignment vertical="top"/>
      <protection locked="0"/>
    </xf>
    <xf numFmtId="10" fontId="78" fillId="9" borderId="6" applyNumberFormat="0" applyBorder="0" applyAlignment="0" applyProtection="0"/>
    <xf numFmtId="192" fontId="21" fillId="0" borderId="0" applyFont="0" applyFill="0" applyBorder="0" applyAlignment="0" applyProtection="0"/>
    <xf numFmtId="0" fontId="86" fillId="0" borderId="6" applyFill="0" applyBorder="0" applyProtection="0">
      <alignment vertical="center"/>
    </xf>
    <xf numFmtId="0" fontId="87" fillId="0" borderId="0"/>
    <xf numFmtId="0" fontId="88" fillId="0" borderId="0"/>
    <xf numFmtId="0" fontId="87" fillId="0" borderId="0"/>
    <xf numFmtId="0" fontId="88" fillId="0" borderId="0"/>
    <xf numFmtId="0" fontId="89" fillId="0" borderId="0"/>
    <xf numFmtId="244" fontId="24" fillId="0" borderId="0" applyFont="0" applyFill="0" applyBorder="0" applyAlignment="0" applyProtection="0"/>
    <xf numFmtId="245" fontId="24" fillId="0" borderId="0" applyFont="0" applyFill="0" applyBorder="0" applyAlignment="0" applyProtection="0"/>
    <xf numFmtId="0" fontId="90" fillId="0" borderId="55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192" fontId="44" fillId="0" borderId="0" applyFont="0" applyFill="0" applyBorder="0" applyAlignment="0" applyProtection="0"/>
    <xf numFmtId="37" fontId="91" fillId="0" borderId="0"/>
    <xf numFmtId="0" fontId="21" fillId="0" borderId="30" applyNumberFormat="0" applyFont="0" applyBorder="0" applyProtection="0">
      <alignment horizontal="center" vertical="center"/>
    </xf>
    <xf numFmtId="0" fontId="20" fillId="0" borderId="0" applyNumberFormat="0" applyFill="0" applyBorder="0" applyAlignment="0" applyProtection="0"/>
    <xf numFmtId="0" fontId="87" fillId="0" borderId="0"/>
    <xf numFmtId="0" fontId="88" fillId="0" borderId="0"/>
    <xf numFmtId="0" fontId="88" fillId="0" borderId="0"/>
    <xf numFmtId="0" fontId="4" fillId="0" borderId="0"/>
    <xf numFmtId="0" fontId="88" fillId="0" borderId="0"/>
    <xf numFmtId="0" fontId="88" fillId="0" borderId="0"/>
    <xf numFmtId="0" fontId="88" fillId="0" borderId="0"/>
    <xf numFmtId="0" fontId="88" fillId="0" borderId="0"/>
    <xf numFmtId="0" fontId="88" fillId="0" borderId="0"/>
    <xf numFmtId="0" fontId="88" fillId="0" borderId="0"/>
    <xf numFmtId="0" fontId="88" fillId="0" borderId="0"/>
    <xf numFmtId="0" fontId="20" fillId="0" borderId="0"/>
    <xf numFmtId="0" fontId="24" fillId="0" borderId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/>
    <xf numFmtId="223" fontId="92" fillId="0" borderId="0">
      <alignment vertical="center"/>
    </xf>
    <xf numFmtId="0" fontId="93" fillId="0" borderId="0"/>
    <xf numFmtId="0" fontId="4" fillId="0" borderId="0">
      <protection locked="0"/>
    </xf>
    <xf numFmtId="10" fontId="24" fillId="0" borderId="0" applyFont="0" applyFill="0" applyBorder="0" applyAlignment="0" applyProtection="0"/>
    <xf numFmtId="246" fontId="34" fillId="0" borderId="0">
      <protection locked="0"/>
    </xf>
    <xf numFmtId="0" fontId="94" fillId="8" borderId="0" applyNumberFormat="0">
      <alignment vertical="center"/>
    </xf>
    <xf numFmtId="0" fontId="93" fillId="0" borderId="0" applyNumberFormat="0" applyFill="0" applyBorder="0">
      <alignment horizontal="left"/>
    </xf>
    <xf numFmtId="0" fontId="95" fillId="0" borderId="6" applyProtection="0">
      <alignment vertical="center"/>
    </xf>
    <xf numFmtId="14" fontId="96" fillId="0" borderId="0" applyNumberFormat="0" applyFill="0" applyBorder="0" applyAlignment="0" applyProtection="0">
      <alignment horizontal="left"/>
    </xf>
    <xf numFmtId="247" fontId="97" fillId="0" borderId="21">
      <alignment vertical="center" wrapText="1"/>
    </xf>
    <xf numFmtId="192" fontId="21" fillId="0" borderId="0" applyFont="0" applyFill="0" applyBorder="0" applyAlignment="0" applyProtection="0"/>
    <xf numFmtId="0" fontId="18" fillId="0" borderId="0"/>
    <xf numFmtId="0" fontId="98" fillId="0" borderId="0">
      <alignment horizontal="center" vertical="center"/>
    </xf>
    <xf numFmtId="0" fontId="99" fillId="0" borderId="0"/>
    <xf numFmtId="0" fontId="90" fillId="0" borderId="0"/>
    <xf numFmtId="40" fontId="100" fillId="0" borderId="0" applyBorder="0">
      <alignment horizontal="right"/>
    </xf>
    <xf numFmtId="0" fontId="101" fillId="8" borderId="0">
      <alignment horizontal="centerContinuous"/>
    </xf>
    <xf numFmtId="0" fontId="102" fillId="0" borderId="0" applyFill="0" applyBorder="0" applyProtection="0">
      <alignment horizontal="centerContinuous" vertical="center"/>
    </xf>
    <xf numFmtId="0" fontId="22" fillId="6" borderId="0" applyFill="0" applyBorder="0" applyProtection="0">
      <alignment horizontal="center" vertical="center"/>
    </xf>
    <xf numFmtId="0" fontId="103" fillId="8" borderId="10">
      <alignment vertical="center"/>
    </xf>
    <xf numFmtId="0" fontId="104" fillId="0" borderId="0"/>
    <xf numFmtId="243" fontId="22" fillId="0" borderId="56">
      <protection locked="0"/>
    </xf>
    <xf numFmtId="0" fontId="105" fillId="0" borderId="18">
      <alignment horizontal="left"/>
    </xf>
    <xf numFmtId="0" fontId="106" fillId="0" borderId="0"/>
    <xf numFmtId="37" fontId="78" fillId="10" borderId="0" applyNumberFormat="0" applyBorder="0" applyAlignment="0" applyProtection="0"/>
    <xf numFmtId="37" fontId="78" fillId="0" borderId="0"/>
    <xf numFmtId="3" fontId="107" fillId="0" borderId="54" applyProtection="0"/>
    <xf numFmtId="248" fontId="20" fillId="0" borderId="0" applyFont="0" applyFill="0" applyBorder="0" applyAlignment="0" applyProtection="0"/>
    <xf numFmtId="249" fontId="18" fillId="0" borderId="0" applyFont="0" applyFill="0" applyBorder="0" applyAlignment="0" applyProtection="0"/>
    <xf numFmtId="250" fontId="18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9" fontId="109" fillId="0" borderId="0" applyFont="0" applyFill="0" applyBorder="0" applyAlignment="0" applyProtection="0"/>
    <xf numFmtId="0" fontId="110" fillId="0" borderId="0" applyNumberFormat="0" applyFill="0" applyBorder="0" applyAlignment="0" applyProtection="0">
      <alignment vertical="top"/>
      <protection locked="0"/>
    </xf>
    <xf numFmtId="195" fontId="4" fillId="0" borderId="0" applyFont="0" applyFill="0" applyBorder="0" applyAlignment="0" applyProtection="0"/>
    <xf numFmtId="194" fontId="24" fillId="0" borderId="0" applyFont="0" applyFill="0" applyBorder="0" applyAlignment="0" applyProtection="0"/>
    <xf numFmtId="2" fontId="111" fillId="0" borderId="0" applyFont="0" applyFill="0" applyBorder="0" applyAlignment="0" applyProtection="0"/>
    <xf numFmtId="0" fontId="112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4" fillId="0" borderId="0"/>
    <xf numFmtId="49" fontId="115" fillId="0" borderId="21">
      <alignment horizontal="center" vertical="center" wrapText="1"/>
    </xf>
    <xf numFmtId="212" fontId="4" fillId="0" borderId="0"/>
    <xf numFmtId="212" fontId="4" fillId="0" borderId="0"/>
    <xf numFmtId="212" fontId="4" fillId="0" borderId="0"/>
    <xf numFmtId="212" fontId="4" fillId="0" borderId="0"/>
    <xf numFmtId="212" fontId="4" fillId="0" borderId="0"/>
    <xf numFmtId="212" fontId="4" fillId="0" borderId="0"/>
    <xf numFmtId="212" fontId="4" fillId="0" borderId="0"/>
    <xf numFmtId="212" fontId="4" fillId="0" borderId="0"/>
    <xf numFmtId="212" fontId="4" fillId="0" borderId="0"/>
    <xf numFmtId="212" fontId="4" fillId="0" borderId="0"/>
    <xf numFmtId="212" fontId="4" fillId="0" borderId="0"/>
    <xf numFmtId="251" fontId="116" fillId="0" borderId="19">
      <alignment horizontal="right" vertical="center"/>
    </xf>
    <xf numFmtId="38" fontId="39" fillId="0" borderId="0"/>
    <xf numFmtId="41" fontId="117" fillId="0" borderId="19">
      <alignment horizontal="center" vertical="center"/>
    </xf>
    <xf numFmtId="252" fontId="31" fillId="0" borderId="1" applyFont="0" applyFill="0" applyBorder="0" applyAlignment="0">
      <alignment horizontal="left" vertical="center"/>
    </xf>
    <xf numFmtId="0" fontId="118" fillId="0" borderId="0" applyFont="0" applyBorder="0" applyAlignment="0">
      <alignment horizontal="left" vertical="center"/>
    </xf>
    <xf numFmtId="0" fontId="119" fillId="0" borderId="5" applyFill="0"/>
    <xf numFmtId="0" fontId="111" fillId="0" borderId="0" applyFont="0" applyFill="0" applyBorder="0" applyAlignment="0" applyProtection="0"/>
    <xf numFmtId="0" fontId="8" fillId="0" borderId="0">
      <alignment vertical="center"/>
    </xf>
    <xf numFmtId="3" fontId="18" fillId="0" borderId="22">
      <alignment horizontal="center"/>
    </xf>
    <xf numFmtId="0" fontId="5" fillId="0" borderId="19">
      <alignment horizontal="center" vertical="center"/>
    </xf>
    <xf numFmtId="0" fontId="20" fillId="11" borderId="0">
      <alignment horizontal="left"/>
    </xf>
    <xf numFmtId="0" fontId="111" fillId="0" borderId="0" applyFont="0" applyFill="0" applyBorder="0" applyAlignment="0" applyProtection="0"/>
    <xf numFmtId="49" fontId="120" fillId="0" borderId="21">
      <alignment horizontal="center" vertical="center" wrapText="1"/>
    </xf>
    <xf numFmtId="0" fontId="121" fillId="0" borderId="0" applyNumberFormat="0" applyFill="0" applyBorder="0" applyAlignment="0" applyProtection="0">
      <alignment vertical="top"/>
      <protection locked="0"/>
    </xf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22" fillId="0" borderId="0"/>
    <xf numFmtId="9" fontId="39" fillId="6" borderId="0" applyFill="0" applyBorder="0" applyProtection="0">
      <alignment horizontal="right"/>
    </xf>
    <xf numFmtId="10" fontId="39" fillId="0" borderId="0" applyFill="0" applyBorder="0" applyProtection="0">
      <alignment horizontal="right"/>
    </xf>
    <xf numFmtId="0" fontId="123" fillId="0" borderId="0" applyFont="0" applyFill="0" applyBorder="0" applyProtection="0">
      <alignment horizontal="center" vertical="center"/>
    </xf>
    <xf numFmtId="0" fontId="123" fillId="0" borderId="0" applyFont="0" applyFill="0" applyBorder="0" applyProtection="0">
      <alignment horizontal="center" vertical="center"/>
    </xf>
    <xf numFmtId="0" fontId="124" fillId="0" borderId="15" applyFont="0" applyFill="0" applyAlignment="0" applyProtection="0">
      <alignment horizontal="center" vertical="center"/>
    </xf>
    <xf numFmtId="0" fontId="20" fillId="0" borderId="0"/>
    <xf numFmtId="0" fontId="4" fillId="0" borderId="0"/>
    <xf numFmtId="184" fontId="119" fillId="0" borderId="19">
      <alignment vertical="center"/>
    </xf>
    <xf numFmtId="3" fontId="92" fillId="0" borderId="6"/>
    <xf numFmtId="0" fontId="92" fillId="0" borderId="6"/>
    <xf numFmtId="3" fontId="92" fillId="0" borderId="42"/>
    <xf numFmtId="3" fontId="92" fillId="0" borderId="57"/>
    <xf numFmtId="0" fontId="125" fillId="0" borderId="6"/>
    <xf numFmtId="0" fontId="126" fillId="0" borderId="0">
      <alignment horizontal="center"/>
    </xf>
    <xf numFmtId="0" fontId="44" fillId="0" borderId="58">
      <alignment horizontal="center"/>
    </xf>
    <xf numFmtId="3" fontId="127" fillId="0" borderId="0">
      <alignment vertical="center" wrapText="1"/>
    </xf>
    <xf numFmtId="3" fontId="128" fillId="0" borderId="0">
      <alignment vertical="center" wrapText="1"/>
    </xf>
    <xf numFmtId="0" fontId="5" fillId="0" borderId="19">
      <alignment horizontal="center" vertical="center"/>
    </xf>
    <xf numFmtId="0" fontId="129" fillId="0" borderId="0">
      <alignment vertical="center"/>
    </xf>
    <xf numFmtId="205" fontId="13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31" fillId="0" borderId="0" applyFont="0" applyFill="0" applyBorder="0" applyAlignment="0" applyProtection="0"/>
    <xf numFmtId="0" fontId="20" fillId="0" borderId="0"/>
    <xf numFmtId="193" fontId="20" fillId="0" borderId="0" applyFont="0" applyFill="0" applyBorder="0" applyAlignment="0" applyProtection="0"/>
    <xf numFmtId="192" fontId="4" fillId="0" borderId="0" applyFont="0" applyFill="0" applyBorder="0" applyAlignment="0" applyProtection="0"/>
    <xf numFmtId="192" fontId="20" fillId="0" borderId="0" applyFont="0" applyFill="0" applyBorder="0" applyAlignment="0" applyProtection="0"/>
    <xf numFmtId="0" fontId="30" fillId="0" borderId="0"/>
    <xf numFmtId="0" fontId="30" fillId="0" borderId="0"/>
    <xf numFmtId="0" fontId="131" fillId="0" borderId="59"/>
    <xf numFmtId="0" fontId="132" fillId="0" borderId="0" applyNumberFormat="0" applyFill="0" applyBorder="0" applyAlignment="0" applyProtection="0">
      <alignment vertical="top"/>
      <protection locked="0"/>
    </xf>
    <xf numFmtId="206" fontId="4" fillId="0" borderId="0" applyFont="0" applyFill="0" applyBorder="0" applyAlignment="0" applyProtection="0"/>
    <xf numFmtId="0" fontId="13" fillId="0" borderId="0">
      <alignment vertical="center"/>
    </xf>
    <xf numFmtId="0" fontId="133" fillId="0" borderId="0">
      <alignment horizontal="center" vertical="center"/>
    </xf>
    <xf numFmtId="0" fontId="71" fillId="0" borderId="0" applyNumberFormat="0" applyBorder="0" applyAlignment="0">
      <alignment horizontal="centerContinuous" vertical="center"/>
    </xf>
    <xf numFmtId="4" fontId="111" fillId="0" borderId="0" applyFont="0" applyFill="0" applyBorder="0" applyAlignment="0" applyProtection="0"/>
    <xf numFmtId="0" fontId="114" fillId="0" borderId="0"/>
    <xf numFmtId="4" fontId="34" fillId="0" borderId="0">
      <protection locked="0"/>
    </xf>
    <xf numFmtId="3" fontId="111" fillId="0" borderId="0" applyFont="0" applyFill="0" applyBorder="0" applyAlignment="0" applyProtection="0"/>
    <xf numFmtId="0" fontId="20" fillId="0" borderId="6">
      <alignment horizontal="distributed" vertical="center"/>
    </xf>
    <xf numFmtId="0" fontId="20" fillId="0" borderId="7">
      <alignment horizontal="distributed" vertical="top"/>
    </xf>
    <xf numFmtId="0" fontId="20" fillId="0" borderId="5">
      <alignment horizontal="distributed"/>
    </xf>
    <xf numFmtId="219" fontId="134" fillId="0" borderId="0">
      <alignment vertical="center"/>
    </xf>
    <xf numFmtId="0" fontId="20" fillId="0" borderId="0"/>
    <xf numFmtId="0" fontId="5" fillId="0" borderId="19" applyFill="0" applyProtection="0">
      <alignment horizontal="center" vertical="center"/>
    </xf>
    <xf numFmtId="192" fontId="20" fillId="0" borderId="6">
      <alignment horizontal="center" vertical="center"/>
    </xf>
    <xf numFmtId="253" fontId="4" fillId="0" borderId="0" applyFont="0" applyFill="0" applyBorder="0" applyAlignment="0" applyProtection="0"/>
    <xf numFmtId="192" fontId="20" fillId="0" borderId="0" applyNumberFormat="0" applyFont="0" applyFill="0" applyBorder="0" applyProtection="0">
      <alignment vertical="center"/>
    </xf>
    <xf numFmtId="222" fontId="39" fillId="6" borderId="0" applyFill="0" applyBorder="0" applyProtection="0">
      <alignment horizontal="right"/>
    </xf>
    <xf numFmtId="223" fontId="31" fillId="0" borderId="9"/>
    <xf numFmtId="0" fontId="22" fillId="0" borderId="0"/>
    <xf numFmtId="0" fontId="20" fillId="0" borderId="0" applyFont="0" applyFill="0" applyBorder="0" applyAlignment="0" applyProtection="0"/>
    <xf numFmtId="223" fontId="4" fillId="0" borderId="0" applyFont="0" applyFill="0" applyBorder="0" applyAlignment="0" applyProtection="0"/>
    <xf numFmtId="223" fontId="4" fillId="0" borderId="0" applyFont="0" applyFill="0" applyBorder="0" applyAlignment="0" applyProtection="0"/>
    <xf numFmtId="0" fontId="31" fillId="0" borderId="0" applyFont="0" applyFill="0" applyBorder="0" applyAlignment="0" applyProtection="0"/>
    <xf numFmtId="192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54" fontId="109" fillId="0" borderId="0" applyFont="0" applyFill="0" applyBorder="0" applyAlignment="0" applyProtection="0"/>
    <xf numFmtId="42" fontId="4" fillId="0" borderId="0" applyFont="0" applyFill="0" applyBorder="0" applyAlignment="0" applyProtection="0"/>
    <xf numFmtId="255" fontId="109" fillId="0" borderId="0" applyFont="0" applyFill="0" applyBorder="0" applyAlignment="0" applyProtection="0"/>
    <xf numFmtId="10" fontId="111" fillId="0" borderId="0" applyFont="0" applyFill="0" applyBorder="0" applyAlignment="0" applyProtection="0"/>
    <xf numFmtId="0" fontId="9" fillId="0" borderId="19">
      <alignment horizontal="center" vertical="center"/>
    </xf>
    <xf numFmtId="0" fontId="9" fillId="0" borderId="19">
      <alignment horizontal="left" vertical="center"/>
    </xf>
    <xf numFmtId="0" fontId="9" fillId="0" borderId="19">
      <alignment vertical="center" textRotation="255"/>
    </xf>
    <xf numFmtId="0" fontId="135" fillId="0" borderId="0" applyNumberFormat="0" applyFill="0" applyBorder="0" applyAlignment="0" applyProtection="0">
      <alignment vertical="top"/>
      <protection locked="0"/>
    </xf>
    <xf numFmtId="0" fontId="136" fillId="0" borderId="0">
      <alignment vertical="center"/>
    </xf>
    <xf numFmtId="0" fontId="4" fillId="0" borderId="0"/>
    <xf numFmtId="0" fontId="137" fillId="0" borderId="0"/>
    <xf numFmtId="0" fontId="138" fillId="0" borderId="0"/>
    <xf numFmtId="0" fontId="20" fillId="0" borderId="19">
      <alignment vertical="center" wrapText="1"/>
    </xf>
    <xf numFmtId="0" fontId="4" fillId="0" borderId="6" applyNumberFormat="0" applyFill="0" applyProtection="0">
      <alignment vertical="center"/>
    </xf>
    <xf numFmtId="0" fontId="46" fillId="0" borderId="20">
      <alignment horizontal="center" vertical="center"/>
    </xf>
    <xf numFmtId="0" fontId="31" fillId="0" borderId="19">
      <alignment horizontal="center" vertical="center" wrapText="1"/>
    </xf>
    <xf numFmtId="0" fontId="111" fillId="0" borderId="52" applyNumberFormat="0" applyFont="0" applyFill="0" applyAlignment="0" applyProtection="0"/>
    <xf numFmtId="3" fontId="139" fillId="0" borderId="0" applyFont="0" applyFill="0" applyBorder="0" applyAlignment="0" applyProtection="0"/>
    <xf numFmtId="192" fontId="24" fillId="0" borderId="0" applyFont="0" applyFill="0" applyBorder="0" applyAlignment="0" applyProtection="0"/>
    <xf numFmtId="256" fontId="24" fillId="0" borderId="0" applyFont="0" applyFill="0" applyBorder="0" applyAlignment="0" applyProtection="0"/>
    <xf numFmtId="257" fontId="111" fillId="0" borderId="0" applyFont="0" applyFill="0" applyBorder="0" applyAlignment="0" applyProtection="0"/>
    <xf numFmtId="0" fontId="118" fillId="0" borderId="0"/>
    <xf numFmtId="0" fontId="3" fillId="0" borderId="0">
      <alignment vertical="center"/>
    </xf>
  </cellStyleXfs>
  <cellXfs count="102">
    <xf numFmtId="0" fontId="0" fillId="0" borderId="0" xfId="0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0" fillId="0" borderId="2" xfId="0" quotePrefix="1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0" fillId="0" borderId="6" xfId="0" quotePrefix="1" applyFont="1" applyBorder="1" applyAlignment="1">
      <alignment vertical="center" wrapText="1"/>
    </xf>
    <xf numFmtId="0" fontId="0" fillId="0" borderId="6" xfId="0" applyFont="1" applyBorder="1" applyAlignment="1">
      <alignment vertical="center" wrapText="1"/>
    </xf>
    <xf numFmtId="0" fontId="3" fillId="0" borderId="0" xfId="4" applyAlignment="1"/>
    <xf numFmtId="0" fontId="9" fillId="0" borderId="23" xfId="4" applyFont="1" applyFill="1" applyBorder="1" applyAlignment="1">
      <alignment horizontal="right" vertical="center"/>
    </xf>
    <xf numFmtId="188" fontId="9" fillId="0" borderId="24" xfId="4" applyNumberFormat="1" applyFont="1" applyFill="1" applyBorder="1" applyAlignment="1">
      <alignment horizontal="right" vertical="center"/>
    </xf>
    <xf numFmtId="0" fontId="9" fillId="0" borderId="25" xfId="4" applyFont="1" applyFill="1" applyBorder="1" applyAlignment="1">
      <alignment horizontal="left" vertical="center"/>
    </xf>
    <xf numFmtId="0" fontId="3" fillId="0" borderId="0" xfId="4">
      <alignment vertical="center"/>
    </xf>
    <xf numFmtId="0" fontId="10" fillId="2" borderId="26" xfId="4" applyFont="1" applyFill="1" applyBorder="1" applyAlignment="1">
      <alignment vertical="center"/>
    </xf>
    <xf numFmtId="0" fontId="10" fillId="2" borderId="27" xfId="4" applyFont="1" applyFill="1" applyBorder="1" applyAlignment="1">
      <alignment vertical="center"/>
    </xf>
    <xf numFmtId="0" fontId="11" fillId="2" borderId="27" xfId="4" applyFont="1" applyFill="1" applyBorder="1" applyAlignment="1">
      <alignment horizontal="center" vertical="center"/>
    </xf>
    <xf numFmtId="0" fontId="11" fillId="2" borderId="28" xfId="4" applyFont="1" applyFill="1" applyBorder="1" applyAlignment="1">
      <alignment horizontal="center" vertical="center"/>
    </xf>
    <xf numFmtId="0" fontId="11" fillId="2" borderId="29" xfId="4" applyFont="1" applyFill="1" applyBorder="1" applyAlignment="1">
      <alignment horizontal="center" vertical="center"/>
    </xf>
    <xf numFmtId="0" fontId="11" fillId="2" borderId="29" xfId="4" applyFont="1" applyFill="1" applyBorder="1" applyAlignment="1">
      <alignment horizontal="center" vertical="center" shrinkToFit="1"/>
    </xf>
    <xf numFmtId="0" fontId="12" fillId="0" borderId="14" xfId="4" applyFont="1" applyFill="1" applyBorder="1" applyAlignment="1">
      <alignment horizontal="centerContinuous" vertical="center"/>
    </xf>
    <xf numFmtId="0" fontId="3" fillId="0" borderId="8" xfId="4" applyFill="1" applyBorder="1" applyAlignment="1">
      <alignment horizontal="centerContinuous" vertical="center"/>
    </xf>
    <xf numFmtId="0" fontId="3" fillId="2" borderId="30" xfId="4" applyFont="1" applyFill="1" applyBorder="1" applyAlignment="1">
      <alignment horizontal="center" vertical="center"/>
    </xf>
    <xf numFmtId="0" fontId="3" fillId="2" borderId="31" xfId="4" applyFont="1" applyFill="1" applyBorder="1" applyAlignment="1">
      <alignment horizontal="center" vertical="center"/>
    </xf>
    <xf numFmtId="0" fontId="3" fillId="2" borderId="32" xfId="4" applyFont="1" applyFill="1" applyBorder="1" applyAlignment="1">
      <alignment horizontal="center" vertical="center"/>
    </xf>
    <xf numFmtId="0" fontId="3" fillId="2" borderId="33" xfId="4" applyFont="1" applyFill="1" applyBorder="1" applyAlignment="1">
      <alignment horizontal="center" vertical="center"/>
    </xf>
    <xf numFmtId="0" fontId="3" fillId="0" borderId="6" xfId="4" applyFill="1" applyBorder="1" applyAlignment="1"/>
    <xf numFmtId="0" fontId="3" fillId="0" borderId="6" xfId="4" applyFill="1" applyBorder="1">
      <alignment vertical="center"/>
    </xf>
    <xf numFmtId="189" fontId="13" fillId="0" borderId="6" xfId="4" applyNumberFormat="1" applyFont="1" applyFill="1" applyBorder="1" applyAlignment="1">
      <alignment vertical="center"/>
    </xf>
    <xf numFmtId="0" fontId="3" fillId="2" borderId="34" xfId="4" applyFont="1" applyFill="1" applyBorder="1" applyAlignment="1">
      <alignment horizontal="center" vertical="center"/>
    </xf>
    <xf numFmtId="0" fontId="3" fillId="2" borderId="35" xfId="4" applyFont="1" applyFill="1" applyBorder="1" applyAlignment="1">
      <alignment horizontal="center" vertical="center" wrapText="1"/>
    </xf>
    <xf numFmtId="0" fontId="3" fillId="2" borderId="36" xfId="4" applyFont="1" applyFill="1" applyBorder="1" applyAlignment="1">
      <alignment horizontal="center" vertical="center"/>
    </xf>
    <xf numFmtId="0" fontId="3" fillId="3" borderId="35" xfId="4" applyFont="1" applyFill="1" applyBorder="1" applyAlignment="1">
      <alignment horizontal="center" vertical="center"/>
    </xf>
    <xf numFmtId="190" fontId="3" fillId="0" borderId="35" xfId="2" applyNumberFormat="1" applyFont="1" applyBorder="1" applyAlignment="1">
      <alignment horizontal="center" vertical="center"/>
    </xf>
    <xf numFmtId="0" fontId="3" fillId="0" borderId="6" xfId="4" applyBorder="1">
      <alignment vertical="center"/>
    </xf>
    <xf numFmtId="0" fontId="3" fillId="0" borderId="0" xfId="4" applyFill="1">
      <alignment vertical="center"/>
    </xf>
    <xf numFmtId="0" fontId="3" fillId="0" borderId="0" xfId="4" applyFill="1" applyAlignment="1"/>
    <xf numFmtId="0" fontId="3" fillId="4" borderId="6" xfId="4" applyFill="1" applyBorder="1" applyAlignment="1"/>
    <xf numFmtId="190" fontId="14" fillId="4" borderId="6" xfId="2" applyNumberFormat="1" applyFont="1" applyFill="1" applyBorder="1" applyAlignment="1"/>
    <xf numFmtId="190" fontId="4" fillId="0" borderId="6" xfId="2" applyNumberFormat="1" applyFont="1" applyFill="1" applyBorder="1" applyAlignment="1"/>
    <xf numFmtId="0" fontId="15" fillId="0" borderId="6" xfId="4" applyFont="1" applyFill="1" applyBorder="1" applyAlignment="1"/>
    <xf numFmtId="187" fontId="16" fillId="0" borderId="6" xfId="4" applyNumberFormat="1" applyFont="1" applyFill="1" applyBorder="1" applyAlignment="1">
      <alignment vertical="center"/>
    </xf>
    <xf numFmtId="0" fontId="15" fillId="4" borderId="6" xfId="4" applyFont="1" applyFill="1" applyBorder="1" applyAlignment="1"/>
    <xf numFmtId="187" fontId="16" fillId="4" borderId="6" xfId="4" applyNumberFormat="1" applyFont="1" applyFill="1" applyBorder="1" applyAlignment="1">
      <alignment vertical="center"/>
    </xf>
    <xf numFmtId="189" fontId="13" fillId="0" borderId="12" xfId="4" applyNumberFormat="1" applyFont="1" applyFill="1" applyBorder="1" applyAlignment="1">
      <alignment vertical="center"/>
    </xf>
    <xf numFmtId="10" fontId="3" fillId="0" borderId="35" xfId="2" applyNumberFormat="1" applyFont="1" applyBorder="1" applyAlignment="1">
      <alignment horizontal="center" vertical="center"/>
    </xf>
    <xf numFmtId="187" fontId="3" fillId="0" borderId="35" xfId="2" applyNumberFormat="1" applyFont="1" applyBorder="1" applyAlignment="1">
      <alignment horizontal="center" vertical="center"/>
    </xf>
    <xf numFmtId="190" fontId="4" fillId="0" borderId="12" xfId="2" applyNumberFormat="1" applyFont="1" applyFill="1" applyBorder="1" applyAlignment="1"/>
    <xf numFmtId="176" fontId="0" fillId="0" borderId="6" xfId="0" applyNumberFormat="1" applyFont="1" applyBorder="1" applyAlignment="1">
      <alignment vertical="center" wrapText="1"/>
    </xf>
    <xf numFmtId="0" fontId="0" fillId="0" borderId="0" xfId="0" quotePrefix="1">
      <alignment vertical="center"/>
    </xf>
    <xf numFmtId="0" fontId="1" fillId="0" borderId="6" xfId="0" quotePrefix="1" applyFont="1" applyBorder="1" applyAlignment="1">
      <alignment horizontal="center" vertical="center"/>
    </xf>
    <xf numFmtId="0" fontId="118" fillId="0" borderId="0" xfId="1074"/>
    <xf numFmtId="258" fontId="118" fillId="0" borderId="6" xfId="1074" applyNumberFormat="1" applyBorder="1" applyAlignment="1">
      <alignment horizontal="center" vertical="center"/>
    </xf>
    <xf numFmtId="258" fontId="118" fillId="0" borderId="6" xfId="1074" applyNumberFormat="1" applyBorder="1"/>
    <xf numFmtId="259" fontId="118" fillId="0" borderId="6" xfId="1074" applyNumberFormat="1" applyBorder="1" applyAlignment="1"/>
    <xf numFmtId="258" fontId="118" fillId="0" borderId="6" xfId="1074" applyNumberFormat="1" applyBorder="1" applyAlignment="1">
      <alignment wrapText="1"/>
    </xf>
    <xf numFmtId="258" fontId="118" fillId="0" borderId="6" xfId="1074" applyNumberFormat="1" applyBorder="1" applyAlignment="1">
      <alignment horizontal="center" vertical="center" wrapText="1"/>
    </xf>
    <xf numFmtId="258" fontId="118" fillId="0" borderId="6" xfId="1074" applyNumberFormat="1" applyFill="1" applyBorder="1"/>
    <xf numFmtId="259" fontId="118" fillId="0" borderId="6" xfId="1074" applyNumberFormat="1" applyFill="1" applyBorder="1" applyAlignment="1"/>
    <xf numFmtId="258" fontId="118" fillId="0" borderId="6" xfId="1074" applyNumberFormat="1" applyFill="1" applyBorder="1" applyAlignment="1">
      <alignment wrapText="1"/>
    </xf>
    <xf numFmtId="0" fontId="118" fillId="0" borderId="0" xfId="1074" applyFill="1"/>
    <xf numFmtId="0" fontId="1" fillId="0" borderId="6" xfId="0" quotePrefix="1" applyFont="1" applyBorder="1" applyAlignment="1">
      <alignment horizontal="center" vertical="center"/>
    </xf>
    <xf numFmtId="0" fontId="0" fillId="0" borderId="0" xfId="0" quotePrefix="1">
      <alignment vertical="center"/>
    </xf>
    <xf numFmtId="190" fontId="3" fillId="0" borderId="42" xfId="2" applyNumberFormat="1" applyFont="1" applyBorder="1" applyAlignment="1">
      <alignment horizontal="center" vertical="center"/>
    </xf>
    <xf numFmtId="0" fontId="3" fillId="3" borderId="38" xfId="4" applyFont="1" applyFill="1" applyBorder="1" applyAlignment="1">
      <alignment horizontal="center" vertical="center" wrapText="1"/>
    </xf>
    <xf numFmtId="0" fontId="3" fillId="3" borderId="40" xfId="4" applyFont="1" applyFill="1" applyBorder="1" applyAlignment="1">
      <alignment horizontal="center" vertical="center" wrapText="1"/>
    </xf>
    <xf numFmtId="0" fontId="9" fillId="0" borderId="12" xfId="4" applyFont="1" applyFill="1" applyBorder="1" applyAlignment="1">
      <alignment horizontal="left" vertical="center"/>
    </xf>
    <xf numFmtId="0" fontId="9" fillId="0" borderId="13" xfId="4" applyFont="1" applyFill="1" applyBorder="1" applyAlignment="1">
      <alignment horizontal="left" vertical="center"/>
    </xf>
    <xf numFmtId="0" fontId="3" fillId="0" borderId="12" xfId="4" applyFill="1" applyBorder="1" applyAlignment="1">
      <alignment horizontal="center" vertical="center"/>
    </xf>
    <xf numFmtId="0" fontId="3" fillId="0" borderId="13" xfId="4" applyFill="1" applyBorder="1" applyAlignment="1">
      <alignment horizontal="center" vertical="center"/>
    </xf>
    <xf numFmtId="0" fontId="3" fillId="2" borderId="30" xfId="4" applyFont="1" applyFill="1" applyBorder="1" applyAlignment="1">
      <alignment horizontal="center" vertical="center"/>
    </xf>
    <xf numFmtId="0" fontId="3" fillId="2" borderId="34" xfId="4" applyFont="1" applyFill="1" applyBorder="1" applyAlignment="1">
      <alignment horizontal="center" vertical="center"/>
    </xf>
    <xf numFmtId="0" fontId="3" fillId="2" borderId="33" xfId="4" applyFont="1" applyFill="1" applyBorder="1" applyAlignment="1">
      <alignment horizontal="center" vertical="center" wrapText="1"/>
    </xf>
    <xf numFmtId="0" fontId="3" fillId="2" borderId="37" xfId="4" applyFont="1" applyFill="1" applyBorder="1" applyAlignment="1">
      <alignment horizontal="center" vertical="center" wrapText="1"/>
    </xf>
    <xf numFmtId="0" fontId="3" fillId="3" borderId="35" xfId="4" applyFill="1" applyBorder="1" applyAlignment="1">
      <alignment horizontal="center" vertical="center"/>
    </xf>
    <xf numFmtId="0" fontId="3" fillId="3" borderId="34" xfId="4" applyFont="1" applyFill="1" applyBorder="1" applyAlignment="1">
      <alignment horizontal="center" vertical="center"/>
    </xf>
    <xf numFmtId="0" fontId="3" fillId="3" borderId="38" xfId="4" applyFont="1" applyFill="1" applyBorder="1" applyAlignment="1">
      <alignment horizontal="center" vertical="center"/>
    </xf>
    <xf numFmtId="0" fontId="3" fillId="3" borderId="40" xfId="4" applyFont="1" applyFill="1" applyBorder="1" applyAlignment="1">
      <alignment horizontal="center" vertical="center"/>
    </xf>
    <xf numFmtId="190" fontId="3" fillId="0" borderId="5" xfId="2" applyNumberFormat="1" applyFont="1" applyBorder="1" applyAlignment="1">
      <alignment horizontal="center" vertical="center"/>
    </xf>
    <xf numFmtId="190" fontId="3" fillId="0" borderId="1" xfId="2" applyNumberFormat="1" applyFont="1" applyBorder="1" applyAlignment="1">
      <alignment horizontal="center" vertical="center"/>
    </xf>
    <xf numFmtId="190" fontId="3" fillId="0" borderId="39" xfId="2" applyNumberFormat="1" applyFont="1" applyBorder="1" applyAlignment="1">
      <alignment horizontal="center" vertical="center"/>
    </xf>
    <xf numFmtId="190" fontId="3" fillId="0" borderId="41" xfId="2" applyNumberFormat="1" applyFont="1" applyBorder="1" applyAlignment="1">
      <alignment horizontal="center" vertical="center"/>
    </xf>
    <xf numFmtId="0" fontId="3" fillId="3" borderId="35" xfId="4" applyFill="1" applyBorder="1" applyAlignment="1">
      <alignment horizontal="center" vertical="center" wrapText="1"/>
    </xf>
    <xf numFmtId="0" fontId="3" fillId="3" borderId="34" xfId="4" applyFont="1" applyFill="1" applyBorder="1" applyAlignment="1">
      <alignment horizontal="center" vertical="center" wrapText="1"/>
    </xf>
    <xf numFmtId="0" fontId="3" fillId="0" borderId="5" xfId="4" applyFill="1" applyBorder="1" applyAlignment="1">
      <alignment horizontal="center" vertical="center"/>
    </xf>
    <xf numFmtId="0" fontId="3" fillId="0" borderId="1" xfId="4" applyFill="1" applyBorder="1" applyAlignment="1">
      <alignment horizontal="center" vertical="center"/>
    </xf>
    <xf numFmtId="0" fontId="3" fillId="3" borderId="35" xfId="4" applyFont="1" applyFill="1" applyBorder="1" applyAlignment="1">
      <alignment horizontal="center" vertical="center" wrapText="1"/>
    </xf>
    <xf numFmtId="190" fontId="3" fillId="0" borderId="6" xfId="2" applyNumberFormat="1" applyFont="1" applyBorder="1" applyAlignment="1">
      <alignment horizontal="center" vertical="center"/>
    </xf>
    <xf numFmtId="0" fontId="3" fillId="0" borderId="6" xfId="4" applyFill="1" applyBorder="1" applyAlignment="1">
      <alignment horizontal="center" vertical="center"/>
    </xf>
    <xf numFmtId="0" fontId="3" fillId="3" borderId="43" xfId="4" applyFont="1" applyFill="1" applyBorder="1" applyAlignment="1">
      <alignment horizontal="center" vertical="center"/>
    </xf>
    <xf numFmtId="0" fontId="3" fillId="3" borderId="44" xfId="4" applyFont="1" applyFill="1" applyBorder="1" applyAlignment="1">
      <alignment horizontal="center" vertical="center"/>
    </xf>
    <xf numFmtId="0" fontId="3" fillId="3" borderId="45" xfId="4" applyFont="1" applyFill="1" applyBorder="1" applyAlignment="1">
      <alignment horizontal="center" vertical="center"/>
    </xf>
    <xf numFmtId="190" fontId="3" fillId="0" borderId="46" xfId="2" applyNumberFormat="1" applyFont="1" applyBorder="1" applyAlignment="1">
      <alignment horizontal="center" vertical="center"/>
    </xf>
    <xf numFmtId="190" fontId="3" fillId="0" borderId="47" xfId="2" applyNumberFormat="1" applyFont="1" applyBorder="1" applyAlignment="1">
      <alignment horizontal="center" vertical="center"/>
    </xf>
    <xf numFmtId="0" fontId="3" fillId="3" borderId="35" xfId="4" applyFont="1" applyFill="1" applyBorder="1" applyAlignment="1">
      <alignment horizontal="center" vertical="center"/>
    </xf>
    <xf numFmtId="0" fontId="3" fillId="3" borderId="49" xfId="4" applyFill="1" applyBorder="1" applyAlignment="1">
      <alignment horizontal="center" vertical="center"/>
    </xf>
    <xf numFmtId="0" fontId="3" fillId="3" borderId="50" xfId="4" applyFont="1" applyFill="1" applyBorder="1" applyAlignment="1">
      <alignment horizontal="center" vertical="center"/>
    </xf>
    <xf numFmtId="0" fontId="3" fillId="0" borderId="48" xfId="4" applyBorder="1" applyAlignment="1">
      <alignment horizontal="center" vertical="center"/>
    </xf>
    <xf numFmtId="41" fontId="3" fillId="0" borderId="34" xfId="3" applyFont="1" applyBorder="1" applyAlignment="1">
      <alignment horizontal="center" vertical="center"/>
    </xf>
    <xf numFmtId="41" fontId="3" fillId="0" borderId="48" xfId="3" applyFont="1" applyBorder="1" applyAlignment="1">
      <alignment horizontal="center" vertical="center"/>
    </xf>
    <xf numFmtId="0" fontId="3" fillId="0" borderId="48" xfId="4" applyBorder="1" applyAlignment="1">
      <alignment horizontal="center" vertical="center" wrapText="1"/>
    </xf>
    <xf numFmtId="258" fontId="118" fillId="0" borderId="6" xfId="1074" applyNumberFormat="1" applyBorder="1" applyAlignment="1">
      <alignment horizontal="center" vertical="center"/>
    </xf>
    <xf numFmtId="258" fontId="118" fillId="0" borderId="6" xfId="1074" applyNumberFormat="1" applyBorder="1" applyAlignment="1">
      <alignment horizontal="center" vertical="center" wrapText="1"/>
    </xf>
  </cellXfs>
  <cellStyles count="1076">
    <cellStyle name="          _x000d__x000a_386grabber=vga.3gr_x000d__x000a_" xfId="6" xr:uid="{00000000-0005-0000-0000-000000000000}"/>
    <cellStyle name="&quot;" xfId="7" xr:uid="{00000000-0005-0000-0000-000001000000}"/>
    <cellStyle name="&quot;큰제목&quot;" xfId="8" xr:uid="{00000000-0005-0000-0000-000002000000}"/>
    <cellStyle name="#" xfId="9" xr:uid="{00000000-0005-0000-0000-000003000000}"/>
    <cellStyle name="#,##0" xfId="10" xr:uid="{00000000-0005-0000-0000-000004000000}"/>
    <cellStyle name="#,##0.0" xfId="11" xr:uid="{00000000-0005-0000-0000-000005000000}"/>
    <cellStyle name="#,##0.00" xfId="12" xr:uid="{00000000-0005-0000-0000-000006000000}"/>
    <cellStyle name="#,##0.000" xfId="13" xr:uid="{00000000-0005-0000-0000-000007000000}"/>
    <cellStyle name="#,##0_090928_내역서(전시부문)" xfId="14" xr:uid="{00000000-0005-0000-0000-000008000000}"/>
    <cellStyle name="#_cost9702 (2)_계통도 (2)_계통도 " xfId="15" xr:uid="{00000000-0005-0000-0000-000009000000}"/>
    <cellStyle name="#_cost9702 (2)_공사비예산서 (2)_계통도 " xfId="16" xr:uid="{00000000-0005-0000-0000-00000A000000}"/>
    <cellStyle name="#_cost9702 (2)_공사비예산서_계통도 " xfId="17" xr:uid="{00000000-0005-0000-0000-00000B000000}"/>
    <cellStyle name="#_cost9702 (2)_예정공정표 (2)_계통도 " xfId="18" xr:uid="{00000000-0005-0000-0000-00000C000000}"/>
    <cellStyle name="#_cost9702 (2)_주요자재_계통도 " xfId="19" xr:uid="{00000000-0005-0000-0000-00000D000000}"/>
    <cellStyle name="#_예정공정표_계통도 " xfId="20" xr:uid="{00000000-0005-0000-0000-00000E000000}"/>
    <cellStyle name="#_품셈 " xfId="21" xr:uid="{00000000-0005-0000-0000-00000F000000}"/>
    <cellStyle name="#_품셈_계통도 " xfId="22" xr:uid="{00000000-0005-0000-0000-000010000000}"/>
    <cellStyle name="_x0004__x0004__x0019__x001b__x0004_$_x0010__x0010__x0008__x0001_" xfId="23" xr:uid="{00000000-0005-0000-0000-000011000000}"/>
    <cellStyle name="(△콤마)" xfId="24" xr:uid="{00000000-0005-0000-0000-000012000000}"/>
    <cellStyle name="(백분율)" xfId="25" xr:uid="{00000000-0005-0000-0000-000013000000}"/>
    <cellStyle name="(콤마)" xfId="26" xr:uid="{00000000-0005-0000-0000-000014000000}"/>
    <cellStyle name="?? [0]_????? " xfId="27" xr:uid="{00000000-0005-0000-0000-000015000000}"/>
    <cellStyle name="??&amp;O?&amp;H?_x0008__x000f__x0007_?_x0007__x0001__x0001_" xfId="28" xr:uid="{00000000-0005-0000-0000-000016000000}"/>
    <cellStyle name="??&amp;O?&amp;H?_x0008_??_x0007__x0001__x0001_" xfId="29" xr:uid="{00000000-0005-0000-0000-000017000000}"/>
    <cellStyle name="??&amp;쏗?뷐9_x0008__x0011__x0007_?_x0007__x0001__x0001_" xfId="30" xr:uid="{00000000-0005-0000-0000-000018000000}"/>
    <cellStyle name="???­ [0]_INQUIRY ¿?¾÷?ß?ø " xfId="31" xr:uid="{00000000-0005-0000-0000-000019000000}"/>
    <cellStyle name="???­_INQUIRY ¿?¾÷?ß?ø " xfId="32" xr:uid="{00000000-0005-0000-0000-00001A000000}"/>
    <cellStyle name="???Ø_??¾÷º?º° ??°? " xfId="33" xr:uid="{00000000-0005-0000-0000-00001B000000}"/>
    <cellStyle name="??_????? " xfId="34" xr:uid="{00000000-0005-0000-0000-00001C000000}"/>
    <cellStyle name="?Þ¸¶ [0]_INQUIRY ¿?¾÷?ß?ø " xfId="35" xr:uid="{00000000-0005-0000-0000-00001D000000}"/>
    <cellStyle name="?Þ¸¶_INQUIRY ¿?¾÷?ß?ø " xfId="36" xr:uid="{00000000-0005-0000-0000-00001E000000}"/>
    <cellStyle name="?W?_laroux" xfId="37" xr:uid="{00000000-0005-0000-0000-00001F000000}"/>
    <cellStyle name="?曹%U?&amp;H?_x0008_?s_x000a__x0007__x0001__x0001_" xfId="38" xr:uid="{00000000-0005-0000-0000-000020000000}"/>
    <cellStyle name="?珠??? " xfId="39" xr:uid="{00000000-0005-0000-0000-000021000000}"/>
    <cellStyle name="_(01-14)광양항인건비" xfId="40" xr:uid="{00000000-0005-0000-0000-000022000000}"/>
    <cellStyle name="_00 단가산출서 9호선,공항,공용" xfId="41" xr:uid="{00000000-0005-0000-0000-000023000000}"/>
    <cellStyle name="_01 원가계산 및 총괄표(4호선)" xfId="42" xr:uid="{00000000-0005-0000-0000-000024000000}"/>
    <cellStyle name="_01~02 1-1A,1B 구간 공사용 임시전력공사 내역서" xfId="43" xr:uid="{00000000-0005-0000-0000-000025000000}"/>
    <cellStyle name="_06.내역서(경관설비공사)-설계비 변경(9월14일)" xfId="44" xr:uid="{00000000-0005-0000-0000-000026000000}"/>
    <cellStyle name="_1.내역서" xfId="45" xr:uid="{00000000-0005-0000-0000-000027000000}"/>
    <cellStyle name="_1공구 참고용(가로등)-2007-06" xfId="46" xr:uid="{00000000-0005-0000-0000-000028000000}"/>
    <cellStyle name="_2.가로등내역서" xfId="47" xr:uid="{00000000-0005-0000-0000-000029000000}"/>
    <cellStyle name="_2953-01L" xfId="48" xr:uid="{00000000-0005-0000-0000-00002A000000}"/>
    <cellStyle name="_3.가로등계산서" xfId="49" xr:uid="{00000000-0005-0000-0000-00002B000000}"/>
    <cellStyle name="_30820ICG" xfId="50" xr:uid="{00000000-0005-0000-0000-00002C000000}"/>
    <cellStyle name="_3-8.동력산출서" xfId="51" xr:uid="{00000000-0005-0000-0000-00002D000000}"/>
    <cellStyle name="_99-07-P003 서초쉐르빌설변-2" xfId="52" xr:uid="{00000000-0005-0000-0000-00002E000000}"/>
    <cellStyle name="_A,C부지 예산서" xfId="53" xr:uid="{00000000-0005-0000-0000-00002F000000}"/>
    <cellStyle name="_ACC무대조명-071114" xfId="54" xr:uid="{00000000-0005-0000-0000-000030000000}"/>
    <cellStyle name="_AV-1" xfId="55" xr:uid="{00000000-0005-0000-0000-000031000000}"/>
    <cellStyle name="_BOOK1" xfId="56" xr:uid="{00000000-0005-0000-0000-000032000000}"/>
    <cellStyle name="_CCTV 내역시작11.21" xfId="57" xr:uid="{00000000-0005-0000-0000-000033000000}"/>
    <cellStyle name="_CCTV내역1" xfId="58" xr:uid="{00000000-0005-0000-0000-000034000000}"/>
    <cellStyle name="_cover" xfId="59" xr:uid="{00000000-0005-0000-0000-000035000000}"/>
    <cellStyle name="_KBS홀(전동마이크교체)예산안" xfId="60" xr:uid="{00000000-0005-0000-0000-000036000000}"/>
    <cellStyle name="_MSP정산초안1" xfId="61" xr:uid="{00000000-0005-0000-0000-000037000000}"/>
    <cellStyle name="_PLC" xfId="62" xr:uid="{00000000-0005-0000-0000-000038000000}"/>
    <cellStyle name="_UTILITY-계약B" xfId="63" xr:uid="{00000000-0005-0000-0000-000039000000}"/>
    <cellStyle name="_가로등+점검등산출" xfId="64" xr:uid="{00000000-0005-0000-0000-00003A000000}"/>
    <cellStyle name="_가로등3차공사전체분" xfId="65" xr:uid="{00000000-0005-0000-0000-00003B000000}"/>
    <cellStyle name="_가로등3차공사전체분_CCTV 내역시작11.21" xfId="66" xr:uid="{00000000-0005-0000-0000-00003C000000}"/>
    <cellStyle name="_가로등3차공사전체분_내역서" xfId="67" xr:uid="{00000000-0005-0000-0000-00003D000000}"/>
    <cellStyle name="_가로등3차공사전체분_삼청로길(내역서04월07일)" xfId="68" xr:uid="{00000000-0005-0000-0000-00003E000000}"/>
    <cellStyle name="_가로등3차공사전체분_삼청로길(인공)" xfId="69" xr:uid="{00000000-0005-0000-0000-00003F000000}"/>
    <cellStyle name="_가로등3차공사전체분_삼청로길(최종 내역서)" xfId="70" xr:uid="{00000000-0005-0000-0000-000040000000}"/>
    <cellStyle name="_가로등3차공사전체분_왕산로(최종 내역서)" xfId="71" xr:uid="{00000000-0005-0000-0000-000041000000}"/>
    <cellStyle name="_가로등3차공사전체분_율곡로(인공)" xfId="72" xr:uid="{00000000-0005-0000-0000-000042000000}"/>
    <cellStyle name="_가로등3차공사전체분_율곡로(최종)(1)" xfId="73" xr:uid="{00000000-0005-0000-0000-000043000000}"/>
    <cellStyle name="_가평교육청상천초전기공사" xfId="74" xr:uid="{00000000-0005-0000-0000-000044000000}"/>
    <cellStyle name="_갑지(1221)" xfId="75" xr:uid="{00000000-0005-0000-0000-000045000000}"/>
    <cellStyle name="_갑지(총)" xfId="76" xr:uid="{00000000-0005-0000-0000-000046000000}"/>
    <cellStyle name="_갑지양식" xfId="77" xr:uid="{00000000-0005-0000-0000-000047000000}"/>
    <cellStyle name="_강과장(Fronnix,설계가1126)" xfId="78" xr:uid="{00000000-0005-0000-0000-000048000000}"/>
    <cellStyle name="_강릉e-mart" xfId="79" xr:uid="{00000000-0005-0000-0000-000049000000}"/>
    <cellStyle name="_개요" xfId="80" xr:uid="{00000000-0005-0000-0000-00004A000000}"/>
    <cellStyle name="_개요(봉림)-참고용" xfId="81" xr:uid="{00000000-0005-0000-0000-00004B000000}"/>
    <cellStyle name="_개요(봉림)-최종" xfId="82" xr:uid="{00000000-0005-0000-0000-00004C000000}"/>
    <cellStyle name="_개요(주안-인천)" xfId="83" xr:uid="{00000000-0005-0000-0000-00004D000000}"/>
    <cellStyle name="_거제도 명명식장 1차 가실행(20020718)" xfId="84" xr:uid="{00000000-0005-0000-0000-00004E000000}"/>
    <cellStyle name="_거창군공설운동장1203" xfId="85" xr:uid="{00000000-0005-0000-0000-00004F000000}"/>
    <cellStyle name="_견적서(1014)" xfId="86" xr:uid="{00000000-0005-0000-0000-000050000000}"/>
    <cellStyle name="_견적서-0213-CACC" xfId="87" xr:uid="{00000000-0005-0000-0000-000051000000}"/>
    <cellStyle name="_견적서갑지양식" xfId="88" xr:uid="{00000000-0005-0000-0000-000052000000}"/>
    <cellStyle name="_견적서양식" xfId="89" xr:uid="{00000000-0005-0000-0000-000053000000}"/>
    <cellStyle name="_견적서양식_090928_내역서(전시부문)" xfId="90" xr:uid="{00000000-0005-0000-0000-000054000000}"/>
    <cellStyle name="_견적서-제출용0325-서울시" xfId="91" xr:uid="{00000000-0005-0000-0000-000055000000}"/>
    <cellStyle name="_경기예고(수정)" xfId="92" xr:uid="{00000000-0005-0000-0000-000056000000}"/>
    <cellStyle name="_경기예고내역서" xfId="93" xr:uid="{00000000-0005-0000-0000-000057000000}"/>
    <cellStyle name="_경북031002" xfId="94" xr:uid="{00000000-0005-0000-0000-000058000000}"/>
    <cellStyle name="_고가차도산출서" xfId="95" xr:uid="{00000000-0005-0000-0000-000059000000}"/>
    <cellStyle name="_고덕 E-MART" xfId="96" xr:uid="{00000000-0005-0000-0000-00005A000000}"/>
    <cellStyle name="_고려-수원미네시티(작업)" xfId="97" xr:uid="{00000000-0005-0000-0000-00005B000000}"/>
    <cellStyle name="_곡산 견적서" xfId="98" xr:uid="{00000000-0005-0000-0000-00005C000000}"/>
    <cellStyle name="_공량단가산출서" xfId="99" xr:uid="{00000000-0005-0000-0000-00005D000000}"/>
    <cellStyle name="_공량단가산출서r1" xfId="100" xr:uid="{00000000-0005-0000-0000-00005E000000}"/>
    <cellStyle name="_공량산출1105" xfId="101" xr:uid="{00000000-0005-0000-0000-00005F000000}"/>
    <cellStyle name="_관급서류(재출용)" xfId="102" xr:uid="{00000000-0005-0000-0000-000060000000}"/>
    <cellStyle name="_광주증설교체" xfId="103" xr:uid="{00000000-0005-0000-0000-000061000000}"/>
    <cellStyle name="_광주퇴촌면주택" xfId="104" xr:uid="{00000000-0005-0000-0000-000062000000}"/>
    <cellStyle name="_광탄내역서(050722)" xfId="105" xr:uid="{00000000-0005-0000-0000-000063000000}"/>
    <cellStyle name="_기계설비내역(0207)" xfId="106" xr:uid="{00000000-0005-0000-0000-000064000000}"/>
    <cellStyle name="_기초일위대가" xfId="107" xr:uid="{00000000-0005-0000-0000-000065000000}"/>
    <cellStyle name="_기타경비" xfId="108" xr:uid="{00000000-0005-0000-0000-000066000000}"/>
    <cellStyle name="_김포ER(세종)" xfId="109" xr:uid="{00000000-0005-0000-0000-000067000000}"/>
    <cellStyle name="_난계국악당일위대가" xfId="110" xr:uid="{00000000-0005-0000-0000-000068000000}"/>
    <cellStyle name="_난계국악당일위대가_1" xfId="111" xr:uid="{00000000-0005-0000-0000-000069000000}"/>
    <cellStyle name="_난계국악당일위대가_2" xfId="112" xr:uid="{00000000-0005-0000-0000-00006A000000}"/>
    <cellStyle name="_내역(991895-7)" xfId="113" xr:uid="{00000000-0005-0000-0000-00006B000000}"/>
    <cellStyle name="_내역(991895-7)-01" xfId="114" xr:uid="{00000000-0005-0000-0000-00006C000000}"/>
    <cellStyle name="_내역(991895-7)-12-3일작업" xfId="115" xr:uid="{00000000-0005-0000-0000-00006D000000}"/>
    <cellStyle name="_내역서" xfId="116" xr:uid="{00000000-0005-0000-0000-00006E000000}"/>
    <cellStyle name="_내역서 및 설계참고자료" xfId="117" xr:uid="{00000000-0005-0000-0000-00006F000000}"/>
    <cellStyle name="_내역서(0408)" xfId="118" xr:uid="{00000000-0005-0000-0000-000070000000}"/>
    <cellStyle name="_내역서(06)" xfId="119" xr:uid="{00000000-0005-0000-0000-000071000000}"/>
    <cellStyle name="_내역서(밀양시)" xfId="120" xr:uid="{00000000-0005-0000-0000-000072000000}"/>
    <cellStyle name="_내역서(세미나실)" xfId="121" xr:uid="{00000000-0005-0000-0000-000073000000}"/>
    <cellStyle name="_내역서(제출용)" xfId="122" xr:uid="{00000000-0005-0000-0000-000074000000}"/>
    <cellStyle name="_내역서(종운,교대)" xfId="123" xr:uid="{00000000-0005-0000-0000-000075000000}"/>
    <cellStyle name="_내역서(파라다이스)9월" xfId="124" xr:uid="{00000000-0005-0000-0000-000076000000}"/>
    <cellStyle name="_내역서(한성대수정)" xfId="125" xr:uid="{00000000-0005-0000-0000-000077000000}"/>
    <cellStyle name="_내역서_1" xfId="126" xr:uid="{00000000-0005-0000-0000-000078000000}"/>
    <cellStyle name="_내역서+개요(월배통신)" xfId="127" xr:uid="{00000000-0005-0000-0000-000079000000}"/>
    <cellStyle name="_내역서+개요(전기)-6.7(최종)" xfId="128" xr:uid="{00000000-0005-0000-0000-00007A000000}"/>
    <cellStyle name="_내역서+개요(통신)" xfId="129" xr:uid="{00000000-0005-0000-0000-00007B000000}"/>
    <cellStyle name="_내역서-노임수정3(수정)" xfId="130" xr:uid="{00000000-0005-0000-0000-00007C000000}"/>
    <cellStyle name="_내역서및설계서" xfId="131" xr:uid="{00000000-0005-0000-0000-00007D000000}"/>
    <cellStyle name="_내역서최종" xfId="132" xr:uid="{00000000-0005-0000-0000-00007E000000}"/>
    <cellStyle name="_단가견적서(광탄)" xfId="133" xr:uid="{00000000-0005-0000-0000-00007F000000}"/>
    <cellStyle name="_단가산출서(합)" xfId="134" xr:uid="{00000000-0005-0000-0000-000080000000}"/>
    <cellStyle name="_단가표" xfId="135" xr:uid="{00000000-0005-0000-0000-000081000000}"/>
    <cellStyle name="_대갑견적" xfId="136" xr:uid="{00000000-0005-0000-0000-000082000000}"/>
    <cellStyle name="_대갑견적1" xfId="137" xr:uid="{00000000-0005-0000-0000-000083000000}"/>
    <cellStyle name="_대구용산APT(견적)" xfId="138" xr:uid="{00000000-0005-0000-0000-000084000000}"/>
    <cellStyle name="_대전망운용국 대수선 전기공사+개요" xfId="139" xr:uid="{00000000-0005-0000-0000-000085000000}"/>
    <cellStyle name="_동목포전화국제4회기성청구서" xfId="140" xr:uid="{00000000-0005-0000-0000-000086000000}"/>
    <cellStyle name="_둔전~삼계리내역서(가로등)-수정" xfId="141" xr:uid="{00000000-0005-0000-0000-000087000000}"/>
    <cellStyle name="_등촌동 어린이집" xfId="142" xr:uid="{00000000-0005-0000-0000-000088000000}"/>
    <cellStyle name="_롯데2층일위대가-1" xfId="143" xr:uid="{00000000-0005-0000-0000-000089000000}"/>
    <cellStyle name="_롯데2층일위대가-1_1" xfId="144" xr:uid="{00000000-0005-0000-0000-00008A000000}"/>
    <cellStyle name="_물가2006년9월" xfId="145" xr:uid="{00000000-0005-0000-0000-00008B000000}"/>
    <cellStyle name="_물가2007년3월" xfId="146" xr:uid="{00000000-0005-0000-0000-00008C000000}"/>
    <cellStyle name="_물가자료(2006년3월)-1" xfId="147" xr:uid="{00000000-0005-0000-0000-00008D000000}"/>
    <cellStyle name="_물가자료(2006년6월)" xfId="148" xr:uid="{00000000-0005-0000-0000-00008E000000}"/>
    <cellStyle name="_물가자료.정보(2007년06월)" xfId="149" xr:uid="{00000000-0005-0000-0000-00008F000000}"/>
    <cellStyle name="_발산지구내역서" xfId="150" xr:uid="{00000000-0005-0000-0000-000090000000}"/>
    <cellStyle name="_변경내역서" xfId="151" xr:uid="{00000000-0005-0000-0000-000091000000}"/>
    <cellStyle name="_봉림고교 교사신축(최종)" xfId="152" xr:uid="{00000000-0005-0000-0000-000092000000}"/>
    <cellStyle name="_봉림고교 교사신축(최종)-참고용" xfId="153" xr:uid="{00000000-0005-0000-0000-000093000000}"/>
    <cellStyle name="_부안예술회관" xfId="154" xr:uid="{00000000-0005-0000-0000-000094000000}"/>
    <cellStyle name="_사본 - 고가차도(전력)" xfId="155" xr:uid="{00000000-0005-0000-0000-000095000000}"/>
    <cellStyle name="_산동 농협동로지소 청사 신축공사-1" xfId="156" xr:uid="{00000000-0005-0000-0000-000096000000}"/>
    <cellStyle name="_산동 농협동로지소 청사 신축공사-1_1" xfId="157" xr:uid="{00000000-0005-0000-0000-000097000000}"/>
    <cellStyle name="_산출내역서1" xfId="158" xr:uid="{00000000-0005-0000-0000-000098000000}"/>
    <cellStyle name="_산출내역서1_CCTV 내역시작11.21" xfId="159" xr:uid="{00000000-0005-0000-0000-000099000000}"/>
    <cellStyle name="_산출내역서1_내역서" xfId="160" xr:uid="{00000000-0005-0000-0000-00009A000000}"/>
    <cellStyle name="_산출내역서1_삼청로길(내역서04월07일)" xfId="161" xr:uid="{00000000-0005-0000-0000-00009B000000}"/>
    <cellStyle name="_산출내역서1_삼청로길(인공)" xfId="162" xr:uid="{00000000-0005-0000-0000-00009C000000}"/>
    <cellStyle name="_산출내역서1_삼청로길(최종 내역서)" xfId="163" xr:uid="{00000000-0005-0000-0000-00009D000000}"/>
    <cellStyle name="_산출내역서1_왕산로(최종 내역서)" xfId="164" xr:uid="{00000000-0005-0000-0000-00009E000000}"/>
    <cellStyle name="_산출내역서1_율곡로(인공)" xfId="165" xr:uid="{00000000-0005-0000-0000-00009F000000}"/>
    <cellStyle name="_산출내역서1_율곡로(최종)(1)" xfId="166" xr:uid="{00000000-0005-0000-0000-0000A0000000}"/>
    <cellStyle name="_서울 지하철 7호선 연장 내역서" xfId="167" xr:uid="{00000000-0005-0000-0000-0000A1000000}"/>
    <cellStyle name="_서울여대(20020516)" xfId="168" xr:uid="{00000000-0005-0000-0000-0000A2000000}"/>
    <cellStyle name="_설계원가 및 손익계산서(극장)" xfId="169" xr:uid="{00000000-0005-0000-0000-0000A3000000}"/>
    <cellStyle name="_설계원가 및 손익계산서(백화점)" xfId="170" xr:uid="{00000000-0005-0000-0000-0000A4000000}"/>
    <cellStyle name="_설계원가 및 손익계산서(이광환)" xfId="171" xr:uid="{00000000-0005-0000-0000-0000A5000000}"/>
    <cellStyle name="_설계참고자료1" xfId="172" xr:uid="{00000000-0005-0000-0000-0000A6000000}"/>
    <cellStyle name="_설비(1218)" xfId="173" xr:uid="{00000000-0005-0000-0000-0000A7000000}"/>
    <cellStyle name="_소방설비내역" xfId="174" xr:uid="{00000000-0005-0000-0000-0000A8000000}"/>
    <cellStyle name="_송현실행내역" xfId="175" xr:uid="{00000000-0005-0000-0000-0000A9000000}"/>
    <cellStyle name="_수도사업소(삼중산업)비교" xfId="176" xr:uid="{00000000-0005-0000-0000-0000AA000000}"/>
    <cellStyle name="_수량산출서(전기)" xfId="177" xr:uid="{00000000-0005-0000-0000-0000AB000000}"/>
    <cellStyle name="_순창운암전기내역서" xfId="178" xr:uid="{00000000-0005-0000-0000-0000AC000000}"/>
    <cellStyle name="_순천역사(동경)" xfId="179" xr:uid="{00000000-0005-0000-0000-0000AD000000}"/>
    <cellStyle name="_시설 언더패스 견적-40202" xfId="180" xr:uid="{00000000-0005-0000-0000-0000AE000000}"/>
    <cellStyle name="_시설 언더패스 견적-40204" xfId="181" xr:uid="{00000000-0005-0000-0000-0000AF000000}"/>
    <cellStyle name="_시설 언더패스 견적-40225" xfId="182" xr:uid="{00000000-0005-0000-0000-0000B0000000}"/>
    <cellStyle name="_신경주역사전기내역서(1단계0427)" xfId="183" xr:uid="{00000000-0005-0000-0000-0000B1000000}"/>
    <cellStyle name="_신세계연수점" xfId="184" xr:uid="{00000000-0005-0000-0000-0000B2000000}"/>
    <cellStyle name="_안산 홈플러스 건축 가실행(0301-최종)" xfId="185" xr:uid="{00000000-0005-0000-0000-0000B3000000}"/>
    <cellStyle name="_예산내역서(해운대+달맞이)" xfId="186" xr:uid="{00000000-0005-0000-0000-0000B4000000}"/>
    <cellStyle name="_예산내역서(해운대+달맞이)-도급공사분일위대가수정(09.06)" xfId="187" xr:uid="{00000000-0005-0000-0000-0000B5000000}"/>
    <cellStyle name="_예산서(이화철교)" xfId="188" xr:uid="{00000000-0005-0000-0000-0000B6000000}"/>
    <cellStyle name="_왕숙천 둔치내 조명시설 내역서" xfId="189" xr:uid="{00000000-0005-0000-0000-0000B7000000}"/>
    <cellStyle name="_왕숙천 조명기구 구매설치" xfId="190" xr:uid="{00000000-0005-0000-0000-0000B8000000}"/>
    <cellStyle name="_용인동천APT" xfId="191" xr:uid="{00000000-0005-0000-0000-0000B9000000}"/>
    <cellStyle name="_울산강동터널계산서(수정본2)" xfId="192" xr:uid="{00000000-0005-0000-0000-0000BA000000}"/>
    <cellStyle name="_원가계산" xfId="193" xr:uid="{00000000-0005-0000-0000-0000BB000000}"/>
    <cellStyle name="_원가계산서" xfId="194" xr:uid="{00000000-0005-0000-0000-0000BC000000}"/>
    <cellStyle name="_원가계산서-12공구(전기)" xfId="195" xr:uid="{00000000-0005-0000-0000-0000BD000000}"/>
    <cellStyle name="_원가분석(1217)" xfId="196" xr:uid="{00000000-0005-0000-0000-0000BE000000}"/>
    <cellStyle name="_원가분석(아이0208)" xfId="197" xr:uid="{00000000-0005-0000-0000-0000BF000000}"/>
    <cellStyle name="_웹및디비" xfId="198" xr:uid="{00000000-0005-0000-0000-0000C0000000}"/>
    <cellStyle name="_유기전기1(동영ENG내역)" xfId="199" xr:uid="{00000000-0005-0000-0000-0000C1000000}"/>
    <cellStyle name="_인정전 내역서--" xfId="200" xr:uid="{00000000-0005-0000-0000-0000C2000000}"/>
    <cellStyle name="_일위대가" xfId="201" xr:uid="{00000000-0005-0000-0000-0000C3000000}"/>
    <cellStyle name="_일위대가(2005년12월)" xfId="202" xr:uid="{00000000-0005-0000-0000-0000C4000000}"/>
    <cellStyle name="_일위대가_1" xfId="203" xr:uid="{00000000-0005-0000-0000-0000C5000000}"/>
    <cellStyle name="_일위대가_2" xfId="204" xr:uid="{00000000-0005-0000-0000-0000C6000000}"/>
    <cellStyle name="_임금(진흥콘크리트)" xfId="205" xr:uid="{00000000-0005-0000-0000-0000C7000000}"/>
    <cellStyle name="_작업내역(전기,통신)" xfId="206" xr:uid="{00000000-0005-0000-0000-0000C8000000}"/>
    <cellStyle name="_장애인 실내체육관 신축공사 " xfId="207" xr:uid="{00000000-0005-0000-0000-0000C9000000}"/>
    <cellStyle name="_장현중(내역서+개요)" xfId="208" xr:uid="{00000000-0005-0000-0000-0000CA000000}"/>
    <cellStyle name="_전기설계심사내역서" xfId="209" xr:uid="{00000000-0005-0000-0000-0000CB000000}"/>
    <cellStyle name="_전농로 가로등 개량공사심사결과" xfId="210" xr:uid="{00000000-0005-0000-0000-0000CC000000}"/>
    <cellStyle name="_정문전기공사최종" xfId="211" xr:uid="{00000000-0005-0000-0000-0000CD000000}"/>
    <cellStyle name="_제주도문예회관(동아PA)" xfId="212" xr:uid="{00000000-0005-0000-0000-0000CE000000}"/>
    <cellStyle name="_중앙감시반" xfId="213" xr:uid="{00000000-0005-0000-0000-0000CF000000}"/>
    <cellStyle name="_지하철3호선 을지로3가역사-최종" xfId="214" xr:uid="{00000000-0005-0000-0000-0000D0000000}"/>
    <cellStyle name="_지하철4호선 동대문역사-최종" xfId="215" xr:uid="{00000000-0005-0000-0000-0000D1000000}"/>
    <cellStyle name="_진짜수평내역서틀" xfId="216" xr:uid="{00000000-0005-0000-0000-0000D2000000}"/>
    <cellStyle name="_진흥콘크리트 원가" xfId="217" xr:uid="{00000000-0005-0000-0000-0000D3000000}"/>
    <cellStyle name="_창동차량기지 궤도전원 내역서" xfId="218" xr:uid="{00000000-0005-0000-0000-0000D4000000}"/>
    <cellStyle name="_청소년수련관산출근거조서" xfId="219" xr:uid="{00000000-0005-0000-0000-0000D5000000}"/>
    <cellStyle name="_청소년수련관산출근거조서_1" xfId="220" xr:uid="{00000000-0005-0000-0000-0000D6000000}"/>
    <cellStyle name="_청소년수련관일위대가" xfId="221" xr:uid="{00000000-0005-0000-0000-0000D7000000}"/>
    <cellStyle name="_청소년수련관일위대가_1" xfId="222" xr:uid="{00000000-0005-0000-0000-0000D8000000}"/>
    <cellStyle name="_춘천전화국증축통신+개요" xfId="223" xr:uid="{00000000-0005-0000-0000-0000D9000000}"/>
    <cellStyle name="_춘천합동내역+개요(수정한최종)" xfId="224" xr:uid="{00000000-0005-0000-0000-0000DA000000}"/>
    <cellStyle name="_침입감시 견적서" xfId="225" xr:uid="{00000000-0005-0000-0000-0000DB000000}"/>
    <cellStyle name="_통광 폐수처리장(2002.5.24)" xfId="226" xr:uid="{00000000-0005-0000-0000-0000DC000000}"/>
    <cellStyle name="_통광정문공사(2002.5.22)" xfId="227" xr:uid="{00000000-0005-0000-0000-0000DD000000}"/>
    <cellStyle name="_파라다이스내역서(061204)" xfId="228" xr:uid="{00000000-0005-0000-0000-0000DE000000}"/>
    <cellStyle name="_파라다이스내역서(061204)-조명" xfId="229" xr:uid="{00000000-0005-0000-0000-0000DF000000}"/>
    <cellStyle name="_펌프장" xfId="230" xr:uid="{00000000-0005-0000-0000-0000E0000000}"/>
    <cellStyle name="_평화의댐내역서최종(OLD)" xfId="231" xr:uid="{00000000-0005-0000-0000-0000E1000000}"/>
    <cellStyle name="_포항실행견적내역" xfId="232" xr:uid="{00000000-0005-0000-0000-0000E2000000}"/>
    <cellStyle name="_표준 견적서 2003년" xfId="233" xr:uid="{00000000-0005-0000-0000-0000E3000000}"/>
    <cellStyle name="_한솔건설(주)" xfId="234" xr:uid="{00000000-0005-0000-0000-0000E4000000}"/>
    <cellStyle name="_홈플러스인천가좌점-수의계약용" xfId="235" xr:uid="{00000000-0005-0000-0000-0000E5000000}"/>
    <cellStyle name="_흙막이공사(일위)" xfId="236" xr:uid="{00000000-0005-0000-0000-0000E6000000}"/>
    <cellStyle name="¡E￠￥@?e_TEST-1 " xfId="237" xr:uid="{00000000-0005-0000-0000-0000E7000000}"/>
    <cellStyle name="´Þ·?" xfId="238" xr:uid="{00000000-0005-0000-0000-0000E8000000}"/>
    <cellStyle name="´Þ·¯" xfId="239" xr:uid="{00000000-0005-0000-0000-0000E9000000}"/>
    <cellStyle name="’E‰Y [0.00]_laroux" xfId="240" xr:uid="{00000000-0005-0000-0000-0000EA000000}"/>
    <cellStyle name="’E‰Y_laroux" xfId="241" xr:uid="{00000000-0005-0000-0000-0000EB000000}"/>
    <cellStyle name="¤@?e_TEST-1 " xfId="242" xr:uid="{00000000-0005-0000-0000-0000EC000000}"/>
    <cellStyle name="△백분율" xfId="243" xr:uid="{00000000-0005-0000-0000-0000ED000000}"/>
    <cellStyle name="△콤마" xfId="244" xr:uid="{00000000-0005-0000-0000-0000EE000000}"/>
    <cellStyle name="°iA¤¼O¼yA¡" xfId="245" xr:uid="{00000000-0005-0000-0000-0000EF000000}"/>
    <cellStyle name="°íÁ¤¼Ò¼ýÁ¡" xfId="246" xr:uid="{00000000-0005-0000-0000-0000F0000000}"/>
    <cellStyle name="°ia¤¼o¼ya¡_1.내역서" xfId="247" xr:uid="{00000000-0005-0000-0000-0000F1000000}"/>
    <cellStyle name="°iA¤Aa·A1" xfId="248" xr:uid="{00000000-0005-0000-0000-0000F2000000}"/>
    <cellStyle name="°íÁ¤Ãâ·Â1" xfId="249" xr:uid="{00000000-0005-0000-0000-0000F3000000}"/>
    <cellStyle name="°ia¤aa·a1_1.내역서" xfId="250" xr:uid="{00000000-0005-0000-0000-0000F4000000}"/>
    <cellStyle name="°iA¤Aa·A2" xfId="251" xr:uid="{00000000-0005-0000-0000-0000F5000000}"/>
    <cellStyle name="°íÁ¤Ãâ·Â2" xfId="252" xr:uid="{00000000-0005-0000-0000-0000F6000000}"/>
    <cellStyle name="°ia¤aa·a2_1.내역서" xfId="253" xr:uid="{00000000-0005-0000-0000-0000F7000000}"/>
    <cellStyle name="" xfId="254" xr:uid="{00000000-0005-0000-0000-0000F8000000}"/>
    <cellStyle name="_스튜디오 예산" xfId="255" xr:uid="{00000000-0005-0000-0000-0000F9000000}"/>
    <cellStyle name="_x0007_ _x000d__x000d_­­_x0007_ ­" xfId="256" xr:uid="{00000000-0005-0000-0000-0000FA000000}"/>
    <cellStyle name="0%" xfId="257" xr:uid="{00000000-0005-0000-0000-0000FB000000}"/>
    <cellStyle name="0,0_x000d__x000a_NA_x000d__x000a_" xfId="258" xr:uid="{00000000-0005-0000-0000-0000FC000000}"/>
    <cellStyle name="0.0" xfId="259" xr:uid="{00000000-0005-0000-0000-0000FD000000}"/>
    <cellStyle name="0.0%" xfId="260" xr:uid="{00000000-0005-0000-0000-0000FE000000}"/>
    <cellStyle name="0.00" xfId="261" xr:uid="{00000000-0005-0000-0000-0000FF000000}"/>
    <cellStyle name="0.00%" xfId="262" xr:uid="{00000000-0005-0000-0000-000000010000}"/>
    <cellStyle name="0.000%" xfId="263" xr:uid="{00000000-0005-0000-0000-000001010000}"/>
    <cellStyle name="0.0000%" xfId="264" xr:uid="{00000000-0005-0000-0000-000002010000}"/>
    <cellStyle name="1" xfId="265" xr:uid="{00000000-0005-0000-0000-000003010000}"/>
    <cellStyle name="1_1.내역서" xfId="266" xr:uid="{00000000-0005-0000-0000-000004010000}"/>
    <cellStyle name="1_CCTV 내역시작11.21" xfId="267" xr:uid="{00000000-0005-0000-0000-000005010000}"/>
    <cellStyle name="1_내역서" xfId="268" xr:uid="{00000000-0005-0000-0000-000006010000}"/>
    <cellStyle name="1_단가조사표" xfId="269" xr:uid="{00000000-0005-0000-0000-000007010000}"/>
    <cellStyle name="1_단가조사표_1011소각" xfId="270" xr:uid="{00000000-0005-0000-0000-000008010000}"/>
    <cellStyle name="1_단가조사표_121내역" xfId="271" xr:uid="{00000000-0005-0000-0000-000009010000}"/>
    <cellStyle name="1_단가조사표_객토량" xfId="272" xr:uid="{00000000-0005-0000-0000-00000A010000}"/>
    <cellStyle name="1_단가조사표_교통센~1" xfId="273" xr:uid="{00000000-0005-0000-0000-00000B010000}"/>
    <cellStyle name="1_단가조사표_구조물대가 (2)" xfId="274" xr:uid="{00000000-0005-0000-0000-00000C010000}"/>
    <cellStyle name="1_단가조사표_내역서 (2)" xfId="275" xr:uid="{00000000-0005-0000-0000-00000D010000}"/>
    <cellStyle name="1_단가조사표_부대시설" xfId="276" xr:uid="{00000000-0005-0000-0000-00000E010000}"/>
    <cellStyle name="1_단가조사표_소각수~1" xfId="277" xr:uid="{00000000-0005-0000-0000-00000F010000}"/>
    <cellStyle name="1_단가조사표_소각수내역서" xfId="278" xr:uid="{00000000-0005-0000-0000-000010010000}"/>
    <cellStyle name="1_단가조사표_소각수목2" xfId="279" xr:uid="{00000000-0005-0000-0000-000011010000}"/>
    <cellStyle name="1_단가조사표_수량산출서 (2)" xfId="280" xr:uid="{00000000-0005-0000-0000-000012010000}"/>
    <cellStyle name="1_단가조사표_엑스포~1" xfId="281" xr:uid="{00000000-0005-0000-0000-000013010000}"/>
    <cellStyle name="1_단가조사표_엑스포한빛1" xfId="282" xr:uid="{00000000-0005-0000-0000-000014010000}"/>
    <cellStyle name="1_단가조사표_원가계~1" xfId="283" xr:uid="{00000000-0005-0000-0000-000015010000}"/>
    <cellStyle name="1_단가조사표_유기질" xfId="284" xr:uid="{00000000-0005-0000-0000-000016010000}"/>
    <cellStyle name="1_단가조사표_자재조서 (2)" xfId="285" xr:uid="{00000000-0005-0000-0000-000017010000}"/>
    <cellStyle name="1_단가조사표_총괄내역" xfId="286" xr:uid="{00000000-0005-0000-0000-000018010000}"/>
    <cellStyle name="1_단가조사표_총괄내역 (2)" xfId="287" xr:uid="{00000000-0005-0000-0000-000019010000}"/>
    <cellStyle name="1_단가조사표_포장일위" xfId="288" xr:uid="{00000000-0005-0000-0000-00001A010000}"/>
    <cellStyle name="1_별도1-1. 전기,소방 내역서" xfId="289" xr:uid="{00000000-0005-0000-0000-00001B010000}"/>
    <cellStyle name="1_시민계략공사" xfId="290" xr:uid="{00000000-0005-0000-0000-00001C010000}"/>
    <cellStyle name="1_시민계략공사_2002년도각종계산서너릿제터널등7개소" xfId="291" xr:uid="{00000000-0005-0000-0000-00001D010000}"/>
    <cellStyle name="1_시민계략공사_2002년도각종계산서하반기원본" xfId="292" xr:uid="{00000000-0005-0000-0000-00001E010000}"/>
    <cellStyle name="1_시민계략공사_2002년도각종계산서하반기원본_CCTV 내역시작11.21" xfId="293" xr:uid="{00000000-0005-0000-0000-00001F010000}"/>
    <cellStyle name="1_시민계략공사_2002년도각종계산서하반기원본_내역서" xfId="294" xr:uid="{00000000-0005-0000-0000-000020010000}"/>
    <cellStyle name="1_시민계략공사_2002년도각종계산서하반기원본_삼청로길(내역서04월07일)" xfId="295" xr:uid="{00000000-0005-0000-0000-000021010000}"/>
    <cellStyle name="1_시민계략공사_2002년도각종계산서하반기원본_삼청로길(인공)" xfId="296" xr:uid="{00000000-0005-0000-0000-000022010000}"/>
    <cellStyle name="1_시민계략공사_2002년도각종계산서하반기원본_삼청로길(최종 내역서)" xfId="297" xr:uid="{00000000-0005-0000-0000-000023010000}"/>
    <cellStyle name="1_시민계략공사_2002년도각종계산서하반기원본_왕산로(최종 내역서)" xfId="298" xr:uid="{00000000-0005-0000-0000-000024010000}"/>
    <cellStyle name="1_시민계략공사_2002년도각종계산서하반기원본_율곡로(인공)" xfId="299" xr:uid="{00000000-0005-0000-0000-000025010000}"/>
    <cellStyle name="1_시민계략공사_2002년도각종계산서하반기원본_율곡로(최종)(1)" xfId="300" xr:uid="{00000000-0005-0000-0000-000026010000}"/>
    <cellStyle name="1_시민계략공사_2003년 각종계산서(읽기전용)" xfId="301" xr:uid="{00000000-0005-0000-0000-000027010000}"/>
    <cellStyle name="1_시민계략공사_2003년 각종계산서(읽기전용)_CCTV 내역시작11.21" xfId="302" xr:uid="{00000000-0005-0000-0000-000028010000}"/>
    <cellStyle name="1_시민계략공사_2003년 각종계산서(읽기전용)_내역서" xfId="303" xr:uid="{00000000-0005-0000-0000-000029010000}"/>
    <cellStyle name="1_시민계략공사_2003년 각종계산서(읽기전용)_내역서(전기)" xfId="304" xr:uid="{00000000-0005-0000-0000-00002A010000}"/>
    <cellStyle name="1_시민계략공사_2003년 각종계산서(읽기전용)_내역서(전기)_CCTV 내역시작11.21" xfId="305" xr:uid="{00000000-0005-0000-0000-00002B010000}"/>
    <cellStyle name="1_시민계략공사_2003년 각종계산서(읽기전용)_내역서(전기)_내역서" xfId="306" xr:uid="{00000000-0005-0000-0000-00002C010000}"/>
    <cellStyle name="1_시민계략공사_2003년 각종계산서(읽기전용)_내역서(전기)_삼청로길(내역서04월07일)" xfId="307" xr:uid="{00000000-0005-0000-0000-00002D010000}"/>
    <cellStyle name="1_시민계략공사_2003년 각종계산서(읽기전용)_내역서(전기)_삼청로길(인공)" xfId="308" xr:uid="{00000000-0005-0000-0000-00002E010000}"/>
    <cellStyle name="1_시민계략공사_2003년 각종계산서(읽기전용)_내역서(전기)_삼청로길(최종 내역서)" xfId="309" xr:uid="{00000000-0005-0000-0000-00002F010000}"/>
    <cellStyle name="1_시민계략공사_2003년 각종계산서(읽기전용)_내역서(전기)_왕산로(최종 내역서)" xfId="310" xr:uid="{00000000-0005-0000-0000-000030010000}"/>
    <cellStyle name="1_시민계략공사_2003년 각종계산서(읽기전용)_내역서(전기)_율곡로(인공)" xfId="311" xr:uid="{00000000-0005-0000-0000-000031010000}"/>
    <cellStyle name="1_시민계략공사_2003년 각종계산서(읽기전용)_내역서(전기)_율곡로(최종)(1)" xfId="312" xr:uid="{00000000-0005-0000-0000-000032010000}"/>
    <cellStyle name="1_시민계략공사_2003년 각종계산서(읽기전용)_삼청로길(내역서04월07일)" xfId="313" xr:uid="{00000000-0005-0000-0000-000033010000}"/>
    <cellStyle name="1_시민계략공사_2003년 각종계산서(읽기전용)_삼청로길(인공)" xfId="314" xr:uid="{00000000-0005-0000-0000-000034010000}"/>
    <cellStyle name="1_시민계략공사_2003년 각종계산서(읽기전용)_삼청로길(최종 내역서)" xfId="315" xr:uid="{00000000-0005-0000-0000-000035010000}"/>
    <cellStyle name="1_시민계략공사_2003년 각종계산서(읽기전용)_왕산로(최종 내역서)" xfId="316" xr:uid="{00000000-0005-0000-0000-000036010000}"/>
    <cellStyle name="1_시민계략공사_2003년 각종계산서(읽기전용)_율곡로(인공)" xfId="317" xr:uid="{00000000-0005-0000-0000-000037010000}"/>
    <cellStyle name="1_시민계략공사_2003년 각종계산서(읽기전용)_율곡로(최종)(1)" xfId="318" xr:uid="{00000000-0005-0000-0000-000038010000}"/>
    <cellStyle name="1_시민계략공사_Book2" xfId="319" xr:uid="{00000000-0005-0000-0000-000039010000}"/>
    <cellStyle name="1_시민계략공사_계산서" xfId="320" xr:uid="{00000000-0005-0000-0000-00003A010000}"/>
    <cellStyle name="1_시민계략공사_계산서_CCTV 내역시작11.21" xfId="321" xr:uid="{00000000-0005-0000-0000-00003B010000}"/>
    <cellStyle name="1_시민계략공사_계산서_내역서" xfId="322" xr:uid="{00000000-0005-0000-0000-00003C010000}"/>
    <cellStyle name="1_시민계략공사_계산서_삼청로길(내역서04월07일)" xfId="323" xr:uid="{00000000-0005-0000-0000-00003D010000}"/>
    <cellStyle name="1_시민계략공사_계산서_삼청로길(인공)" xfId="324" xr:uid="{00000000-0005-0000-0000-00003E010000}"/>
    <cellStyle name="1_시민계략공사_계산서_삼청로길(최종 내역서)" xfId="325" xr:uid="{00000000-0005-0000-0000-00003F010000}"/>
    <cellStyle name="1_시민계략공사_계산서_왕산로(최종 내역서)" xfId="326" xr:uid="{00000000-0005-0000-0000-000040010000}"/>
    <cellStyle name="1_시민계략공사_계산서_율곡로(인공)" xfId="327" xr:uid="{00000000-0005-0000-0000-000041010000}"/>
    <cellStyle name="1_시민계략공사_계산서_율곡로(최종)(1)" xfId="328" xr:uid="{00000000-0005-0000-0000-000042010000}"/>
    <cellStyle name="1_시민계략공사_계산서및내역서5월15일변경" xfId="329" xr:uid="{00000000-0005-0000-0000-000043010000}"/>
    <cellStyle name="1_시민계략공사_계산서및내역서5월9일변경" xfId="330" xr:uid="{00000000-0005-0000-0000-000044010000}"/>
    <cellStyle name="1_시민계략공사_광양중동중학교실증축공사(전기)-4월10일한번더" xfId="331" xr:uid="{00000000-0005-0000-0000-000045010000}"/>
    <cellStyle name="1_시민계략공사_무안연꽃방죽(4월9일)한번더" xfId="332" xr:uid="{00000000-0005-0000-0000-000046010000}"/>
    <cellStyle name="1_시민계략공사_보일약국~순국비간 도로개설 가로등설치공사" xfId="333" xr:uid="{00000000-0005-0000-0000-000047010000}"/>
    <cellStyle name="1_시민계략공사_복지관 부하계산서" xfId="334" xr:uid="{00000000-0005-0000-0000-000048010000}"/>
    <cellStyle name="1_시민계략공사_복지관 부하계산서_CCTV 내역시작11.21" xfId="335" xr:uid="{00000000-0005-0000-0000-000049010000}"/>
    <cellStyle name="1_시민계략공사_복지관 부하계산서_내역서" xfId="336" xr:uid="{00000000-0005-0000-0000-00004A010000}"/>
    <cellStyle name="1_시민계략공사_복지관 부하계산서_내역서(전기)" xfId="337" xr:uid="{00000000-0005-0000-0000-00004B010000}"/>
    <cellStyle name="1_시민계략공사_복지관 부하계산서_내역서(전기)_CCTV 내역시작11.21" xfId="338" xr:uid="{00000000-0005-0000-0000-00004C010000}"/>
    <cellStyle name="1_시민계략공사_복지관 부하계산서_내역서(전기)_내역서" xfId="339" xr:uid="{00000000-0005-0000-0000-00004D010000}"/>
    <cellStyle name="1_시민계략공사_복지관 부하계산서_내역서(전기)_삼청로길(내역서04월07일)" xfId="340" xr:uid="{00000000-0005-0000-0000-00004E010000}"/>
    <cellStyle name="1_시민계략공사_복지관 부하계산서_내역서(전기)_삼청로길(인공)" xfId="341" xr:uid="{00000000-0005-0000-0000-00004F010000}"/>
    <cellStyle name="1_시민계략공사_복지관 부하계산서_내역서(전기)_삼청로길(최종 내역서)" xfId="342" xr:uid="{00000000-0005-0000-0000-000050010000}"/>
    <cellStyle name="1_시민계략공사_복지관 부하계산서_내역서(전기)_왕산로(최종 내역서)" xfId="343" xr:uid="{00000000-0005-0000-0000-000051010000}"/>
    <cellStyle name="1_시민계략공사_복지관 부하계산서_내역서(전기)_율곡로(인공)" xfId="344" xr:uid="{00000000-0005-0000-0000-000052010000}"/>
    <cellStyle name="1_시민계략공사_복지관 부하계산서_내역서(전기)_율곡로(최종)(1)" xfId="345" xr:uid="{00000000-0005-0000-0000-000053010000}"/>
    <cellStyle name="1_시민계략공사_복지관 부하계산서_삼청로길(내역서04월07일)" xfId="346" xr:uid="{00000000-0005-0000-0000-000054010000}"/>
    <cellStyle name="1_시민계략공사_복지관 부하계산서_삼청로길(인공)" xfId="347" xr:uid="{00000000-0005-0000-0000-000055010000}"/>
    <cellStyle name="1_시민계략공사_복지관 부하계산서_삼청로길(최종 내역서)" xfId="348" xr:uid="{00000000-0005-0000-0000-000056010000}"/>
    <cellStyle name="1_시민계략공사_복지관 부하계산서_왕산로(최종 내역서)" xfId="349" xr:uid="{00000000-0005-0000-0000-000057010000}"/>
    <cellStyle name="1_시민계략공사_복지관 부하계산서_율곡로(인공)" xfId="350" xr:uid="{00000000-0005-0000-0000-000058010000}"/>
    <cellStyle name="1_시민계략공사_복지관 부하계산서_율곡로(최종)(1)" xfId="351" xr:uid="{00000000-0005-0000-0000-000059010000}"/>
    <cellStyle name="1_시민계략공사_봉산면보건지소신축공사(전기)11월30일변경" xfId="352" xr:uid="{00000000-0005-0000-0000-00005A010000}"/>
    <cellStyle name="1_시민계략공사_북문로(팔마로)가로등설치공사(변경)3월11일" xfId="353" xr:uid="{00000000-0005-0000-0000-00005B010000}"/>
    <cellStyle name="1_시민계략공사_북문팔마로확포장공사가로등" xfId="354" xr:uid="{00000000-0005-0000-0000-00005C010000}"/>
    <cellStyle name="1_시민계략공사_비상부하,발전기용량 계산서" xfId="355" xr:uid="{00000000-0005-0000-0000-00005D010000}"/>
    <cellStyle name="1_시민계략공사_비상부하,발전기용량 계산서_CCTV 내역시작11.21" xfId="356" xr:uid="{00000000-0005-0000-0000-00005E010000}"/>
    <cellStyle name="1_시민계략공사_비상부하,발전기용량 계산서_내역서" xfId="357" xr:uid="{00000000-0005-0000-0000-00005F010000}"/>
    <cellStyle name="1_시민계략공사_비상부하,발전기용량 계산서_내역서(전기)" xfId="358" xr:uid="{00000000-0005-0000-0000-000060010000}"/>
    <cellStyle name="1_시민계략공사_비상부하,발전기용량 계산서_내역서(전기)_CCTV 내역시작11.21" xfId="359" xr:uid="{00000000-0005-0000-0000-000061010000}"/>
    <cellStyle name="1_시민계략공사_비상부하,발전기용량 계산서_내역서(전기)_내역서" xfId="360" xr:uid="{00000000-0005-0000-0000-000062010000}"/>
    <cellStyle name="1_시민계략공사_비상부하,발전기용량 계산서_내역서(전기)_삼청로길(내역서04월07일)" xfId="361" xr:uid="{00000000-0005-0000-0000-000063010000}"/>
    <cellStyle name="1_시민계략공사_비상부하,발전기용량 계산서_내역서(전기)_삼청로길(인공)" xfId="362" xr:uid="{00000000-0005-0000-0000-000064010000}"/>
    <cellStyle name="1_시민계략공사_비상부하,발전기용량 계산서_내역서(전기)_삼청로길(최종 내역서)" xfId="363" xr:uid="{00000000-0005-0000-0000-000065010000}"/>
    <cellStyle name="1_시민계략공사_비상부하,발전기용량 계산서_내역서(전기)_왕산로(최종 내역서)" xfId="364" xr:uid="{00000000-0005-0000-0000-000066010000}"/>
    <cellStyle name="1_시민계략공사_비상부하,발전기용량 계산서_내역서(전기)_율곡로(인공)" xfId="365" xr:uid="{00000000-0005-0000-0000-000067010000}"/>
    <cellStyle name="1_시민계략공사_비상부하,발전기용량 계산서_내역서(전기)_율곡로(최종)(1)" xfId="366" xr:uid="{00000000-0005-0000-0000-000068010000}"/>
    <cellStyle name="1_시민계략공사_비상부하,발전기용량 계산서_삼청로길(내역서04월07일)" xfId="367" xr:uid="{00000000-0005-0000-0000-000069010000}"/>
    <cellStyle name="1_시민계략공사_비상부하,발전기용량 계산서_삼청로길(인공)" xfId="368" xr:uid="{00000000-0005-0000-0000-00006A010000}"/>
    <cellStyle name="1_시민계략공사_비상부하,발전기용량 계산서_삼청로길(최종 내역서)" xfId="369" xr:uid="{00000000-0005-0000-0000-00006B010000}"/>
    <cellStyle name="1_시민계략공사_비상부하,발전기용량 계산서_왕산로(최종 내역서)" xfId="370" xr:uid="{00000000-0005-0000-0000-00006C010000}"/>
    <cellStyle name="1_시민계략공사_비상부하,발전기용량 계산서_율곡로(인공)" xfId="371" xr:uid="{00000000-0005-0000-0000-00006D010000}"/>
    <cellStyle name="1_시민계략공사_비상부하,발전기용량 계산서_율곡로(최종)(1)" xfId="372" xr:uid="{00000000-0005-0000-0000-00006E010000}"/>
    <cellStyle name="1_시민계략공사_율촌중학교심야전기" xfId="373" xr:uid="{00000000-0005-0000-0000-00006F010000}"/>
    <cellStyle name="1_시민계략공사_전기-한남" xfId="374" xr:uid="{00000000-0005-0000-0000-000070010000}"/>
    <cellStyle name="1_시민계략공사_조도계산서" xfId="375" xr:uid="{00000000-0005-0000-0000-000071010000}"/>
    <cellStyle name="1_시민계략공사_조도계산서_CCTV 내역시작11.21" xfId="376" xr:uid="{00000000-0005-0000-0000-000072010000}"/>
    <cellStyle name="1_시민계략공사_조도계산서_내역서" xfId="377" xr:uid="{00000000-0005-0000-0000-000073010000}"/>
    <cellStyle name="1_시민계략공사_조도계산서_내역서(전기)" xfId="378" xr:uid="{00000000-0005-0000-0000-000074010000}"/>
    <cellStyle name="1_시민계략공사_조도계산서_내역서(전기)_CCTV 내역시작11.21" xfId="379" xr:uid="{00000000-0005-0000-0000-000075010000}"/>
    <cellStyle name="1_시민계략공사_조도계산서_내역서(전기)_내역서" xfId="380" xr:uid="{00000000-0005-0000-0000-000076010000}"/>
    <cellStyle name="1_시민계략공사_조도계산서_내역서(전기)_삼청로길(내역서04월07일)" xfId="381" xr:uid="{00000000-0005-0000-0000-000077010000}"/>
    <cellStyle name="1_시민계략공사_조도계산서_내역서(전기)_삼청로길(인공)" xfId="382" xr:uid="{00000000-0005-0000-0000-000078010000}"/>
    <cellStyle name="1_시민계략공사_조도계산서_내역서(전기)_삼청로길(최종 내역서)" xfId="383" xr:uid="{00000000-0005-0000-0000-000079010000}"/>
    <cellStyle name="1_시민계략공사_조도계산서_내역서(전기)_왕산로(최종 내역서)" xfId="384" xr:uid="{00000000-0005-0000-0000-00007A010000}"/>
    <cellStyle name="1_시민계략공사_조도계산서_내역서(전기)_율곡로(인공)" xfId="385" xr:uid="{00000000-0005-0000-0000-00007B010000}"/>
    <cellStyle name="1_시민계략공사_조도계산서_내역서(전기)_율곡로(최종)(1)" xfId="386" xr:uid="{00000000-0005-0000-0000-00007C010000}"/>
    <cellStyle name="1_시민계략공사_조도계산서_삼청로길(내역서04월07일)" xfId="387" xr:uid="{00000000-0005-0000-0000-00007D010000}"/>
    <cellStyle name="1_시민계략공사_조도계산서_삼청로길(인공)" xfId="388" xr:uid="{00000000-0005-0000-0000-00007E010000}"/>
    <cellStyle name="1_시민계략공사_조도계산서_삼청로길(최종 내역서)" xfId="389" xr:uid="{00000000-0005-0000-0000-00007F010000}"/>
    <cellStyle name="1_시민계략공사_조도계산서_왕산로(최종 내역서)" xfId="390" xr:uid="{00000000-0005-0000-0000-000080010000}"/>
    <cellStyle name="1_시민계략공사_조도계산서_율곡로(인공)" xfId="391" xr:uid="{00000000-0005-0000-0000-000081010000}"/>
    <cellStyle name="1_시민계략공사_조도계산서_율곡로(최종)(1)" xfId="392" xr:uid="{00000000-0005-0000-0000-000082010000}"/>
    <cellStyle name="1_전력,소방설비 내역서" xfId="393" xr:uid="{00000000-0005-0000-0000-000083010000}"/>
    <cellStyle name="10000" xfId="394" xr:uid="{00000000-0005-0000-0000-000084010000}"/>
    <cellStyle name="19990216" xfId="395" xr:uid="{00000000-0005-0000-0000-000085010000}"/>
    <cellStyle name="¹eºÐA² [0]" xfId="396" xr:uid="{00000000-0005-0000-0000-000086010000}"/>
    <cellStyle name="¹eºÐA² [2]" xfId="397" xr:uid="{00000000-0005-0000-0000-000087010000}"/>
    <cellStyle name="¹éºÐÀ²_¿îÀüÀÚ±Ý" xfId="398" xr:uid="{00000000-0005-0000-0000-000088010000}"/>
    <cellStyle name="¹eºÐA²_AIAIC°AuCoE² " xfId="399" xr:uid="{00000000-0005-0000-0000-000089010000}"/>
    <cellStyle name="1월" xfId="400" xr:uid="{00000000-0005-0000-0000-00008A010000}"/>
    <cellStyle name="2" xfId="401" xr:uid="{00000000-0005-0000-0000-00008B010000}"/>
    <cellStyle name="2_단가조사표" xfId="402" xr:uid="{00000000-0005-0000-0000-00008C010000}"/>
    <cellStyle name="2_단가조사표_1011소각" xfId="403" xr:uid="{00000000-0005-0000-0000-00008D010000}"/>
    <cellStyle name="2_단가조사표_121내역" xfId="404" xr:uid="{00000000-0005-0000-0000-00008E010000}"/>
    <cellStyle name="2_단가조사표_객토량" xfId="405" xr:uid="{00000000-0005-0000-0000-00008F010000}"/>
    <cellStyle name="2_단가조사표_교통센~1" xfId="406" xr:uid="{00000000-0005-0000-0000-000090010000}"/>
    <cellStyle name="2_단가조사표_구조물대가 (2)" xfId="407" xr:uid="{00000000-0005-0000-0000-000091010000}"/>
    <cellStyle name="2_단가조사표_내역서 (2)" xfId="408" xr:uid="{00000000-0005-0000-0000-000092010000}"/>
    <cellStyle name="2_단가조사표_부대시설" xfId="409" xr:uid="{00000000-0005-0000-0000-000093010000}"/>
    <cellStyle name="2_단가조사표_소각수~1" xfId="410" xr:uid="{00000000-0005-0000-0000-000094010000}"/>
    <cellStyle name="2_단가조사표_소각수내역서" xfId="411" xr:uid="{00000000-0005-0000-0000-000095010000}"/>
    <cellStyle name="2_단가조사표_소각수목2" xfId="412" xr:uid="{00000000-0005-0000-0000-000096010000}"/>
    <cellStyle name="2_단가조사표_수량산출서 (2)" xfId="413" xr:uid="{00000000-0005-0000-0000-000097010000}"/>
    <cellStyle name="2_단가조사표_엑스포~1" xfId="414" xr:uid="{00000000-0005-0000-0000-000098010000}"/>
    <cellStyle name="2_단가조사표_엑스포한빛1" xfId="415" xr:uid="{00000000-0005-0000-0000-000099010000}"/>
    <cellStyle name="2_단가조사표_원가계~1" xfId="416" xr:uid="{00000000-0005-0000-0000-00009A010000}"/>
    <cellStyle name="2_단가조사표_유기질" xfId="417" xr:uid="{00000000-0005-0000-0000-00009B010000}"/>
    <cellStyle name="2_단가조사표_자재조서 (2)" xfId="418" xr:uid="{00000000-0005-0000-0000-00009C010000}"/>
    <cellStyle name="2_단가조사표_총괄내역" xfId="419" xr:uid="{00000000-0005-0000-0000-00009D010000}"/>
    <cellStyle name="2_단가조사표_총괄내역 (2)" xfId="420" xr:uid="{00000000-0005-0000-0000-00009E010000}"/>
    <cellStyle name="2_단가조사표_포장일위" xfId="421" xr:uid="{00000000-0005-0000-0000-00009F010000}"/>
    <cellStyle name="³?A￥" xfId="422" xr:uid="{00000000-0005-0000-0000-0000A0010000}"/>
    <cellStyle name="³¯Â¥" xfId="423" xr:uid="{00000000-0005-0000-0000-0000A1010000}"/>
    <cellStyle name="60" xfId="424" xr:uid="{00000000-0005-0000-0000-0000A2010000}"/>
    <cellStyle name="82" xfId="425" xr:uid="{00000000-0005-0000-0000-0000A3010000}"/>
    <cellStyle name="90" xfId="426" xr:uid="{00000000-0005-0000-0000-0000A4010000}"/>
    <cellStyle name="A¡§¡ⓒ¡E¡þ¡EO [0]_¡§uc¡§oA " xfId="427" xr:uid="{00000000-0005-0000-0000-0000A5010000}"/>
    <cellStyle name="A¡§¡ⓒ¡E¡þ¡EO_¡§uc¡§oA " xfId="428" xr:uid="{00000000-0005-0000-0000-0000A6010000}"/>
    <cellStyle name="A¨­￠￢￠O [0]_ ¨￢n￠￢n¨￢¡Æ ￠?u¨￢¡Æ¡¾a¨uu " xfId="429" xr:uid="{00000000-0005-0000-0000-0000A7010000}"/>
    <cellStyle name="A¨­¢¬¢Ò [0]_¨úc¨öA " xfId="430" xr:uid="{00000000-0005-0000-0000-0000A8010000}"/>
    <cellStyle name="A¨­￠￢￠O [0]_￠?i¡ieE¡ⓒ¡¤A ¡¾a¡¾￠￢A￠OA¡AC¡I" xfId="431" xr:uid="{00000000-0005-0000-0000-0000A9010000}"/>
    <cellStyle name="A¨­¢¬¢Ò [0]_4PART " xfId="432" xr:uid="{00000000-0005-0000-0000-0000AA010000}"/>
    <cellStyle name="A¨­￠￢￠O [0]_A|A￠O1¨￢I1¡Æu CoEⓒ÷ " xfId="433" xr:uid="{00000000-0005-0000-0000-0000AB010000}"/>
    <cellStyle name="A¨­¢¬¢Ò [0]_C¡Æ¢¬n¨¬¡Æ " xfId="434" xr:uid="{00000000-0005-0000-0000-0000AC010000}"/>
    <cellStyle name="A¨­￠￢￠O [0]_ⓒoⓒ¡A¨o¨￢R " xfId="435" xr:uid="{00000000-0005-0000-0000-0000AD010000}"/>
    <cellStyle name="A¨­￠￢￠O_ ¨￢n￠￢n¨￢¡Æ ￠?u¨￢¡Æ¡¾a¨uu " xfId="436" xr:uid="{00000000-0005-0000-0000-0000AE010000}"/>
    <cellStyle name="A¨­¢¬¢Ò_¨úc¨öA " xfId="437" xr:uid="{00000000-0005-0000-0000-0000AF010000}"/>
    <cellStyle name="A¨­￠￢￠O_￠?i¡ieE¡ⓒ¡¤A ¡¾a¡¾￠￢A￠OA¡AC¡I" xfId="438" xr:uid="{00000000-0005-0000-0000-0000B0010000}"/>
    <cellStyle name="A¨­¢¬¢Ò_95©øaAN¡Æy¨ùo¡¤R " xfId="439" xr:uid="{00000000-0005-0000-0000-0000B1010000}"/>
    <cellStyle name="A¨­￠￢￠O_A|A￠O1¨￢I1¡Æu CoEⓒ÷ " xfId="440" xr:uid="{00000000-0005-0000-0000-0000B2010000}"/>
    <cellStyle name="A¨­¢¬¢Ò_C¡Æ¢¬n¨¬¡Æ " xfId="441" xr:uid="{00000000-0005-0000-0000-0000B3010000}"/>
    <cellStyle name="A¨­￠￢￠O_ⓒoⓒ¡A¨o¨￢R " xfId="442" xr:uid="{00000000-0005-0000-0000-0000B4010000}"/>
    <cellStyle name="A￠R¡×￠R¨I￠RE￠Rⓒ­￠REO [0]_INQUIRY ￠RE?￠RIi￠R¡×u¡ERAA¡§I￠Rⓒ­A¡§I¡§¡I " xfId="443" xr:uid="{00000000-0005-0000-0000-0000B5010000}"/>
    <cellStyle name="A￠R¡×￠R¨I￠RE￠Rⓒ­￠REO_INQUIRY ￠RE?￠RIi￠R¡×u¡ERAA¡§I￠Rⓒ­A¡§I¡§¡I " xfId="444" xr:uid="{00000000-0005-0000-0000-0000B6010000}"/>
    <cellStyle name="AA" xfId="445" xr:uid="{00000000-0005-0000-0000-0000B7010000}"/>
    <cellStyle name="ȂȃRMऌଃਁȋ⤭ࠀȄԂȂ(ȃRMऌଃਁȋ⤂Ā飰ˠ" xfId="446" xr:uid="{00000000-0005-0000-0000-0000B8010000}"/>
    <cellStyle name="Actual Date" xfId="447" xr:uid="{00000000-0005-0000-0000-0000B9010000}"/>
    <cellStyle name="AeE­ [0]_  A¾  CO  " xfId="448" xr:uid="{00000000-0005-0000-0000-0000BA010000}"/>
    <cellStyle name="ÅëÈ­ [0]_¸ðÇü¸·" xfId="449" xr:uid="{00000000-0005-0000-0000-0000BB010000}"/>
    <cellStyle name="AeE­ [0]_¸n·I-±a°e" xfId="450" xr:uid="{00000000-0005-0000-0000-0000BC010000}"/>
    <cellStyle name="ÅëÈ­ [0]_¸ñ·Ï-±â°è" xfId="451" xr:uid="{00000000-0005-0000-0000-0000BD010000}"/>
    <cellStyle name="AeE­ [0]_¸n·I-±a°e_AIA§-es2A÷" xfId="452" xr:uid="{00000000-0005-0000-0000-0000BE010000}"/>
    <cellStyle name="ÅëÈ­ [0]_¸ñ·Ï-±â°è_ÀÏÀ§-es2Â÷" xfId="453" xr:uid="{00000000-0005-0000-0000-0000BF010000}"/>
    <cellStyle name="AeE­ [0]_¸n-E?" xfId="454" xr:uid="{00000000-0005-0000-0000-0000C0010000}"/>
    <cellStyle name="ÅëÈ­ [0]_¸ñ-È¯" xfId="455" xr:uid="{00000000-0005-0000-0000-0000C1010000}"/>
    <cellStyle name="AeE­ [0]_±a°e-¸n·I" xfId="456" xr:uid="{00000000-0005-0000-0000-0000C2010000}"/>
    <cellStyle name="ÅëÈ­ [0]_±â°è-¸ñ·Ï" xfId="457" xr:uid="{00000000-0005-0000-0000-0000C3010000}"/>
    <cellStyle name="AeE­ [0]_±a°e¼³ºn-AIA§¸n·I " xfId="458" xr:uid="{00000000-0005-0000-0000-0000C4010000}"/>
    <cellStyle name="ÅëÈ­ [0]_±â°è¼³ºñ-ÀÏÀ§¸ñ·Ï " xfId="459" xr:uid="{00000000-0005-0000-0000-0000C5010000}"/>
    <cellStyle name="AeE­ [0]_°æºn¹eºI¾×" xfId="460" xr:uid="{00000000-0005-0000-0000-0000C6010000}"/>
    <cellStyle name="ÅëÈ­ [0]_°ü¸®Ç×¸ñ_¾÷Á¾º° " xfId="461" xr:uid="{00000000-0005-0000-0000-0000C7010000}"/>
    <cellStyle name="AeE­ [0]_¼oAI¼º " xfId="462" xr:uid="{00000000-0005-0000-0000-0000C8010000}"/>
    <cellStyle name="ÅëÈ­ [0]_¹æÀ½º® " xfId="463" xr:uid="{00000000-0005-0000-0000-0000C9010000}"/>
    <cellStyle name="AeE­ [0]_A¾CO½A¼³ " xfId="464" xr:uid="{00000000-0005-0000-0000-0000CA010000}"/>
    <cellStyle name="ÅëÈ­ [0]_Á¾ÇÕ½Å¼³ " xfId="465" xr:uid="{00000000-0005-0000-0000-0000CB010000}"/>
    <cellStyle name="AeE­ [0]_A¾COA¶°AºÐ " xfId="466" xr:uid="{00000000-0005-0000-0000-0000CC010000}"/>
    <cellStyle name="ÅëÈ­ [0]_Á¾ÇÕÃ¶°ÅºÐ " xfId="467" xr:uid="{00000000-0005-0000-0000-0000CD010000}"/>
    <cellStyle name="AeE­ [0]_AIA§-es2A÷" xfId="468" xr:uid="{00000000-0005-0000-0000-0000CE010000}"/>
    <cellStyle name="ÅëÈ­ [0]_ÀÏÀ§-es2Â÷" xfId="469" xr:uid="{00000000-0005-0000-0000-0000CF010000}"/>
    <cellStyle name="AeE­ [0]_AMT " xfId="470" xr:uid="{00000000-0005-0000-0000-0000D0010000}"/>
    <cellStyle name="ÅëÈ­ [0]_Áý°èÇ¥°ÇÃàºÐ" xfId="471" xr:uid="{00000000-0005-0000-0000-0000D1010000}"/>
    <cellStyle name="AeE­ [0]_BOM°eAa" xfId="472" xr:uid="{00000000-0005-0000-0000-0000D2010000}"/>
    <cellStyle name="ÅëÈ­ [0]_BOM°èÀå" xfId="473" xr:uid="{00000000-0005-0000-0000-0000D3010000}"/>
    <cellStyle name="AeE­ [0]_INQUIRY ¿μ¾÷AßAø " xfId="474" xr:uid="{00000000-0005-0000-0000-0000D4010000}"/>
    <cellStyle name="ÅëÈ­ [0]_laroux" xfId="475" xr:uid="{00000000-0005-0000-0000-0000D5010000}"/>
    <cellStyle name="AeE­ [0]_laroux_1" xfId="476" xr:uid="{00000000-0005-0000-0000-0000D6010000}"/>
    <cellStyle name="ÅëÈ­ [0]_laroux_1" xfId="477" xr:uid="{00000000-0005-0000-0000-0000D7010000}"/>
    <cellStyle name="AeE­ [0]_laroux_2" xfId="478" xr:uid="{00000000-0005-0000-0000-0000D8010000}"/>
    <cellStyle name="ÅëÈ­ [0]_laroux_2" xfId="479" xr:uid="{00000000-0005-0000-0000-0000D9010000}"/>
    <cellStyle name="AeE­ [0]_PERSONAL" xfId="480" xr:uid="{00000000-0005-0000-0000-0000DA010000}"/>
    <cellStyle name="ÅëÈ­ [0]_Sheet1" xfId="481" xr:uid="{00000000-0005-0000-0000-0000DB010000}"/>
    <cellStyle name="AeE­_  A¾  CO  " xfId="482" xr:uid="{00000000-0005-0000-0000-0000DC010000}"/>
    <cellStyle name="ÅëÈ­_¸ðÇü¸·" xfId="483" xr:uid="{00000000-0005-0000-0000-0000DD010000}"/>
    <cellStyle name="AeE­_¸n·I-±a°e" xfId="484" xr:uid="{00000000-0005-0000-0000-0000DE010000}"/>
    <cellStyle name="ÅëÈ­_¸ñ·Ï-±â°è" xfId="485" xr:uid="{00000000-0005-0000-0000-0000DF010000}"/>
    <cellStyle name="AeE­_¸n·I-±a°e_AIA§-es2A÷" xfId="486" xr:uid="{00000000-0005-0000-0000-0000E0010000}"/>
    <cellStyle name="ÅëÈ­_¸ñ·Ï-±â°è_ÀÏÀ§-es2Â÷" xfId="487" xr:uid="{00000000-0005-0000-0000-0000E1010000}"/>
    <cellStyle name="AeE­_¸n-E?" xfId="488" xr:uid="{00000000-0005-0000-0000-0000E2010000}"/>
    <cellStyle name="ÅëÈ­_¸ñ-È¯" xfId="489" xr:uid="{00000000-0005-0000-0000-0000E3010000}"/>
    <cellStyle name="AeE­_±a°e-¸n·I" xfId="490" xr:uid="{00000000-0005-0000-0000-0000E4010000}"/>
    <cellStyle name="ÅëÈ­_±â°è-¸ñ·Ï" xfId="491" xr:uid="{00000000-0005-0000-0000-0000E5010000}"/>
    <cellStyle name="AeE­_±a°e¼³ºn-AIA§¸n·I " xfId="492" xr:uid="{00000000-0005-0000-0000-0000E6010000}"/>
    <cellStyle name="ÅëÈ­_±â°è¼³ºñ-ÀÏÀ§¸ñ·Ï " xfId="493" xr:uid="{00000000-0005-0000-0000-0000E7010000}"/>
    <cellStyle name="AeE­_°æºn¹eºI¾×" xfId="494" xr:uid="{00000000-0005-0000-0000-0000E8010000}"/>
    <cellStyle name="ÅëÈ­_°ü¸®Ç×¸ñ_¾÷Á¾º° " xfId="495" xr:uid="{00000000-0005-0000-0000-0000E9010000}"/>
    <cellStyle name="AeE­_¼oAI¼º " xfId="496" xr:uid="{00000000-0005-0000-0000-0000EA010000}"/>
    <cellStyle name="ÅëÈ­_¹æÀ½º® " xfId="497" xr:uid="{00000000-0005-0000-0000-0000EB010000}"/>
    <cellStyle name="AeE­_A¾CO½A¼³ " xfId="498" xr:uid="{00000000-0005-0000-0000-0000EC010000}"/>
    <cellStyle name="ÅëÈ­_Á¾ÇÕ½Å¼³ " xfId="499" xr:uid="{00000000-0005-0000-0000-0000ED010000}"/>
    <cellStyle name="AeE­_A¾COA¶°AºÐ " xfId="500" xr:uid="{00000000-0005-0000-0000-0000EE010000}"/>
    <cellStyle name="ÅëÈ­_Á¾ÇÕÃ¶°ÅºÐ " xfId="501" xr:uid="{00000000-0005-0000-0000-0000EF010000}"/>
    <cellStyle name="AeE­_AIA§-es2A÷" xfId="502" xr:uid="{00000000-0005-0000-0000-0000F0010000}"/>
    <cellStyle name="ÅëÈ­_ÀÏÀ§-es2Â÷" xfId="503" xr:uid="{00000000-0005-0000-0000-0000F1010000}"/>
    <cellStyle name="AeE­_AMT " xfId="504" xr:uid="{00000000-0005-0000-0000-0000F2010000}"/>
    <cellStyle name="ÅëÈ­_Áý°èÇ¥°ÇÃàºÐ" xfId="505" xr:uid="{00000000-0005-0000-0000-0000F3010000}"/>
    <cellStyle name="AeE­_BOM°eAa" xfId="506" xr:uid="{00000000-0005-0000-0000-0000F4010000}"/>
    <cellStyle name="ÅëÈ­_BOM°èÀå" xfId="507" xr:uid="{00000000-0005-0000-0000-0000F5010000}"/>
    <cellStyle name="AeE­_INQUIRY ¿μ¾÷AßAø " xfId="508" xr:uid="{00000000-0005-0000-0000-0000F6010000}"/>
    <cellStyle name="ÅëÈ­_laroux" xfId="509" xr:uid="{00000000-0005-0000-0000-0000F7010000}"/>
    <cellStyle name="AeE­_laroux_1" xfId="510" xr:uid="{00000000-0005-0000-0000-0000F8010000}"/>
    <cellStyle name="ÅëÈ­_laroux_1" xfId="511" xr:uid="{00000000-0005-0000-0000-0000F9010000}"/>
    <cellStyle name="AeE­_laroux_2" xfId="512" xr:uid="{00000000-0005-0000-0000-0000FA010000}"/>
    <cellStyle name="ÅëÈ­_laroux_2" xfId="513" xr:uid="{00000000-0005-0000-0000-0000FB010000}"/>
    <cellStyle name="AeE­_PERSONAL" xfId="514" xr:uid="{00000000-0005-0000-0000-0000FC010000}"/>
    <cellStyle name="ÅëÈ­_Sheet1" xfId="515" xr:uid="{00000000-0005-0000-0000-0000FD010000}"/>
    <cellStyle name="AeE¡© [0]_¨úc¨öA " xfId="516" xr:uid="{00000000-0005-0000-0000-0000FE010000}"/>
    <cellStyle name="AeE¡©_¨úc¨öA " xfId="517" xr:uid="{00000000-0005-0000-0000-0000FF010000}"/>
    <cellStyle name="AeE¡ⓒ [0]_ ¨￢n￠￢n¨￢¡Æ ￠?u¨￢¡Æ¡¾a¨uu " xfId="518" xr:uid="{00000000-0005-0000-0000-000000020000}"/>
    <cellStyle name="AeE¡ⓒ_ ¨￢n￠￢n¨￢¡Æ ￠?u¨￢¡Æ¡¾a¨uu " xfId="519" xr:uid="{00000000-0005-0000-0000-000001020000}"/>
    <cellStyle name="AeE¡ER¡§I [0]_INQUIRY ￠RE?￠RIi￠R¡×u¡ERAA¡§I￠Rⓒ­A¡§I¡§¡I " xfId="520" xr:uid="{00000000-0005-0000-0000-000002020000}"/>
    <cellStyle name="AeE¡ER¡§I_INQUIRY ￠RE?￠RIi￠R¡×u¡ERAA¡§I￠Rⓒ­A¡§I¡§¡I " xfId="521" xr:uid="{00000000-0005-0000-0000-000003020000}"/>
    <cellStyle name="AeE￠R¨I [0]_¡§uc¡§oA " xfId="522" xr:uid="{00000000-0005-0000-0000-000004020000}"/>
    <cellStyle name="AeE￠R¨I_¡§uc¡§oA " xfId="523" xr:uid="{00000000-0005-0000-0000-000005020000}"/>
    <cellStyle name="ÆÛ¼¾Æ®" xfId="524" xr:uid="{00000000-0005-0000-0000-000006020000}"/>
    <cellStyle name="ÆU¼¾ÆR" xfId="525" xr:uid="{00000000-0005-0000-0000-000007020000}"/>
    <cellStyle name="Afrundet valuta_PLDT" xfId="526" xr:uid="{00000000-0005-0000-0000-000008020000}"/>
    <cellStyle name="ALIGNMENT" xfId="527" xr:uid="{00000000-0005-0000-0000-000009020000}"/>
    <cellStyle name="AÞ¸¶ [0]_  A¾  CO  " xfId="528" xr:uid="{00000000-0005-0000-0000-00000A020000}"/>
    <cellStyle name="ÄÞ¸¶ [0]_¸ðÇü¸·" xfId="529" xr:uid="{00000000-0005-0000-0000-00000B020000}"/>
    <cellStyle name="AÞ¸¶ [0]_¸n·I-±a°e" xfId="530" xr:uid="{00000000-0005-0000-0000-00000C020000}"/>
    <cellStyle name="ÄÞ¸¶ [0]_¸ñ·Ï-±â°è" xfId="531" xr:uid="{00000000-0005-0000-0000-00000D020000}"/>
    <cellStyle name="AÞ¸¶ [0]_¸n·I-±a°e_AIA§-es2A÷" xfId="532" xr:uid="{00000000-0005-0000-0000-00000E020000}"/>
    <cellStyle name="ÄÞ¸¶ [0]_¸ñ·Ï-±â°è_ÀÏÀ§-es2Â÷" xfId="533" xr:uid="{00000000-0005-0000-0000-00000F020000}"/>
    <cellStyle name="AÞ¸¶ [0]_¸n-E?" xfId="534" xr:uid="{00000000-0005-0000-0000-000010020000}"/>
    <cellStyle name="ÄÞ¸¶ [0]_¸ñ-È¯" xfId="535" xr:uid="{00000000-0005-0000-0000-000011020000}"/>
    <cellStyle name="AÞ¸¶ [0]_±a°e-¸n·I" xfId="536" xr:uid="{00000000-0005-0000-0000-000012020000}"/>
    <cellStyle name="ÄÞ¸¶ [0]_±â°è-¸ñ·Ï" xfId="537" xr:uid="{00000000-0005-0000-0000-000013020000}"/>
    <cellStyle name="AÞ¸¶ [0]_±a°e¼³ºn-AIA§¸n·I " xfId="538" xr:uid="{00000000-0005-0000-0000-000014020000}"/>
    <cellStyle name="ÄÞ¸¶ [0]_±â°è¼³ºñ-ÀÏÀ§¸ñ·Ï " xfId="539" xr:uid="{00000000-0005-0000-0000-000015020000}"/>
    <cellStyle name="AÞ¸¶ [0]_°æºn¹eºI¾×" xfId="540" xr:uid="{00000000-0005-0000-0000-000016020000}"/>
    <cellStyle name="ÄÞ¸¶ [0]_°ü¸®BS('98) " xfId="541" xr:uid="{00000000-0005-0000-0000-000017020000}"/>
    <cellStyle name="AÞ¸¶ [0]_¼oAI¼º " xfId="542" xr:uid="{00000000-0005-0000-0000-000018020000}"/>
    <cellStyle name="ÄÞ¸¶ [0]_¾÷Á¾º° " xfId="543" xr:uid="{00000000-0005-0000-0000-000019020000}"/>
    <cellStyle name="AÞ¸¶ [0]_¾c½A " xfId="544" xr:uid="{00000000-0005-0000-0000-00001A020000}"/>
    <cellStyle name="ÄÞ¸¶ [0]_¹æÀ½º® " xfId="545" xr:uid="{00000000-0005-0000-0000-00001B020000}"/>
    <cellStyle name="AÞ¸¶ [0]_³≫¿ª¼­" xfId="546" xr:uid="{00000000-0005-0000-0000-00001C020000}"/>
    <cellStyle name="ÄÞ¸¶ [0]_Á¦Á¶1ºÎ1°ú ÇöÈ² " xfId="547" xr:uid="{00000000-0005-0000-0000-00001D020000}"/>
    <cellStyle name="AÞ¸¶ [0]_A¾CO½A¼³ " xfId="548" xr:uid="{00000000-0005-0000-0000-00001E020000}"/>
    <cellStyle name="ÄÞ¸¶ [0]_Á¾ÇÕ½Å¼³ " xfId="549" xr:uid="{00000000-0005-0000-0000-00001F020000}"/>
    <cellStyle name="AÞ¸¶ [0]_A¾COA¶°AºÐ " xfId="550" xr:uid="{00000000-0005-0000-0000-000020020000}"/>
    <cellStyle name="ÄÞ¸¶ [0]_Á¾ÇÕÃ¶°ÅºÐ " xfId="551" xr:uid="{00000000-0005-0000-0000-000021020000}"/>
    <cellStyle name="AÞ¸¶ [0]_AIA§-es2A÷" xfId="552" xr:uid="{00000000-0005-0000-0000-000022020000}"/>
    <cellStyle name="ÄÞ¸¶ [0]_ÀÏÀ§-es2Â÷" xfId="553" xr:uid="{00000000-0005-0000-0000-000023020000}"/>
    <cellStyle name="AÞ¸¶ [0]_AN°y(1.25) " xfId="554" xr:uid="{00000000-0005-0000-0000-000024020000}"/>
    <cellStyle name="ÄÞ¸¶ [0]_Áý°èÇ¥°ÇÃàºÐ" xfId="555" xr:uid="{00000000-0005-0000-0000-000025020000}"/>
    <cellStyle name="AÞ¸¶ [0]_BOM°eAa" xfId="556" xr:uid="{00000000-0005-0000-0000-000026020000}"/>
    <cellStyle name="ÄÞ¸¶ [0]_BOM°èÀå" xfId="557" xr:uid="{00000000-0005-0000-0000-000027020000}"/>
    <cellStyle name="AÞ¸¶ [0]_INQUIRY ¿μ¾÷AßAø " xfId="558" xr:uid="{00000000-0005-0000-0000-000028020000}"/>
    <cellStyle name="ÄÞ¸¶ [0]_laroux" xfId="559" xr:uid="{00000000-0005-0000-0000-000029020000}"/>
    <cellStyle name="AÞ¸¶ [0]_laroux_도담차량공작실설계서" xfId="560" xr:uid="{00000000-0005-0000-0000-00002A020000}"/>
    <cellStyle name="ÄÞ¸¶ [0]_laroux_도담차량공작실설계서" xfId="561" xr:uid="{00000000-0005-0000-0000-00002B020000}"/>
    <cellStyle name="AÞ¸¶ [0]_laroux_도담차량공작실신설공사" xfId="562" xr:uid="{00000000-0005-0000-0000-00002C020000}"/>
    <cellStyle name="ÄÞ¸¶ [0]_laroux_도담차량공작실신설공사" xfId="563" xr:uid="{00000000-0005-0000-0000-00002D020000}"/>
    <cellStyle name="AÞ¸¶ [0]_laroux_상장가도교설계서" xfId="564" xr:uid="{00000000-0005-0000-0000-00002E020000}"/>
    <cellStyle name="ÄÞ¸¶ [0]_laroux_상장가도교수량산출" xfId="565" xr:uid="{00000000-0005-0000-0000-00002F020000}"/>
    <cellStyle name="AÞ¸¶ [0]_Sheet1" xfId="566" xr:uid="{00000000-0005-0000-0000-000030020000}"/>
    <cellStyle name="ÄÞ¸¶ [0]_Sheet1" xfId="567" xr:uid="{00000000-0005-0000-0000-000031020000}"/>
    <cellStyle name="AÞ¸¶ [2]" xfId="568" xr:uid="{00000000-0005-0000-0000-000032020000}"/>
    <cellStyle name="AÞ¸¶_  A¾  CO  " xfId="569" xr:uid="{00000000-0005-0000-0000-000033020000}"/>
    <cellStyle name="ÄÞ¸¶_¸ðÇü¸·" xfId="570" xr:uid="{00000000-0005-0000-0000-000034020000}"/>
    <cellStyle name="AÞ¸¶_¸n·I-±a°e" xfId="571" xr:uid="{00000000-0005-0000-0000-000035020000}"/>
    <cellStyle name="ÄÞ¸¶_¸ñ·Ï-±â°è" xfId="572" xr:uid="{00000000-0005-0000-0000-000036020000}"/>
    <cellStyle name="AÞ¸¶_¸n·I-±a°e_AIA§-es2A÷" xfId="573" xr:uid="{00000000-0005-0000-0000-000037020000}"/>
    <cellStyle name="ÄÞ¸¶_¸ñ·Ï-±â°è_ÀÏÀ§-es2Â÷" xfId="574" xr:uid="{00000000-0005-0000-0000-000038020000}"/>
    <cellStyle name="AÞ¸¶_¸n-E?" xfId="575" xr:uid="{00000000-0005-0000-0000-000039020000}"/>
    <cellStyle name="ÄÞ¸¶_¸ñ-È¯" xfId="576" xr:uid="{00000000-0005-0000-0000-00003A020000}"/>
    <cellStyle name="AÞ¸¶_±a°e-¸n·I" xfId="577" xr:uid="{00000000-0005-0000-0000-00003B020000}"/>
    <cellStyle name="ÄÞ¸¶_±â°è-¸ñ·Ï" xfId="578" xr:uid="{00000000-0005-0000-0000-00003C020000}"/>
    <cellStyle name="AÞ¸¶_±a°e¼³ºn-AIA§¸n·I " xfId="579" xr:uid="{00000000-0005-0000-0000-00003D020000}"/>
    <cellStyle name="ÄÞ¸¶_±â°è¼³ºñ-ÀÏÀ§¸ñ·Ï " xfId="580" xr:uid="{00000000-0005-0000-0000-00003E020000}"/>
    <cellStyle name="AÞ¸¶_°æºn¹eºI¾×" xfId="581" xr:uid="{00000000-0005-0000-0000-00003F020000}"/>
    <cellStyle name="ÄÞ¸¶_°ü¸®Ç×¸ñ_¾÷Á¾º° " xfId="582" xr:uid="{00000000-0005-0000-0000-000040020000}"/>
    <cellStyle name="AÞ¸¶_¼oAI¼º " xfId="583" xr:uid="{00000000-0005-0000-0000-000041020000}"/>
    <cellStyle name="ÄÞ¸¶_¹æÀ½º® " xfId="584" xr:uid="{00000000-0005-0000-0000-000042020000}"/>
    <cellStyle name="AÞ¸¶_A¾CO½A¼³ " xfId="585" xr:uid="{00000000-0005-0000-0000-000043020000}"/>
    <cellStyle name="ÄÞ¸¶_Á¾ÇÕ½Å¼³ " xfId="586" xr:uid="{00000000-0005-0000-0000-000044020000}"/>
    <cellStyle name="AÞ¸¶_A¾COA¶°AºÐ " xfId="587" xr:uid="{00000000-0005-0000-0000-000045020000}"/>
    <cellStyle name="ÄÞ¸¶_Á¾ÇÕÃ¶°ÅºÐ " xfId="588" xr:uid="{00000000-0005-0000-0000-000046020000}"/>
    <cellStyle name="AÞ¸¶_AIA§-es2A÷" xfId="589" xr:uid="{00000000-0005-0000-0000-000047020000}"/>
    <cellStyle name="ÄÞ¸¶_ÀÏÀ§-es2Â÷" xfId="590" xr:uid="{00000000-0005-0000-0000-000048020000}"/>
    <cellStyle name="AÞ¸¶_AN°y(1.25) " xfId="591" xr:uid="{00000000-0005-0000-0000-000049020000}"/>
    <cellStyle name="ÄÞ¸¶_Áý°èÇ¥°ÇÃàºÐ" xfId="592" xr:uid="{00000000-0005-0000-0000-00004A020000}"/>
    <cellStyle name="AÞ¸¶_BOM°eAa" xfId="593" xr:uid="{00000000-0005-0000-0000-00004B020000}"/>
    <cellStyle name="ÄÞ¸¶_BOM°èÀå" xfId="594" xr:uid="{00000000-0005-0000-0000-00004C020000}"/>
    <cellStyle name="AÞ¸¶_INQUIRY ¿μ¾÷AßAø " xfId="595" xr:uid="{00000000-0005-0000-0000-00004D020000}"/>
    <cellStyle name="ÄÞ¸¶_laroux" xfId="596" xr:uid="{00000000-0005-0000-0000-00004E020000}"/>
    <cellStyle name="AÞ¸¶_Sheet1" xfId="597" xr:uid="{00000000-0005-0000-0000-00004F020000}"/>
    <cellStyle name="ÄÞ¸¶_Sheet1" xfId="598" xr:uid="{00000000-0005-0000-0000-000050020000}"/>
    <cellStyle name="ÀÚ¸®¼ö" xfId="599" xr:uid="{00000000-0005-0000-0000-000051020000}"/>
    <cellStyle name="ÀÚ¸®¼ö0" xfId="600" xr:uid="{00000000-0005-0000-0000-000052020000}"/>
    <cellStyle name="AU¸R¼o" xfId="601" xr:uid="{00000000-0005-0000-0000-000053020000}"/>
    <cellStyle name="AU¸R¼o0" xfId="602" xr:uid="{00000000-0005-0000-0000-000054020000}"/>
    <cellStyle name="_x0001_b" xfId="603" xr:uid="{00000000-0005-0000-0000-000055020000}"/>
    <cellStyle name="body" xfId="604" xr:uid="{00000000-0005-0000-0000-000056020000}"/>
    <cellStyle name="C¡ERIA￠R¡×¡§¡I_¡ERic￠R¡×u¡ERA￠R¡×￠Rⓒ­I￠R¡×￠Rⓒ­¡ER¡§￠R AN¡ER¡§￠Re " xfId="605" xr:uid="{00000000-0005-0000-0000-000057020000}"/>
    <cellStyle name="C¡ÍA¨ª_  FAB AIA¢´  " xfId="606" xr:uid="{00000000-0005-0000-0000-000058020000}"/>
    <cellStyle name="C¡IA¨ª_ 1-3 " xfId="607" xr:uid="{00000000-0005-0000-0000-000059020000}"/>
    <cellStyle name="C¡ÍA¨ª_¡Æ©øAI OXIDE " xfId="608" xr:uid="{00000000-0005-0000-0000-00005A020000}"/>
    <cellStyle name="C¡IA¨ª_¡Æu￠￢RBS('98) " xfId="609" xr:uid="{00000000-0005-0000-0000-00005B020000}"/>
    <cellStyle name="C¡ÍA¨ª_¡íoE©÷¡¾a¡¤IAo " xfId="610" xr:uid="{00000000-0005-0000-0000-00005C020000}"/>
    <cellStyle name="C¡IA¨ª_¡ioEⓒ÷¡¾a¡¤IAo " xfId="611" xr:uid="{00000000-0005-0000-0000-00005D020000}"/>
    <cellStyle name="C¡ÍA¨ª_03 " xfId="612" xr:uid="{00000000-0005-0000-0000-00005E020000}"/>
    <cellStyle name="C¡IA¨ª_12￠?u " xfId="613" xr:uid="{00000000-0005-0000-0000-00005F020000}"/>
    <cellStyle name="C¡ÍA¨ª_12AO " xfId="614" xr:uid="{00000000-0005-0000-0000-000060020000}"/>
    <cellStyle name="C¡IA¨ª_Ac¡Æi¡Æu￠￢R " xfId="615" xr:uid="{00000000-0005-0000-0000-000061020000}"/>
    <cellStyle name="C¡ÍA¨ª_C¡ÍAo " xfId="616" xr:uid="{00000000-0005-0000-0000-000062020000}"/>
    <cellStyle name="C¡IA¨ª_CD-ROM " xfId="617" xr:uid="{00000000-0005-0000-0000-000063020000}"/>
    <cellStyle name="C¡ÍA¨ª_Sheet1_4PART " xfId="618" xr:uid="{00000000-0005-0000-0000-000064020000}"/>
    <cellStyle name="C￠RIA¡§¨￡_  FAB AIA¡E￠￥  " xfId="619" xr:uid="{00000000-0005-0000-0000-000065020000}"/>
    <cellStyle name="C￥AØ_  A¾  CO  " xfId="620" xr:uid="{00000000-0005-0000-0000-000066020000}"/>
    <cellStyle name="Ç¥ÁØ_(%)ºñ¸ñ±ººÐ·ùÇ¥" xfId="621" xr:uid="{00000000-0005-0000-0000-000067020000}"/>
    <cellStyle name="C￥AØ_(%)ºn¸n±ººÐ·uC￥_1" xfId="622" xr:uid="{00000000-0005-0000-0000-000068020000}"/>
    <cellStyle name="Ç¥ÁØ_(%)ºñ¸ñ±ººÐ·ùÇ¥_1" xfId="623" xr:uid="{00000000-0005-0000-0000-000069020000}"/>
    <cellStyle name="C￥AØ_(%)ºn¸n±ººÐ·uC￥_1_일-토목" xfId="624" xr:uid="{00000000-0005-0000-0000-00006A020000}"/>
    <cellStyle name="Ç¥ÁØ_¸ðÇü¸·" xfId="625" xr:uid="{00000000-0005-0000-0000-00006B020000}"/>
    <cellStyle name="C￥AØ_¸n·I-±a°e_1" xfId="626" xr:uid="{00000000-0005-0000-0000-00006C020000}"/>
    <cellStyle name="Ç¥ÁØ_¸ñ·Ï-±â°è_1" xfId="627" xr:uid="{00000000-0005-0000-0000-00006D020000}"/>
    <cellStyle name="C￥AØ_¸n·I-±a°e_1_일-토목" xfId="628" xr:uid="{00000000-0005-0000-0000-00006E020000}"/>
    <cellStyle name="Ç¥ÁØ_¸ñ·Ï-±â°è_ÀÏÀ§-es2Â÷" xfId="629" xr:uid="{00000000-0005-0000-0000-00006F020000}"/>
    <cellStyle name="C￥AØ_¸n·I-±a°e_AIA§-es2A÷_목록-조경 (2)" xfId="630" xr:uid="{00000000-0005-0000-0000-000070020000}"/>
    <cellStyle name="Ç¥ÁØ_¸ñ-È¯" xfId="631" xr:uid="{00000000-0005-0000-0000-000071020000}"/>
    <cellStyle name="C￥AØ_¿ø°¡ºÐ¼R" xfId="632" xr:uid="{00000000-0005-0000-0000-000072020000}"/>
    <cellStyle name="Ç¥ÁØ_¿ù°£¿ä¾àº¸°í" xfId="633" xr:uid="{00000000-0005-0000-0000-000073020000}"/>
    <cellStyle name="C￥AØ_¿μ¾÷CoE² " xfId="634" xr:uid="{00000000-0005-0000-0000-000074020000}"/>
    <cellStyle name="Ç¥ÁØ_±â°è(4)" xfId="635" xr:uid="{00000000-0005-0000-0000-000075020000}"/>
    <cellStyle name="C￥AØ_±a°e(4)_목록-조경 (2)" xfId="636" xr:uid="{00000000-0005-0000-0000-000076020000}"/>
    <cellStyle name="Ç¥ÁØ_±â°è(5)" xfId="637" xr:uid="{00000000-0005-0000-0000-000077020000}"/>
    <cellStyle name="C￥AØ_±a°e(5)_HY-단산출" xfId="638" xr:uid="{00000000-0005-0000-0000-000078020000}"/>
    <cellStyle name="Ç¥ÁØ_±â°è-¸ñ·Ï" xfId="639" xr:uid="{00000000-0005-0000-0000-000079020000}"/>
    <cellStyle name="C￥AØ_±a°e-¸n·I_목록-조경 (2)" xfId="640" xr:uid="{00000000-0005-0000-0000-00007A020000}"/>
    <cellStyle name="Ç¥ÁØ_±â°è¼³ºñ-ÀÏÀ§¸ñ·Ï " xfId="641" xr:uid="{00000000-0005-0000-0000-00007B020000}"/>
    <cellStyle name="C￥AØ_±a°e¼³ºn-AIA§¸n·I _일-토목" xfId="642" xr:uid="{00000000-0005-0000-0000-00007C020000}"/>
    <cellStyle name="Ç¥ÁØ_±âÅ¸ºñ¸ñ±ºÁö¼ö»êÃâ¼­ (2)" xfId="643" xr:uid="{00000000-0005-0000-0000-00007D020000}"/>
    <cellStyle name="C￥AØ_±aA¸ºn¸n±ºAo¼o≫eAa¼­ (2)" xfId="644" xr:uid="{00000000-0005-0000-0000-00007E020000}"/>
    <cellStyle name="Ç¥ÁØ_»ç¾÷ºÎº° ÃÑ°è " xfId="645" xr:uid="{00000000-0005-0000-0000-00007F020000}"/>
    <cellStyle name="C￥AØ_≫c¾÷ºIº° AN°e " xfId="646" xr:uid="{00000000-0005-0000-0000-000080020000}"/>
    <cellStyle name="Ç¥ÁØ_°¡¼³" xfId="647" xr:uid="{00000000-0005-0000-0000-000081020000}"/>
    <cellStyle name="C￥AØ_°­´c (2)_광명견적대비1010" xfId="648" xr:uid="{00000000-0005-0000-0000-000082020000}"/>
    <cellStyle name="Ç¥ÁØ_°­´ç (2)_광명견적대비1010" xfId="649" xr:uid="{00000000-0005-0000-0000-000083020000}"/>
    <cellStyle name="C￥AØ_°­´c (2)_광명견적대비1010_2953-01L" xfId="650" xr:uid="{00000000-0005-0000-0000-000084020000}"/>
    <cellStyle name="Ç¥ÁØ_°­´ç (2)_광명견적대비1010_2953-01L" xfId="651" xr:uid="{00000000-0005-0000-0000-000085020000}"/>
    <cellStyle name="C￥AØ_°­´c (2)_광명견적대비1010_견적서" xfId="652" xr:uid="{00000000-0005-0000-0000-000086020000}"/>
    <cellStyle name="Ç¥ÁØ_°­´ç (2)_광명견적대비1010_견적서" xfId="653" xr:uid="{00000000-0005-0000-0000-000087020000}"/>
    <cellStyle name="C￥AØ_°­´c (2)_광명견적대비1010_경기예고(수정)" xfId="654" xr:uid="{00000000-0005-0000-0000-000088020000}"/>
    <cellStyle name="Ç¥ÁØ_°­´ç (2)_광명견적대비1010_경기예고(수정)" xfId="655" xr:uid="{00000000-0005-0000-0000-000089020000}"/>
    <cellStyle name="C￥AØ_°­´c (2)_광명견적대비1010_경기예고내역서" xfId="656" xr:uid="{00000000-0005-0000-0000-00008A020000}"/>
    <cellStyle name="Ç¥ÁØ_°­´ç (2)_광명견적대비1010_경기예고내역서" xfId="657" xr:uid="{00000000-0005-0000-0000-00008B020000}"/>
    <cellStyle name="C￥AØ_°­´c (2)_광명견적대비1010_복사본 상부기계(수정)kjs" xfId="658" xr:uid="{00000000-0005-0000-0000-00008C020000}"/>
    <cellStyle name="Ç¥ÁØ_°­´ç (2)_광명견적대비1010_복사본 상부기계(수정)kjs" xfId="659" xr:uid="{00000000-0005-0000-0000-00008D020000}"/>
    <cellStyle name="C￥AØ_°­´c (2)_광명견적대비1010_상부기계(수정)" xfId="660" xr:uid="{00000000-0005-0000-0000-00008E020000}"/>
    <cellStyle name="Ç¥ÁØ_°­´ç (2)_광명견적대비1010_상부기계(수정)" xfId="661" xr:uid="{00000000-0005-0000-0000-00008F020000}"/>
    <cellStyle name="C￥AØ_°­´c (2)_광명견적대비1010_일위대가(2005년12월)" xfId="662" xr:uid="{00000000-0005-0000-0000-000090020000}"/>
    <cellStyle name="Ç¥ÁØ_°­´ç (2)_광명견적대비1010_일위대가(2005년12월)" xfId="663" xr:uid="{00000000-0005-0000-0000-000091020000}"/>
    <cellStyle name="C￥AØ_°­´c (2)_광명관급" xfId="664" xr:uid="{00000000-0005-0000-0000-000092020000}"/>
    <cellStyle name="Ç¥ÁØ_°­´ç (2)_광명관급" xfId="665" xr:uid="{00000000-0005-0000-0000-000093020000}"/>
    <cellStyle name="C￥AØ_°­´c (2)_금광" xfId="666" xr:uid="{00000000-0005-0000-0000-000094020000}"/>
    <cellStyle name="Ç¥ÁØ_°­´ç (2)_금광" xfId="667" xr:uid="{00000000-0005-0000-0000-000095020000}"/>
    <cellStyle name="C￥AØ_°­´c (2)_금광_복사본 상부기계(수정)kjs" xfId="668" xr:uid="{00000000-0005-0000-0000-000096020000}"/>
    <cellStyle name="Ç¥ÁØ_°­´ç (2)_금광_복사본 상부기계(수정)kjs" xfId="669" xr:uid="{00000000-0005-0000-0000-000097020000}"/>
    <cellStyle name="C￥AØ_°­´c (2)_금광_상부기계(수정)" xfId="670" xr:uid="{00000000-0005-0000-0000-000098020000}"/>
    <cellStyle name="Ç¥ÁØ_°­´ç (2)_금광_상부기계(수정)" xfId="671" xr:uid="{00000000-0005-0000-0000-000099020000}"/>
    <cellStyle name="C￥AØ_°­´c (2)_삼사" xfId="672" xr:uid="{00000000-0005-0000-0000-00009A020000}"/>
    <cellStyle name="Ç¥ÁØ_°­´ç (2)_삼사" xfId="673" xr:uid="{00000000-0005-0000-0000-00009B020000}"/>
    <cellStyle name="C￥AØ_°­´c (2)_삼사_복사본 상부기계(수정)kjs" xfId="674" xr:uid="{00000000-0005-0000-0000-00009C020000}"/>
    <cellStyle name="Ç¥ÁØ_°­´ç (2)_삼사_복사본 상부기계(수정)kjs" xfId="675" xr:uid="{00000000-0005-0000-0000-00009D020000}"/>
    <cellStyle name="C￥AØ_°­´c (2)_삼사_상부기계(수정)" xfId="676" xr:uid="{00000000-0005-0000-0000-00009E020000}"/>
    <cellStyle name="Ç¥ÁØ_°­´ç (2)_삼사_상부기계(수정)" xfId="677" xr:uid="{00000000-0005-0000-0000-00009F020000}"/>
    <cellStyle name="C￥AØ_°³AI OXIDE " xfId="678" xr:uid="{00000000-0005-0000-0000-0000A0020000}"/>
    <cellStyle name="Ç¥ÁØ_°ÇÃà(1)" xfId="679" xr:uid="{00000000-0005-0000-0000-0000A1020000}"/>
    <cellStyle name="C￥AØ_°CAa(1)_IL-건축" xfId="680" xr:uid="{00000000-0005-0000-0000-0000A2020000}"/>
    <cellStyle name="Ç¥ÁØ_°ÇÃà(4)" xfId="681" xr:uid="{00000000-0005-0000-0000-0000A3020000}"/>
    <cellStyle name="C￥AØ_°CAa(4)_목록-조경 (2)" xfId="682" xr:uid="{00000000-0005-0000-0000-0000A4020000}"/>
    <cellStyle name="Ç¥ÁØ_°ÇÃà(5)" xfId="683" xr:uid="{00000000-0005-0000-0000-0000A5020000}"/>
    <cellStyle name="C￥AØ_°CAa(5)_목록-조경 (2)" xfId="684" xr:uid="{00000000-0005-0000-0000-0000A6020000}"/>
    <cellStyle name="Ç¥ÁØ_°ÇÃà(6)" xfId="685" xr:uid="{00000000-0005-0000-0000-0000A7020000}"/>
    <cellStyle name="C￥AØ_°CAa(6)_일-토목" xfId="686" xr:uid="{00000000-0005-0000-0000-0000A8020000}"/>
    <cellStyle name="Ç¥ÁØ_°ÇÃàµµ±Þ" xfId="687" xr:uid="{00000000-0005-0000-0000-0000A9020000}"/>
    <cellStyle name="C￥AØ_°CAa-1" xfId="688" xr:uid="{00000000-0005-0000-0000-0000AA020000}"/>
    <cellStyle name="Ç¥ÁØ_°ÇÃà-1" xfId="689" xr:uid="{00000000-0005-0000-0000-0000AB020000}"/>
    <cellStyle name="C￥AØ_°CAa-1_일-토목" xfId="690" xr:uid="{00000000-0005-0000-0000-0000AC020000}"/>
    <cellStyle name="Ç¥ÁØ_°èÀå" xfId="691" xr:uid="{00000000-0005-0000-0000-0000AD020000}"/>
    <cellStyle name="C￥AØ_°eAa_목록-조경 (2)" xfId="692" xr:uid="{00000000-0005-0000-0000-0000AE020000}"/>
    <cellStyle name="Ç¥ÁØ_°ø»çºñ¸ñ±ººÐ·ùÇ¥" xfId="693" xr:uid="{00000000-0005-0000-0000-0000AF020000}"/>
    <cellStyle name="C￥AØ_°ø≫cºn¸n±ººÐ·uC￥" xfId="694" xr:uid="{00000000-0005-0000-0000-0000B0020000}"/>
    <cellStyle name="Ç¥ÁØ_°ü¸®BS('98) " xfId="695" xr:uid="{00000000-0005-0000-0000-0000B1020000}"/>
    <cellStyle name="C￥AØ_03 " xfId="696" xr:uid="{00000000-0005-0000-0000-0000B2020000}"/>
    <cellStyle name="Ç¥ÁØ_0N-HANDLING " xfId="697" xr:uid="{00000000-0005-0000-0000-0000B3020000}"/>
    <cellStyle name="C￥AØ_¼³ºnAIA§_HY-단산출" xfId="698" xr:uid="{00000000-0005-0000-0000-0000B4020000}"/>
    <cellStyle name="Ç¥ÁØ_¼ÒÈ­" xfId="699" xr:uid="{00000000-0005-0000-0000-0000B5020000}"/>
    <cellStyle name="C￥AØ_¼OE­_일-토목" xfId="700" xr:uid="{00000000-0005-0000-0000-0000B6020000}"/>
    <cellStyle name="Ç¥ÁØ_½ÃÁß³ëÀÓ´Ü°¡Ç¥" xfId="701" xr:uid="{00000000-0005-0000-0000-0000B7020000}"/>
    <cellStyle name="C￥AØ_½AAß³eAOÆo±O_목록-조경 (2)" xfId="702" xr:uid="{00000000-0005-0000-0000-0000B8020000}"/>
    <cellStyle name="Ç¥ÁØ_1" xfId="703" xr:uid="{00000000-0005-0000-0000-0000B9020000}"/>
    <cellStyle name="C￥AØ_1_일-토목" xfId="704" xr:uid="{00000000-0005-0000-0000-0000BA020000}"/>
    <cellStyle name="Ç¥ÁØ_¹®Á¥¿ª»ç" xfId="705" xr:uid="{00000000-0005-0000-0000-0000BB020000}"/>
    <cellStyle name="C￥AØ_¹°°¡º?μ¿(±a°e)" xfId="706" xr:uid="{00000000-0005-0000-0000-0000BC020000}"/>
    <cellStyle name="Ç¥ÁØ_¹°°¡º¯µ¿(±â°è)" xfId="707" xr:uid="{00000000-0005-0000-0000-0000BD020000}"/>
    <cellStyle name="C￥AØ_¹RA￥¿ª≫c" xfId="708" xr:uid="{00000000-0005-0000-0000-0000BE020000}"/>
    <cellStyle name="Ç¥ÁØ_2" xfId="709" xr:uid="{00000000-0005-0000-0000-0000BF020000}"/>
    <cellStyle name="C￥AØ_2_일-토목" xfId="710" xr:uid="{00000000-0005-0000-0000-0000C0020000}"/>
    <cellStyle name="Ç¥ÁØ_³»¿ª¼­" xfId="711" xr:uid="{00000000-0005-0000-0000-0000C1020000}"/>
    <cellStyle name="C￥AØ_³≫¿ª¼­" xfId="712" xr:uid="{00000000-0005-0000-0000-0000C2020000}"/>
    <cellStyle name="Ç¥ÁØ_95010" xfId="713" xr:uid="{00000000-0005-0000-0000-0000C3020000}"/>
    <cellStyle name="C￥AØ_95010 (2)" xfId="714" xr:uid="{00000000-0005-0000-0000-0000C4020000}"/>
    <cellStyle name="Ç¥ÁØ_95010 (2)" xfId="715" xr:uid="{00000000-0005-0000-0000-0000C5020000}"/>
    <cellStyle name="C￥AØ_95010 (2)_일-토목" xfId="716" xr:uid="{00000000-0005-0000-0000-0000C6020000}"/>
    <cellStyle name="Ç¥ÁØ_95020" xfId="717" xr:uid="{00000000-0005-0000-0000-0000C7020000}"/>
    <cellStyle name="C￥AØ_95020 (2)" xfId="718" xr:uid="{00000000-0005-0000-0000-0000C8020000}"/>
    <cellStyle name="Ç¥ÁØ_95020 (2)" xfId="719" xr:uid="{00000000-0005-0000-0000-0000C9020000}"/>
    <cellStyle name="C￥AØ_95020 (2)_일-토목" xfId="720" xr:uid="{00000000-0005-0000-0000-0000CA020000}"/>
    <cellStyle name="Ç¥ÁØ_95030" xfId="721" xr:uid="{00000000-0005-0000-0000-0000CB020000}"/>
    <cellStyle name="C￥AØ_95030 (2)" xfId="722" xr:uid="{00000000-0005-0000-0000-0000CC020000}"/>
    <cellStyle name="Ç¥ÁØ_95030 (2)" xfId="723" xr:uid="{00000000-0005-0000-0000-0000CD020000}"/>
    <cellStyle name="C￥AØ_95030 (2)_일-토목" xfId="724" xr:uid="{00000000-0005-0000-0000-0000CE020000}"/>
    <cellStyle name="Ç¥ÁØ_95050" xfId="725" xr:uid="{00000000-0005-0000-0000-0000CF020000}"/>
    <cellStyle name="C￥AØ_95050_목록-조경 (2)" xfId="726" xr:uid="{00000000-0005-0000-0000-0000D0020000}"/>
    <cellStyle name="Ç¥ÁØ_95060" xfId="727" xr:uid="{00000000-0005-0000-0000-0000D1020000}"/>
    <cellStyle name="C￥AØ_95060_목록-조경 (2)" xfId="728" xr:uid="{00000000-0005-0000-0000-0000D2020000}"/>
    <cellStyle name="Ç¥ÁØ_95070" xfId="729" xr:uid="{00000000-0005-0000-0000-0000D3020000}"/>
    <cellStyle name="C￥AØ_95070_일-토목" xfId="730" xr:uid="{00000000-0005-0000-0000-0000D4020000}"/>
    <cellStyle name="Ç¥ÁØ_À§»ý" xfId="731" xr:uid="{00000000-0005-0000-0000-0000D5020000}"/>
    <cellStyle name="C￥AØ_A§≫y" xfId="732" xr:uid="{00000000-0005-0000-0000-0000D6020000}"/>
    <cellStyle name="Ç¥ÁØ_Á¾ÇÕ½Å¼³ " xfId="733" xr:uid="{00000000-0005-0000-0000-0000D7020000}"/>
    <cellStyle name="C￥AØ_A¾COA¶°AºÐ " xfId="734" xr:uid="{00000000-0005-0000-0000-0000D8020000}"/>
    <cellStyle name="Ç¥ÁØ_Á¾ÇÕÃ¶°ÅºÐ " xfId="735" xr:uid="{00000000-0005-0000-0000-0000D9020000}"/>
    <cellStyle name="C￥AØ_Aa¸n(5)_목록-조경 (2)" xfId="736" xr:uid="{00000000-0005-0000-0000-0000DA020000}"/>
    <cellStyle name="Ç¥ÁØ_Àå-1" xfId="737" xr:uid="{00000000-0005-0000-0000-0000DB020000}"/>
    <cellStyle name="C￥AØ_Aa-1_목록-조경 (2)" xfId="738" xr:uid="{00000000-0005-0000-0000-0000DC020000}"/>
    <cellStyle name="Ç¥ÁØ_ÀåÁö¿ª»ç" xfId="739" xr:uid="{00000000-0005-0000-0000-0000DD020000}"/>
    <cellStyle name="C￥AØ_AaAo¿ª≫c" xfId="740" xr:uid="{00000000-0005-0000-0000-0000DE020000}"/>
    <cellStyle name="Ç¥ÁØ_ÀåÁö-2" xfId="741" xr:uid="{00000000-0005-0000-0000-0000DF020000}"/>
    <cellStyle name="C￥AØ_AaAo-2_일-토목" xfId="742" xr:uid="{00000000-0005-0000-0000-0000E0020000}"/>
    <cellStyle name="Ç¥ÁØ_ÀåÁö-3" xfId="743" xr:uid="{00000000-0005-0000-0000-0000E1020000}"/>
    <cellStyle name="C￥AØ_AaAo-3_일-토목" xfId="744" xr:uid="{00000000-0005-0000-0000-0000E2020000}"/>
    <cellStyle name="Ç¥ÁØ_ÀåÁö-4" xfId="745" xr:uid="{00000000-0005-0000-0000-0000E3020000}"/>
    <cellStyle name="C￥AØ_AaAo-4_일-토목" xfId="746" xr:uid="{00000000-0005-0000-0000-0000E4020000}"/>
    <cellStyle name="Ç¥ÁØ_ÀåÁö-5" xfId="747" xr:uid="{00000000-0005-0000-0000-0000E5020000}"/>
    <cellStyle name="C￥AØ_AaAo-5_일-토목" xfId="748" xr:uid="{00000000-0005-0000-0000-0000E6020000}"/>
    <cellStyle name="Ç¥ÁØ_ÀåÁöÁý°è" xfId="749" xr:uid="{00000000-0005-0000-0000-0000E7020000}"/>
    <cellStyle name="C￥AØ_AaAoAy°e_일-토목" xfId="750" xr:uid="{00000000-0005-0000-0000-0000E8020000}"/>
    <cellStyle name="Ç¥ÁØ_Àç°í°ü¸® " xfId="751" xr:uid="{00000000-0005-0000-0000-0000E9020000}"/>
    <cellStyle name="C￥AØ_AI-±a" xfId="752" xr:uid="{00000000-0005-0000-0000-0000EA020000}"/>
    <cellStyle name="Ç¥ÁØ_ÀÏ-±â" xfId="753" xr:uid="{00000000-0005-0000-0000-0000EB020000}"/>
    <cellStyle name="C￥AØ_AI-±a_목록-조경 (2)" xfId="754" xr:uid="{00000000-0005-0000-0000-0000EC020000}"/>
    <cellStyle name="Ç¥ÁØ_ÀÏÀ§-es2Â÷" xfId="755" xr:uid="{00000000-0005-0000-0000-0000ED020000}"/>
    <cellStyle name="C￥AØ_AIA§-es2A÷_일-토목" xfId="756" xr:uid="{00000000-0005-0000-0000-0000EE020000}"/>
    <cellStyle name="Ç¥ÁØ_Áö¼öÁ¶Á¤À²" xfId="757" xr:uid="{00000000-0005-0000-0000-0000EF020000}"/>
    <cellStyle name="C￥AØ_Ao¼oA¶A¤A²(±Øμ¿)" xfId="758" xr:uid="{00000000-0005-0000-0000-0000F0020000}"/>
    <cellStyle name="Ç¥ÁØ_Áö¼öÁ¶Á¤À²_±âÅ¸ºñ¸ñ±ºÁö¼ö»êÃâ¼­" xfId="759" xr:uid="{00000000-0005-0000-0000-0000F1020000}"/>
    <cellStyle name="C￥AØ_Ao¼oA¶A¤A²_±aA¸ºn¸n±ºAo¼o≫eAa¼­" xfId="760" xr:uid="{00000000-0005-0000-0000-0000F2020000}"/>
    <cellStyle name="Ç¥ÁØ_Áö¼öÁ¶Á¤À²_1" xfId="761" xr:uid="{00000000-0005-0000-0000-0000F3020000}"/>
    <cellStyle name="C￥AØ_Ao¼oA¶A¤A²_1_목록-조경 (2)" xfId="762" xr:uid="{00000000-0005-0000-0000-0000F4020000}"/>
    <cellStyle name="Ç¥ÁØ_Áö¼öÁ¶Á¤À²_Àç·áºñºñ¸ñº¯µ¿À²" xfId="763" xr:uid="{00000000-0005-0000-0000-0000F5020000}"/>
    <cellStyle name="C￥AØ_Ao¼oA¶A¤A²_HY-단산출" xfId="764" xr:uid="{00000000-0005-0000-0000-0000F6020000}"/>
    <cellStyle name="Ç¥ÁØ_Áö¼öÁ¶Á¤À²_KIM" xfId="765" xr:uid="{00000000-0005-0000-0000-0000F7020000}"/>
    <cellStyle name="C￥AØ_Ao¼oA¶A¤A²_KIM_il-건축" xfId="766" xr:uid="{00000000-0005-0000-0000-0000F8020000}"/>
    <cellStyle name="Ç¥ÁØ_Áö¼öÁ¶Á¤À²_ºñ¸ñ±ºÆò±ÕÁö¼ö" xfId="767" xr:uid="{00000000-0005-0000-0000-0000F9020000}"/>
    <cellStyle name="C￥AØ_Ao¼oA¶A¤A²_ºn¸n±ºÆo±OAo¼o_일-토목" xfId="768" xr:uid="{00000000-0005-0000-0000-0000FA020000}"/>
    <cellStyle name="Ç¥ÁØ_Áö¼öÁ¶Á¤À²2" xfId="769" xr:uid="{00000000-0005-0000-0000-0000FB020000}"/>
    <cellStyle name="C￥AØ_Ao¼oA¶A¤A²2_HY-단산출" xfId="770" xr:uid="{00000000-0005-0000-0000-0000FC020000}"/>
    <cellStyle name="Ç¥ÁØ_Àü±â»êÃâ" xfId="771" xr:uid="{00000000-0005-0000-0000-0000FD020000}"/>
    <cellStyle name="C￥AØ_Ay°eC￥°CAaºÐ_일-토목" xfId="772" xr:uid="{00000000-0005-0000-0000-0000FE020000}"/>
    <cellStyle name="Ç¥ÁØ_B" xfId="773" xr:uid="{00000000-0005-0000-0000-0000FF020000}"/>
    <cellStyle name="C￥AØ_B_목록-조경 (2)" xfId="774" xr:uid="{00000000-0005-0000-0000-000000030000}"/>
    <cellStyle name="Ç¥ÁØ_BOB-1" xfId="775" xr:uid="{00000000-0005-0000-0000-000001030000}"/>
    <cellStyle name="C￥AØ_BOB-1_목록-조경 (2)" xfId="776" xr:uid="{00000000-0005-0000-0000-000002030000}"/>
    <cellStyle name="Ç¥ÁØ_BOB-2" xfId="777" xr:uid="{00000000-0005-0000-0000-000003030000}"/>
    <cellStyle name="C￥AØ_BOB-2_목록-조경 (2)" xfId="778" xr:uid="{00000000-0005-0000-0000-000004030000}"/>
    <cellStyle name="Ç¥ÁØ_BOM°èÀå" xfId="779" xr:uid="{00000000-0005-0000-0000-000005030000}"/>
    <cellStyle name="C￥AØ_BOM°eAa_일-토목" xfId="780" xr:uid="{00000000-0005-0000-0000-000006030000}"/>
    <cellStyle name="Ç¥ÁØ_CD-ROM " xfId="781" xr:uid="{00000000-0005-0000-0000-000007030000}"/>
    <cellStyle name="C￥AØ_HHHH001_HY-단산출" xfId="782" xr:uid="{00000000-0005-0000-0000-000008030000}"/>
    <cellStyle name="Ç¥ÁØ_HHHHH002" xfId="783" xr:uid="{00000000-0005-0000-0000-000009030000}"/>
    <cellStyle name="C￥AØ_HHHHH002_일-토목" xfId="784" xr:uid="{00000000-0005-0000-0000-00000A030000}"/>
    <cellStyle name="Ç¥ÁØ_JENAE01" xfId="785" xr:uid="{00000000-0005-0000-0000-00000B030000}"/>
    <cellStyle name="C￥AØ_JENAE01_일-토목" xfId="786" xr:uid="{00000000-0005-0000-0000-00000C030000}"/>
    <cellStyle name="Ç¥ÁØ_JUN-MS05" xfId="787" xr:uid="{00000000-0005-0000-0000-00000D030000}"/>
    <cellStyle name="C￥AØ_JUN-MS05_일-토목" xfId="788" xr:uid="{00000000-0005-0000-0000-00000E030000}"/>
    <cellStyle name="Ç¥ÁØ_JUN-MS06" xfId="789" xr:uid="{00000000-0005-0000-0000-00000F030000}"/>
    <cellStyle name="C￥AØ_JUN-MS06_일-토목" xfId="790" xr:uid="{00000000-0005-0000-0000-000010030000}"/>
    <cellStyle name="Ç¥ÁØ_KANG" xfId="791" xr:uid="{00000000-0005-0000-0000-000011030000}"/>
    <cellStyle name="C￥AØ_KANG_일-토목" xfId="792" xr:uid="{00000000-0005-0000-0000-000012030000}"/>
    <cellStyle name="Ç¥ÁØ_KUN" xfId="793" xr:uid="{00000000-0005-0000-0000-000013030000}"/>
    <cellStyle name="C￥AØ_KUN_il-건축" xfId="794" xr:uid="{00000000-0005-0000-0000-000014030000}"/>
    <cellStyle name="Ç¥ÁØ_laroux" xfId="795" xr:uid="{00000000-0005-0000-0000-000015030000}"/>
    <cellStyle name="C￥AØ_laroux_°ø≫cºn¿¹≫e¼­" xfId="796" xr:uid="{00000000-0005-0000-0000-000016030000}"/>
    <cellStyle name="Ç¥ÁØ_laroux_1" xfId="797" xr:uid="{00000000-0005-0000-0000-000017030000}"/>
    <cellStyle name="C￥AØ_laroux_1_°ø≫cºn¿¹≫e¼­" xfId="798" xr:uid="{00000000-0005-0000-0000-000018030000}"/>
    <cellStyle name="Ç¥ÁØ_laroux_1_Áý°èÇ¥°ÇÃàºÐ" xfId="799" xr:uid="{00000000-0005-0000-0000-000019030000}"/>
    <cellStyle name="C￥AØ_laroux_1_Ay°eC￥°CAaºÐ_HY-단산출" xfId="800" xr:uid="{00000000-0005-0000-0000-00001A030000}"/>
    <cellStyle name="Ç¥ÁØ_laroux_1_laroux" xfId="801" xr:uid="{00000000-0005-0000-0000-00001B030000}"/>
    <cellStyle name="C￥AØ_laroux_1_laroux_일-토목" xfId="802" xr:uid="{00000000-0005-0000-0000-00001C030000}"/>
    <cellStyle name="Ç¥ÁØ_laroux_2" xfId="803" xr:uid="{00000000-0005-0000-0000-00001D030000}"/>
    <cellStyle name="C￥AØ_laroux_2_일-토목" xfId="804" xr:uid="{00000000-0005-0000-0000-00001E030000}"/>
    <cellStyle name="Ç¥ÁØ_laroux_3" xfId="805" xr:uid="{00000000-0005-0000-0000-00001F030000}"/>
    <cellStyle name="C￥AØ_laroux_3_목록-조경 (2)" xfId="806" xr:uid="{00000000-0005-0000-0000-000020030000}"/>
    <cellStyle name="Ç¥ÁØ_laroux_4" xfId="807" xr:uid="{00000000-0005-0000-0000-000021030000}"/>
    <cellStyle name="C￥AØ_laroux_5" xfId="808" xr:uid="{00000000-0005-0000-0000-000022030000}"/>
    <cellStyle name="Ç¥ÁØ_laroux_5" xfId="809" xr:uid="{00000000-0005-0000-0000-000023030000}"/>
    <cellStyle name="C￥AØ_laroux_5_목록-조경 (2)" xfId="810" xr:uid="{00000000-0005-0000-0000-000024030000}"/>
    <cellStyle name="Ç¥ÁØ_laroux_내역서 및 설계참고자료" xfId="811" xr:uid="{00000000-0005-0000-0000-000025030000}"/>
    <cellStyle name="C￥AØ_LIST03_일-토목" xfId="812" xr:uid="{00000000-0005-0000-0000-000026030000}"/>
    <cellStyle name="Ç¥ÁØ_NAE101" xfId="813" xr:uid="{00000000-0005-0000-0000-000027030000}"/>
    <cellStyle name="C￥AØ_NAE101 (2)" xfId="814" xr:uid="{00000000-0005-0000-0000-000028030000}"/>
    <cellStyle name="Ç¥ÁØ_NAE101 (2)" xfId="815" xr:uid="{00000000-0005-0000-0000-000029030000}"/>
    <cellStyle name="C￥AØ_NAE101 (2)_일-토목" xfId="816" xr:uid="{00000000-0005-0000-0000-00002A030000}"/>
    <cellStyle name="Ç¥ÁØ_NAE201" xfId="817" xr:uid="{00000000-0005-0000-0000-00002B030000}"/>
    <cellStyle name="C￥AØ_NAE201_일-토목" xfId="818" xr:uid="{00000000-0005-0000-0000-00002C030000}"/>
    <cellStyle name="Ç¥ÁØ_NAE202" xfId="819" xr:uid="{00000000-0005-0000-0000-00002D030000}"/>
    <cellStyle name="C￥AØ_NAE202_목록-조경 (2)" xfId="820" xr:uid="{00000000-0005-0000-0000-00002E030000}"/>
    <cellStyle name="Ç¥ÁØ_NAE203" xfId="821" xr:uid="{00000000-0005-0000-0000-00002F030000}"/>
    <cellStyle name="C￥AØ_NAE203_HY-단산출" xfId="822" xr:uid="{00000000-0005-0000-0000-000030030000}"/>
    <cellStyle name="Ç¥ÁØ_NAE204" xfId="823" xr:uid="{00000000-0005-0000-0000-000031030000}"/>
    <cellStyle name="C￥AØ_NAE204_일-토목" xfId="824" xr:uid="{00000000-0005-0000-0000-000032030000}"/>
    <cellStyle name="Ç¥ÁØ_NAE301" xfId="825" xr:uid="{00000000-0005-0000-0000-000033030000}"/>
    <cellStyle name="C￥AØ_NAE301_목록-조경 (2)" xfId="826" xr:uid="{00000000-0005-0000-0000-000034030000}"/>
    <cellStyle name="Ç¥ÁØ_º»¼±" xfId="827" xr:uid="{00000000-0005-0000-0000-000035030000}"/>
    <cellStyle name="C￥AØ_º≫¼±" xfId="828" xr:uid="{00000000-0005-0000-0000-000036030000}"/>
    <cellStyle name="Ç¥ÁØ_ºñ¸ñ±º(±â°è)" xfId="829" xr:uid="{00000000-0005-0000-0000-000037030000}"/>
    <cellStyle name="C￥AØ_ºn¸n±º(±a°e)_목록-조경 (2)" xfId="830" xr:uid="{00000000-0005-0000-0000-000038030000}"/>
    <cellStyle name="Ç¥ÁØ_ºñ¸ñ±º(°ÇÃà)" xfId="831" xr:uid="{00000000-0005-0000-0000-000039030000}"/>
    <cellStyle name="C￥AØ_ºn¸n±º(°CAa)_목록-조경 (2)" xfId="832" xr:uid="{00000000-0005-0000-0000-00003A030000}"/>
    <cellStyle name="Ç¥ÁØ_ºñ¸ñ±ºÆò±ÕÁö¼ö" xfId="833" xr:uid="{00000000-0005-0000-0000-00003B030000}"/>
    <cellStyle name="C￥AØ_ºn¸n±ºÆo±OAo¼o_HY-단산출" xfId="834" xr:uid="{00000000-0005-0000-0000-00003C030000}"/>
    <cellStyle name="Ç¥ÁØ_Sheet1" xfId="835" xr:uid="{00000000-0005-0000-0000-00003D030000}"/>
    <cellStyle name="C￥AØ_Sheet1_일-토목" xfId="836" xr:uid="{00000000-0005-0000-0000-00003E030000}"/>
    <cellStyle name="Calc Currency (0)" xfId="837" xr:uid="{00000000-0005-0000-0000-00003F030000}"/>
    <cellStyle name="category" xfId="838" xr:uid="{00000000-0005-0000-0000-000040030000}"/>
    <cellStyle name="CIAIÆU¸μAⓒ" xfId="839" xr:uid="{00000000-0005-0000-0000-000041030000}"/>
    <cellStyle name="Cmma_을지 (2)_갑지 (2)_집계표 (2)_집계표 (3)_견적서 (2)" xfId="840" xr:uid="{00000000-0005-0000-0000-000042030000}"/>
    <cellStyle name="ÇÕ»ê" xfId="841" xr:uid="{00000000-0005-0000-0000-000043030000}"/>
    <cellStyle name="CO≫e" xfId="842" xr:uid="{00000000-0005-0000-0000-000044030000}"/>
    <cellStyle name="columns_array" xfId="843" xr:uid="{00000000-0005-0000-0000-000045030000}"/>
    <cellStyle name="Comma" xfId="844" xr:uid="{00000000-0005-0000-0000-000046030000}"/>
    <cellStyle name="Comma [0]" xfId="845" xr:uid="{00000000-0005-0000-0000-000047030000}"/>
    <cellStyle name="comma zerodec" xfId="846" xr:uid="{00000000-0005-0000-0000-000048030000}"/>
    <cellStyle name="Comma_ SG&amp;A Bridge" xfId="847" xr:uid="{00000000-0005-0000-0000-000049030000}"/>
    <cellStyle name="Comma0" xfId="848" xr:uid="{00000000-0005-0000-0000-00004A030000}"/>
    <cellStyle name="Copied" xfId="849" xr:uid="{00000000-0005-0000-0000-00004B030000}"/>
    <cellStyle name="Curren?_x0012_퐀_x0017_?" xfId="850" xr:uid="{00000000-0005-0000-0000-00004C030000}"/>
    <cellStyle name="Currency" xfId="851" xr:uid="{00000000-0005-0000-0000-00004D030000}"/>
    <cellStyle name="Currency [0]" xfId="852" xr:uid="{00000000-0005-0000-0000-00004E030000}"/>
    <cellStyle name="currency-$" xfId="853" xr:uid="{00000000-0005-0000-0000-00004F030000}"/>
    <cellStyle name="Currency_ SG&amp;A Bridge " xfId="854" xr:uid="{00000000-0005-0000-0000-000050030000}"/>
    <cellStyle name="Currency0" xfId="855" xr:uid="{00000000-0005-0000-0000-000051030000}"/>
    <cellStyle name="Currency1" xfId="856" xr:uid="{00000000-0005-0000-0000-000052030000}"/>
    <cellStyle name="Date" xfId="857" xr:uid="{00000000-0005-0000-0000-000053030000}"/>
    <cellStyle name="Dezimal [0]_Ausdruck RUND (D)" xfId="858" xr:uid="{00000000-0005-0000-0000-000054030000}"/>
    <cellStyle name="Dezimal_Ausdruck RUND (D)" xfId="859" xr:uid="{00000000-0005-0000-0000-000055030000}"/>
    <cellStyle name="Dollar (zero dec)" xfId="860" xr:uid="{00000000-0005-0000-0000-000056030000}"/>
    <cellStyle name="E­Æo±aE￡" xfId="861" xr:uid="{00000000-0005-0000-0000-000057030000}"/>
    <cellStyle name="È­Æó±âÈ£" xfId="862" xr:uid="{00000000-0005-0000-0000-000058030000}"/>
    <cellStyle name="E­æo±ae￡_1.내역서" xfId="863" xr:uid="{00000000-0005-0000-0000-000059030000}"/>
    <cellStyle name="E­Æo±aE￡0" xfId="864" xr:uid="{00000000-0005-0000-0000-00005A030000}"/>
    <cellStyle name="È­Æó±âÈ£0" xfId="865" xr:uid="{00000000-0005-0000-0000-00005B030000}"/>
    <cellStyle name="E­æo±ae￡0_1.내역서" xfId="866" xr:uid="{00000000-0005-0000-0000-00005C030000}"/>
    <cellStyle name="Entered" xfId="867" xr:uid="{00000000-0005-0000-0000-00005D030000}"/>
    <cellStyle name="Euro" xfId="868" xr:uid="{00000000-0005-0000-0000-00005E030000}"/>
    <cellStyle name="F2" xfId="869" xr:uid="{00000000-0005-0000-0000-00005F030000}"/>
    <cellStyle name="F3" xfId="870" xr:uid="{00000000-0005-0000-0000-000060030000}"/>
    <cellStyle name="F4" xfId="871" xr:uid="{00000000-0005-0000-0000-000061030000}"/>
    <cellStyle name="F5" xfId="872" xr:uid="{00000000-0005-0000-0000-000062030000}"/>
    <cellStyle name="F6" xfId="873" xr:uid="{00000000-0005-0000-0000-000063030000}"/>
    <cellStyle name="F7" xfId="874" xr:uid="{00000000-0005-0000-0000-000064030000}"/>
    <cellStyle name="F8" xfId="875" xr:uid="{00000000-0005-0000-0000-000065030000}"/>
    <cellStyle name="Fixed" xfId="876" xr:uid="{00000000-0005-0000-0000-000066030000}"/>
    <cellStyle name="Followed Hyperlink" xfId="877" xr:uid="{00000000-0005-0000-0000-000067030000}"/>
    <cellStyle name="ǦǦ_x0003_" xfId="878" xr:uid="{00000000-0005-0000-0000-000068030000}"/>
    <cellStyle name="Grey" xfId="879" xr:uid="{00000000-0005-0000-0000-000069030000}"/>
    <cellStyle name="H1" xfId="880" xr:uid="{00000000-0005-0000-0000-00006A030000}"/>
    <cellStyle name="H2" xfId="881" xr:uid="{00000000-0005-0000-0000-00006B030000}"/>
    <cellStyle name="head" xfId="882" xr:uid="{00000000-0005-0000-0000-00006C030000}"/>
    <cellStyle name="HEADER" xfId="883" xr:uid="{00000000-0005-0000-0000-00006D030000}"/>
    <cellStyle name="Header1" xfId="884" xr:uid="{00000000-0005-0000-0000-00006E030000}"/>
    <cellStyle name="Header2" xfId="885" xr:uid="{00000000-0005-0000-0000-00006F030000}"/>
    <cellStyle name="Heading 1" xfId="886" xr:uid="{00000000-0005-0000-0000-000070030000}"/>
    <cellStyle name="Heading 2" xfId="887" xr:uid="{00000000-0005-0000-0000-000071030000}"/>
    <cellStyle name="Heading1" xfId="888" xr:uid="{00000000-0005-0000-0000-000072030000}"/>
    <cellStyle name="Heading2" xfId="889" xr:uid="{00000000-0005-0000-0000-000073030000}"/>
    <cellStyle name="Helv8_PFD4.XLS" xfId="890" xr:uid="{00000000-0005-0000-0000-000074030000}"/>
    <cellStyle name="HIGHLIGHT" xfId="891" xr:uid="{00000000-0005-0000-0000-000075030000}"/>
    <cellStyle name="Hyperlink" xfId="892" xr:uid="{00000000-0005-0000-0000-000076030000}"/>
    <cellStyle name="Input [yellow]" xfId="893" xr:uid="{00000000-0005-0000-0000-000077030000}"/>
    <cellStyle name="_x0001__x0002_ĵĵ_x0007_ ĵĵ_x000d__x000d_ƨƬ_x0001__x0002_ƨƬ_x0007__x000d_ǒǓ _x000d_ǜǜ_x000d__x000d_ǪǪ_x0007__x0007__x0005__x0005__x0010__x0001_ဠ" xfId="894" xr:uid="{00000000-0005-0000-0000-000078030000}"/>
    <cellStyle name="LongDesc" xfId="895" xr:uid="{00000000-0005-0000-0000-000079030000}"/>
    <cellStyle name="Miglia - Stile1" xfId="896" xr:uid="{00000000-0005-0000-0000-00007A030000}"/>
    <cellStyle name="Miglia - Stile2" xfId="897" xr:uid="{00000000-0005-0000-0000-00007B030000}"/>
    <cellStyle name="Miglia - Stile3" xfId="898" xr:uid="{00000000-0005-0000-0000-00007C030000}"/>
    <cellStyle name="Miglia - Stile4" xfId="899" xr:uid="{00000000-0005-0000-0000-00007D030000}"/>
    <cellStyle name="Miglia - Stile5" xfId="900" xr:uid="{00000000-0005-0000-0000-00007E030000}"/>
    <cellStyle name="Milliers [0]_Arabian Spec" xfId="901" xr:uid="{00000000-0005-0000-0000-00007F030000}"/>
    <cellStyle name="Milliers_Arabian Spec" xfId="902" xr:uid="{00000000-0005-0000-0000-000080030000}"/>
    <cellStyle name="Model" xfId="903" xr:uid="{00000000-0005-0000-0000-000081030000}"/>
    <cellStyle name="Mon?aire [0]_Arabian Spec" xfId="904" xr:uid="{00000000-0005-0000-0000-000082030000}"/>
    <cellStyle name="Mon?aire_Arabian Spec" xfId="905" xr:uid="{00000000-0005-0000-0000-000083030000}"/>
    <cellStyle name="MS Proofing Tools" xfId="906" xr:uid="{00000000-0005-0000-0000-000084030000}"/>
    <cellStyle name="no dec" xfId="907" xr:uid="{00000000-0005-0000-0000-000085030000}"/>
    <cellStyle name="nohs" xfId="908" xr:uid="{00000000-0005-0000-0000-000086030000}"/>
    <cellStyle name="normal" xfId="909" xr:uid="{00000000-0005-0000-0000-000087030000}"/>
    <cellStyle name="Normal - Stile6" xfId="910" xr:uid="{00000000-0005-0000-0000-000088030000}"/>
    <cellStyle name="Normal - Stile7" xfId="911" xr:uid="{00000000-0005-0000-0000-000089030000}"/>
    <cellStyle name="Normal - Stile8" xfId="912" xr:uid="{00000000-0005-0000-0000-00008A030000}"/>
    <cellStyle name="Normal - Style1" xfId="913" xr:uid="{00000000-0005-0000-0000-00008B030000}"/>
    <cellStyle name="Normal - Style2" xfId="914" xr:uid="{00000000-0005-0000-0000-00008C030000}"/>
    <cellStyle name="Normal - Style3" xfId="915" xr:uid="{00000000-0005-0000-0000-00008D030000}"/>
    <cellStyle name="Normal - Style4" xfId="916" xr:uid="{00000000-0005-0000-0000-00008E030000}"/>
    <cellStyle name="Normal - Style5" xfId="917" xr:uid="{00000000-0005-0000-0000-00008F030000}"/>
    <cellStyle name="Normal - Style6" xfId="918" xr:uid="{00000000-0005-0000-0000-000090030000}"/>
    <cellStyle name="Normal - Style7" xfId="919" xr:uid="{00000000-0005-0000-0000-000091030000}"/>
    <cellStyle name="Normal - Style8" xfId="920" xr:uid="{00000000-0005-0000-0000-000092030000}"/>
    <cellStyle name="Normal - 유형1" xfId="921" xr:uid="{00000000-0005-0000-0000-000093030000}"/>
    <cellStyle name="Normal_ SG&amp;A Bridge " xfId="922" xr:uid="{00000000-0005-0000-0000-000094030000}"/>
    <cellStyle name="Œ…?æ맖?e [0.00]_laroux" xfId="923" xr:uid="{00000000-0005-0000-0000-000095030000}"/>
    <cellStyle name="Œ…?æ맖?e_laroux" xfId="924" xr:uid="{00000000-0005-0000-0000-000096030000}"/>
    <cellStyle name="oft Excel]_x000d__x000a_Comment=The open=/f lines load custom functions into the Paste Function list._x000d__x000a_Maximized=3_x000d__x000a_AutoFormat=" xfId="925" xr:uid="{00000000-0005-0000-0000-000097030000}"/>
    <cellStyle name="oh" xfId="926" xr:uid="{00000000-0005-0000-0000-000098030000}"/>
    <cellStyle name="Over1" xfId="927" xr:uid="{00000000-0005-0000-0000-000099030000}"/>
    <cellStyle name="Percent" xfId="928" xr:uid="{00000000-0005-0000-0000-00009A030000}"/>
    <cellStyle name="Percent [2]" xfId="929" xr:uid="{00000000-0005-0000-0000-00009B030000}"/>
    <cellStyle name="Percent_(jad_전기)STX 임원ZONE(03.09)" xfId="930" xr:uid="{00000000-0005-0000-0000-00009C030000}"/>
    <cellStyle name="PRICE2" xfId="931" xr:uid="{00000000-0005-0000-0000-00009D030000}"/>
    <cellStyle name="Produkt oversk." xfId="932" xr:uid="{00000000-0005-0000-0000-00009E030000}"/>
    <cellStyle name="Released" xfId="933" xr:uid="{00000000-0005-0000-0000-00009F030000}"/>
    <cellStyle name="RevList" xfId="934" xr:uid="{00000000-0005-0000-0000-0000A0030000}"/>
    <cellStyle name="setup" xfId="935" xr:uid="{00000000-0005-0000-0000-0000A1030000}"/>
    <cellStyle name="_x0001__x0002_ƨƬ_x0007__x000d_ǒǓ _x000d_ǜǜ_x000d__x000d_ǪǪ_x0007__x0007__x0005__x0005__x0010__x0001_ဠ" xfId="936" xr:uid="{00000000-0005-0000-0000-0000A2030000}"/>
    <cellStyle name="STANDARD" xfId="937" xr:uid="{00000000-0005-0000-0000-0000A3030000}"/>
    <cellStyle name="STD" xfId="938" xr:uid="{00000000-0005-0000-0000-0000A4030000}"/>
    <cellStyle name="Sub" xfId="939" xr:uid="{00000000-0005-0000-0000-0000A5030000}"/>
    <cellStyle name="subhead" xfId="940" xr:uid="{00000000-0005-0000-0000-0000A6030000}"/>
    <cellStyle name="Subtotal" xfId="941" xr:uid="{00000000-0005-0000-0000-0000A7030000}"/>
    <cellStyle name="Title" xfId="942" xr:uid="{00000000-0005-0000-0000-0000A8030000}"/>
    <cellStyle name="title [1]" xfId="943" xr:uid="{00000000-0005-0000-0000-0000A9030000}"/>
    <cellStyle name="title [2]" xfId="944" xr:uid="{00000000-0005-0000-0000-0000AA030000}"/>
    <cellStyle name="Title_1.내역서" xfId="945" xr:uid="{00000000-0005-0000-0000-0000AB030000}"/>
    <cellStyle name="Title2" xfId="946" xr:uid="{00000000-0005-0000-0000-0000AC030000}"/>
    <cellStyle name="Total" xfId="947" xr:uid="{00000000-0005-0000-0000-0000AD030000}"/>
    <cellStyle name="UM" xfId="948" xr:uid="{00000000-0005-0000-0000-0000AE030000}"/>
    <cellStyle name="under overskrft" xfId="949" xr:uid="{00000000-0005-0000-0000-0000AF030000}"/>
    <cellStyle name="Unprot" xfId="950" xr:uid="{00000000-0005-0000-0000-0000B0030000}"/>
    <cellStyle name="Unprot$" xfId="951" xr:uid="{00000000-0005-0000-0000-0000B1030000}"/>
    <cellStyle name="Unprotect" xfId="952" xr:uid="{00000000-0005-0000-0000-0000B2030000}"/>
    <cellStyle name="Valuta_PLDT" xfId="953" xr:uid="{00000000-0005-0000-0000-0000B3030000}"/>
    <cellStyle name="W?rung [0]_Ausdruck RUND (D)" xfId="954" xr:uid="{00000000-0005-0000-0000-0000B4030000}"/>
    <cellStyle name="W?rung_Ausdruck RUND (D)" xfId="955" xr:uid="{00000000-0005-0000-0000-0000B5030000}"/>
    <cellStyle name="μU¿¡ ¿A´A CIAIÆU¸μAⓒ" xfId="956" xr:uid="{00000000-0005-0000-0000-0000B6030000}"/>
    <cellStyle name="パーセント_技計ｾﾝﾀ" xfId="957" xr:uid="{00000000-0005-0000-0000-0000B7030000}"/>
    <cellStyle name="ハイパーリンク" xfId="958" xr:uid="{00000000-0005-0000-0000-0000B8030000}"/>
    <cellStyle name="ଃਁȋ⤂Ā飰ˠ" xfId="959" xr:uid="{00000000-0005-0000-0000-0000B9030000}"/>
    <cellStyle name="_x0010__x0001_ဠ" xfId="960" xr:uid="{00000000-0005-0000-0000-0000BA030000}"/>
    <cellStyle name="고정소숫점" xfId="961" xr:uid="{00000000-0005-0000-0000-0000BB030000}"/>
    <cellStyle name="고정출력1" xfId="962" xr:uid="{00000000-0005-0000-0000-0000BC030000}"/>
    <cellStyle name="고정출력2" xfId="963" xr:uid="{00000000-0005-0000-0000-0000BD030000}"/>
    <cellStyle name="공사원가계산서(조경)" xfId="964" xr:uid="{00000000-0005-0000-0000-0000BE030000}"/>
    <cellStyle name="공정제목" xfId="965" xr:uid="{00000000-0005-0000-0000-0000BF030000}"/>
    <cellStyle name="咬訌裝?INCOM1" xfId="966" xr:uid="{00000000-0005-0000-0000-0000C0030000}"/>
    <cellStyle name="咬訌裝?INCOM10" xfId="967" xr:uid="{00000000-0005-0000-0000-0000C1030000}"/>
    <cellStyle name="咬訌裝?INCOM2" xfId="968" xr:uid="{00000000-0005-0000-0000-0000C2030000}"/>
    <cellStyle name="咬訌裝?INCOM3" xfId="969" xr:uid="{00000000-0005-0000-0000-0000C3030000}"/>
    <cellStyle name="咬訌裝?INCOM4" xfId="970" xr:uid="{00000000-0005-0000-0000-0000C4030000}"/>
    <cellStyle name="咬訌裝?INCOM5" xfId="971" xr:uid="{00000000-0005-0000-0000-0000C5030000}"/>
    <cellStyle name="咬訌裝?INCOM6" xfId="972" xr:uid="{00000000-0005-0000-0000-0000C6030000}"/>
    <cellStyle name="咬訌裝?INCOM7" xfId="973" xr:uid="{00000000-0005-0000-0000-0000C7030000}"/>
    <cellStyle name="咬訌裝?INCOM8" xfId="974" xr:uid="{00000000-0005-0000-0000-0000C8030000}"/>
    <cellStyle name="咬訌裝?INCOM9" xfId="975" xr:uid="{00000000-0005-0000-0000-0000C9030000}"/>
    <cellStyle name="咬訌裝?PRIB11" xfId="976" xr:uid="{00000000-0005-0000-0000-0000CA030000}"/>
    <cellStyle name="금액" xfId="977" xr:uid="{00000000-0005-0000-0000-0000CB030000}"/>
    <cellStyle name="기계" xfId="978" xr:uid="{00000000-0005-0000-0000-0000CC030000}"/>
    <cellStyle name="기본내역서" xfId="979" xr:uid="{00000000-0005-0000-0000-0000CD030000}"/>
    <cellStyle name="기본숫자" xfId="980" xr:uid="{00000000-0005-0000-0000-0000CE030000}"/>
    <cellStyle name="김해전기" xfId="981" xr:uid="{00000000-0005-0000-0000-0000CF030000}"/>
    <cellStyle name="김호(E4전환)" xfId="982" xr:uid="{00000000-0005-0000-0000-0000D0030000}"/>
    <cellStyle name="날짜" xfId="983" xr:uid="{00000000-0005-0000-0000-0000D1030000}"/>
    <cellStyle name="내역" xfId="984" xr:uid="{00000000-0005-0000-0000-0000D2030000}"/>
    <cellStyle name="내역서" xfId="985" xr:uid="{00000000-0005-0000-0000-0000D3030000}"/>
    <cellStyle name="단위" xfId="986" xr:uid="{00000000-0005-0000-0000-0000D4030000}"/>
    <cellStyle name="단위(원)" xfId="987" xr:uid="{00000000-0005-0000-0000-0000D5030000}"/>
    <cellStyle name="달러" xfId="988" xr:uid="{00000000-0005-0000-0000-0000D6030000}"/>
    <cellStyle name="대기" xfId="989" xr:uid="{00000000-0005-0000-0000-0000D7030000}"/>
    <cellStyle name="뒤에 오는 하이퍼링크" xfId="990" xr:uid="{00000000-0005-0000-0000-0000D8030000}"/>
    <cellStyle name="똿뗦먛귟 [0.00]_laroux" xfId="991" xr:uid="{00000000-0005-0000-0000-0000D9030000}"/>
    <cellStyle name="똿뗦먛귟_laroux" xfId="992" xr:uid="{00000000-0005-0000-0000-0000DA030000}"/>
    <cellStyle name="믅됞 [0.00]_laroux" xfId="993" xr:uid="{00000000-0005-0000-0000-0000DB030000}"/>
    <cellStyle name="믅됞_laroux" xfId="994" xr:uid="{00000000-0005-0000-0000-0000DC030000}"/>
    <cellStyle name="未定義" xfId="995" xr:uid="{00000000-0005-0000-0000-0000DD030000}"/>
    <cellStyle name="백분율 [0]" xfId="996" xr:uid="{00000000-0005-0000-0000-0000DE030000}"/>
    <cellStyle name="백분율 [2]" xfId="997" xr:uid="{00000000-0005-0000-0000-0000DF030000}"/>
    <cellStyle name="백분율 2" xfId="2" xr:uid="{00000000-0005-0000-0000-0000E0030000}"/>
    <cellStyle name="병합 후 가운데 맞춤" xfId="998" xr:uid="{00000000-0005-0000-0000-0000E1030000}"/>
    <cellStyle name="병합 후 가운데 정열" xfId="999" xr:uid="{00000000-0005-0000-0000-0000E2030000}"/>
    <cellStyle name="분수" xfId="1000" xr:uid="{00000000-0005-0000-0000-0000E3030000}"/>
    <cellStyle name="뷭?" xfId="1001" xr:uid="{00000000-0005-0000-0000-0000E4030000}"/>
    <cellStyle name="常规_cs802" xfId="1002" xr:uid="{00000000-0005-0000-0000-0000E5030000}"/>
    <cellStyle name="설계서" xfId="1003" xr:uid="{00000000-0005-0000-0000-0000E6030000}"/>
    <cellStyle name="설계서-내용" xfId="1004" xr:uid="{00000000-0005-0000-0000-0000E7030000}"/>
    <cellStyle name="설계서-내용-소수점" xfId="1005" xr:uid="{00000000-0005-0000-0000-0000E8030000}"/>
    <cellStyle name="설계서-내용-우" xfId="1006" xr:uid="{00000000-0005-0000-0000-0000E9030000}"/>
    <cellStyle name="설계서-내용-좌" xfId="1007" xr:uid="{00000000-0005-0000-0000-0000EA030000}"/>
    <cellStyle name="설계서-소제목" xfId="1008" xr:uid="{00000000-0005-0000-0000-0000EB030000}"/>
    <cellStyle name="설계서-타이틀" xfId="1009" xr:uid="{00000000-0005-0000-0000-0000EC030000}"/>
    <cellStyle name="설계서-항목" xfId="1010" xr:uid="{00000000-0005-0000-0000-0000ED030000}"/>
    <cellStyle name="수당" xfId="1011" xr:uid="{00000000-0005-0000-0000-0000EE030000}"/>
    <cellStyle name="수당2" xfId="1012" xr:uid="{00000000-0005-0000-0000-0000EF030000}"/>
    <cellStyle name="수량" xfId="1013" xr:uid="{00000000-0005-0000-0000-0000F0030000}"/>
    <cellStyle name="숫자" xfId="1014" xr:uid="{00000000-0005-0000-0000-0000F1030000}"/>
    <cellStyle name="숫자(R)" xfId="1015" xr:uid="{00000000-0005-0000-0000-0000F2030000}"/>
    <cellStyle name="쉼표 [0] 2" xfId="3" xr:uid="{00000000-0005-0000-0000-0000F3030000}"/>
    <cellStyle name="쉼표 [0] 2 2" xfId="5" xr:uid="{00000000-0005-0000-0000-0000F4030000}"/>
    <cellStyle name="쉼표 [0] 3" xfId="1016" xr:uid="{00000000-0005-0000-0000-0000F5030000}"/>
    <cellStyle name="쉼표 2" xfId="1017" xr:uid="{00000000-0005-0000-0000-0000F6030000}"/>
    <cellStyle name="스타일 1" xfId="1018" xr:uid="{00000000-0005-0000-0000-0000F7030000}"/>
    <cellStyle name="스타일 2" xfId="1019" xr:uid="{00000000-0005-0000-0000-0000F8030000}"/>
    <cellStyle name="스타일 3" xfId="1020" xr:uid="{00000000-0005-0000-0000-0000F9030000}"/>
    <cellStyle name="스타일 4" xfId="1021" xr:uid="{00000000-0005-0000-0000-0000FA030000}"/>
    <cellStyle name="스타일 5" xfId="1022" xr:uid="{00000000-0005-0000-0000-0000FB030000}"/>
    <cellStyle name="스타일 6" xfId="1023" xr:uid="{00000000-0005-0000-0000-0000FC030000}"/>
    <cellStyle name="스타일 7" xfId="1024" xr:uid="{00000000-0005-0000-0000-0000FD030000}"/>
    <cellStyle name="안건회계법인" xfId="1025" xr:uid="{00000000-0005-0000-0000-0000FE030000}"/>
    <cellStyle name="열어본 하이퍼링크" xfId="1026" xr:uid="{00000000-0005-0000-0000-0000FF030000}"/>
    <cellStyle name="원" xfId="1027" xr:uid="{00000000-0005-0000-0000-000000040000}"/>
    <cellStyle name="유1" xfId="1028" xr:uid="{00000000-0005-0000-0000-000001040000}"/>
    <cellStyle name="유영" xfId="1029" xr:uid="{00000000-0005-0000-0000-000002040000}"/>
    <cellStyle name="일위대가" xfId="1030" xr:uid="{00000000-0005-0000-0000-000003040000}"/>
    <cellStyle name="자리수" xfId="1031" xr:uid="{00000000-0005-0000-0000-000004040000}"/>
    <cellStyle name="자리수 - 유형1" xfId="1032" xr:uid="{00000000-0005-0000-0000-000005040000}"/>
    <cellStyle name="자리수_090928_내역서(전시부문)" xfId="1033" xr:uid="{00000000-0005-0000-0000-000006040000}"/>
    <cellStyle name="자리수0" xfId="1034" xr:uid="{00000000-0005-0000-0000-000007040000}"/>
    <cellStyle name="제목[1 줄]" xfId="1035" xr:uid="{00000000-0005-0000-0000-000008040000}"/>
    <cellStyle name="제목[2줄 아래]" xfId="1036" xr:uid="{00000000-0005-0000-0000-000009040000}"/>
    <cellStyle name="제목[2줄 위]" xfId="1037" xr:uid="{00000000-0005-0000-0000-00000A040000}"/>
    <cellStyle name="제목1" xfId="1038" xr:uid="{00000000-0005-0000-0000-00000B040000}"/>
    <cellStyle name="지정되지 않음" xfId="1039" xr:uid="{00000000-0005-0000-0000-00000C040000}"/>
    <cellStyle name="코드" xfId="1040" xr:uid="{00000000-0005-0000-0000-00000D040000}"/>
    <cellStyle name="콤마 []" xfId="1041" xr:uid="{00000000-0005-0000-0000-00000E040000}"/>
    <cellStyle name="콤마 [0]" xfId="1042" xr:uid="{00000000-0005-0000-0000-00000F040000}"/>
    <cellStyle name="콤마 [0]기기자재비" xfId="1043" xr:uid="{00000000-0005-0000-0000-000010040000}"/>
    <cellStyle name="콤마 [2]" xfId="1044" xr:uid="{00000000-0005-0000-0000-000011040000}"/>
    <cellStyle name="콤마 [3]" xfId="1045" xr:uid="{00000000-0005-0000-0000-000012040000}"/>
    <cellStyle name="콤마[0]" xfId="1046" xr:uid="{00000000-0005-0000-0000-000013040000}"/>
    <cellStyle name="콤마_  종  합  " xfId="1047" xr:uid="{00000000-0005-0000-0000-000014040000}"/>
    <cellStyle name="콤마宛 " xfId="1048" xr:uid="{00000000-0005-0000-0000-000015040000}"/>
    <cellStyle name="콤마桓?琉?업종별 " xfId="1049" xr:uid="{00000000-0005-0000-0000-000016040000}"/>
    <cellStyle name="콤마쇔[0]_대총괄표 " xfId="1050" xr:uid="{00000000-0005-0000-0000-000017040000}"/>
    <cellStyle name="콤막 [0]_수출실적 _양식98" xfId="1051" xr:uid="{00000000-0005-0000-0000-000018040000}"/>
    <cellStyle name="턂화 [0]_투자재원" xfId="1052" xr:uid="{00000000-0005-0000-0000-000019040000}"/>
    <cellStyle name="通貨 [0.00]_laroux" xfId="1053" xr:uid="{00000000-0005-0000-0000-00001A040000}"/>
    <cellStyle name="통화 [0] 2" xfId="1054" xr:uid="{00000000-0005-0000-0000-00001B040000}"/>
    <cellStyle name="通貨_laroux" xfId="1055" xr:uid="{00000000-0005-0000-0000-00001C040000}"/>
    <cellStyle name="퍼센트" xfId="1056" xr:uid="{00000000-0005-0000-0000-00001D040000}"/>
    <cellStyle name="표(가는선,가운데,중앙)" xfId="1057" xr:uid="{00000000-0005-0000-0000-00001E040000}"/>
    <cellStyle name="표(가는선,왼쪽,중앙)" xfId="1058" xr:uid="{00000000-0005-0000-0000-00001F040000}"/>
    <cellStyle name="표(세로쓰기)" xfId="1059" xr:uid="{00000000-0005-0000-0000-000020040000}"/>
    <cellStyle name="表示済みのハイパーリンク" xfId="1060" xr:uid="{00000000-0005-0000-0000-000021040000}"/>
    <cellStyle name="표준" xfId="0" builtinId="0"/>
    <cellStyle name="표준 12 4" xfId="1075" xr:uid="{30A164E0-8251-4B51-9E36-5D6BEA824EB1}"/>
    <cellStyle name="표준 2" xfId="4" xr:uid="{00000000-0005-0000-0000-000023040000}"/>
    <cellStyle name="표준 2 2" xfId="1" xr:uid="{00000000-0005-0000-0000-000024040000}"/>
    <cellStyle name="표준 3" xfId="1061" xr:uid="{00000000-0005-0000-0000-000025040000}"/>
    <cellStyle name="표준 4" xfId="1062" xr:uid="{00000000-0005-0000-0000-000026040000}"/>
    <cellStyle name="표준 5" xfId="1063" xr:uid="{00000000-0005-0000-0000-000027040000}"/>
    <cellStyle name="표준 6" xfId="1074" xr:uid="{00000000-0005-0000-0000-000028040000}"/>
    <cellStyle name="標準_ ｹ-ﾌﾞﾙ物量(B)" xfId="1064" xr:uid="{00000000-0005-0000-0000-000029040000}"/>
    <cellStyle name="표준1" xfId="1065" xr:uid="{00000000-0005-0000-0000-00002B040000}"/>
    <cellStyle name="표준2" xfId="1066" xr:uid="{00000000-0005-0000-0000-00002C040000}"/>
    <cellStyle name="표쥰" xfId="1067" xr:uid="{00000000-0005-0000-0000-00002D040000}"/>
    <cellStyle name="합계" xfId="1068" xr:uid="{00000000-0005-0000-0000-00002E040000}"/>
    <cellStyle name="합산" xfId="1069" xr:uid="{00000000-0005-0000-0000-00002F040000}"/>
    <cellStyle name="桁区切り [0.00]_laroux" xfId="1070" xr:uid="{00000000-0005-0000-0000-000030040000}"/>
    <cellStyle name="桁区切り_laroux" xfId="1071" xr:uid="{00000000-0005-0000-0000-000031040000}"/>
    <cellStyle name="화폐기호" xfId="1072" xr:uid="{00000000-0005-0000-0000-000032040000}"/>
    <cellStyle name="화폐기호0" xfId="1073" xr:uid="{00000000-0005-0000-0000-00003304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  <pageSetUpPr fitToPage="1"/>
  </sheetPr>
  <dimension ref="A1:AV459"/>
  <sheetViews>
    <sheetView tabSelected="1" workbookViewId="0"/>
  </sheetViews>
  <sheetFormatPr defaultRowHeight="16.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5"/>
    </row>
    <row r="2" spans="1:48" ht="30" customHeight="1">
      <c r="A2" s="60" t="s">
        <v>1</v>
      </c>
      <c r="B2" s="60" t="s">
        <v>2</v>
      </c>
      <c r="C2" s="60" t="s">
        <v>3</v>
      </c>
      <c r="D2" s="60" t="s">
        <v>4</v>
      </c>
      <c r="E2" s="60" t="s">
        <v>5</v>
      </c>
      <c r="F2" s="60"/>
      <c r="G2" s="60" t="s">
        <v>8</v>
      </c>
      <c r="H2" s="60"/>
      <c r="I2" s="60" t="s">
        <v>9</v>
      </c>
      <c r="J2" s="60"/>
      <c r="K2" s="60" t="s">
        <v>10</v>
      </c>
      <c r="L2" s="60"/>
      <c r="M2" s="60" t="s">
        <v>11</v>
      </c>
      <c r="N2" s="61" t="s">
        <v>16</v>
      </c>
      <c r="O2" s="61" t="s">
        <v>13</v>
      </c>
      <c r="P2" s="61" t="s">
        <v>17</v>
      </c>
      <c r="Q2" s="61" t="s">
        <v>12</v>
      </c>
      <c r="R2" s="61" t="s">
        <v>18</v>
      </c>
      <c r="S2" s="61" t="s">
        <v>19</v>
      </c>
      <c r="T2" s="61" t="s">
        <v>20</v>
      </c>
      <c r="U2" s="61" t="s">
        <v>21</v>
      </c>
      <c r="V2" s="61" t="s">
        <v>22</v>
      </c>
      <c r="W2" s="61" t="s">
        <v>23</v>
      </c>
      <c r="X2" s="61" t="s">
        <v>24</v>
      </c>
      <c r="Y2" s="61" t="s">
        <v>25</v>
      </c>
      <c r="Z2" s="61" t="s">
        <v>26</v>
      </c>
      <c r="AA2" s="61" t="s">
        <v>27</v>
      </c>
      <c r="AB2" s="61" t="s">
        <v>28</v>
      </c>
      <c r="AC2" s="61" t="s">
        <v>29</v>
      </c>
      <c r="AD2" s="61" t="s">
        <v>30</v>
      </c>
      <c r="AE2" s="61" t="s">
        <v>31</v>
      </c>
      <c r="AF2" s="61" t="s">
        <v>32</v>
      </c>
      <c r="AG2" s="61" t="s">
        <v>33</v>
      </c>
      <c r="AH2" s="61" t="s">
        <v>34</v>
      </c>
      <c r="AI2" s="61" t="s">
        <v>35</v>
      </c>
      <c r="AJ2" s="61" t="s">
        <v>36</v>
      </c>
      <c r="AK2" s="61" t="s">
        <v>37</v>
      </c>
      <c r="AL2" s="61" t="s">
        <v>38</v>
      </c>
      <c r="AM2" s="61" t="s">
        <v>39</v>
      </c>
      <c r="AN2" s="61" t="s">
        <v>40</v>
      </c>
      <c r="AO2" s="61" t="s">
        <v>41</v>
      </c>
      <c r="AP2" s="61" t="s">
        <v>42</v>
      </c>
      <c r="AQ2" s="61" t="s">
        <v>43</v>
      </c>
      <c r="AR2" s="61" t="s">
        <v>44</v>
      </c>
      <c r="AS2" s="61" t="s">
        <v>14</v>
      </c>
      <c r="AT2" s="61" t="s">
        <v>15</v>
      </c>
      <c r="AU2" s="61" t="s">
        <v>45</v>
      </c>
      <c r="AV2" s="61" t="s">
        <v>46</v>
      </c>
    </row>
    <row r="3" spans="1:48" ht="30" customHeight="1">
      <c r="A3" s="60"/>
      <c r="B3" s="60"/>
      <c r="C3" s="60"/>
      <c r="D3" s="60"/>
      <c r="E3" s="49" t="s">
        <v>6</v>
      </c>
      <c r="F3" s="49" t="s">
        <v>7</v>
      </c>
      <c r="G3" s="49" t="s">
        <v>6</v>
      </c>
      <c r="H3" s="49" t="s">
        <v>7</v>
      </c>
      <c r="I3" s="49" t="s">
        <v>6</v>
      </c>
      <c r="J3" s="49" t="s">
        <v>7</v>
      </c>
      <c r="K3" s="49" t="s">
        <v>6</v>
      </c>
      <c r="L3" s="49" t="s">
        <v>7</v>
      </c>
      <c r="M3" s="60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1"/>
    </row>
    <row r="4" spans="1:48" ht="30" customHeight="1">
      <c r="A4" s="6" t="s">
        <v>48</v>
      </c>
      <c r="B4" s="7" t="s">
        <v>409</v>
      </c>
      <c r="C4" s="7"/>
      <c r="D4" s="7"/>
      <c r="E4" s="47"/>
      <c r="F4" s="47"/>
      <c r="G4" s="47"/>
      <c r="H4" s="47"/>
      <c r="I4" s="47"/>
      <c r="J4" s="47"/>
      <c r="K4" s="47"/>
      <c r="L4" s="47"/>
      <c r="M4" s="7"/>
      <c r="N4" s="2"/>
      <c r="O4" s="2"/>
      <c r="P4" s="2"/>
      <c r="Q4" s="1" t="s">
        <v>49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spans="1:48" ht="30" customHeight="1">
      <c r="A5" s="6" t="s">
        <v>50</v>
      </c>
      <c r="B5" s="6" t="s">
        <v>51</v>
      </c>
      <c r="C5" s="6" t="s">
        <v>52</v>
      </c>
      <c r="D5" s="7">
        <v>1</v>
      </c>
      <c r="E5" s="47"/>
      <c r="F5" s="47"/>
      <c r="G5" s="47"/>
      <c r="H5" s="47"/>
      <c r="I5" s="47"/>
      <c r="J5" s="47"/>
      <c r="K5" s="47"/>
      <c r="L5" s="47"/>
      <c r="M5" s="6" t="s">
        <v>53</v>
      </c>
      <c r="N5" s="1" t="s">
        <v>705</v>
      </c>
      <c r="O5" s="1" t="s">
        <v>47</v>
      </c>
      <c r="P5" s="1" t="s">
        <v>47</v>
      </c>
      <c r="Q5" s="1" t="s">
        <v>49</v>
      </c>
      <c r="R5" s="1" t="s">
        <v>54</v>
      </c>
      <c r="S5" s="1" t="s">
        <v>55</v>
      </c>
      <c r="T5" s="1" t="s">
        <v>55</v>
      </c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1" t="s">
        <v>47</v>
      </c>
      <c r="AS5" s="1" t="s">
        <v>47</v>
      </c>
      <c r="AT5" s="2"/>
      <c r="AU5" s="1" t="s">
        <v>706</v>
      </c>
      <c r="AV5" s="2">
        <v>220</v>
      </c>
    </row>
    <row r="6" spans="1:48" ht="30" customHeight="1">
      <c r="A6" s="6" t="s">
        <v>56</v>
      </c>
      <c r="B6" s="6" t="s">
        <v>51</v>
      </c>
      <c r="C6" s="6" t="s">
        <v>52</v>
      </c>
      <c r="D6" s="7">
        <v>1</v>
      </c>
      <c r="E6" s="47"/>
      <c r="F6" s="47"/>
      <c r="G6" s="47"/>
      <c r="H6" s="47"/>
      <c r="I6" s="47"/>
      <c r="J6" s="47"/>
      <c r="K6" s="47"/>
      <c r="L6" s="47"/>
      <c r="M6" s="6" t="s">
        <v>57</v>
      </c>
      <c r="N6" s="1" t="s">
        <v>707</v>
      </c>
      <c r="O6" s="1" t="s">
        <v>47</v>
      </c>
      <c r="P6" s="1" t="s">
        <v>47</v>
      </c>
      <c r="Q6" s="1" t="s">
        <v>49</v>
      </c>
      <c r="R6" s="1" t="s">
        <v>54</v>
      </c>
      <c r="S6" s="1" t="s">
        <v>55</v>
      </c>
      <c r="T6" s="1" t="s">
        <v>55</v>
      </c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1" t="s">
        <v>47</v>
      </c>
      <c r="AS6" s="1" t="s">
        <v>47</v>
      </c>
      <c r="AT6" s="2"/>
      <c r="AU6" s="1" t="s">
        <v>708</v>
      </c>
      <c r="AV6" s="2">
        <v>221</v>
      </c>
    </row>
    <row r="7" spans="1:48" ht="30" customHeight="1">
      <c r="A7" s="7"/>
      <c r="B7" s="7"/>
      <c r="C7" s="7"/>
      <c r="D7" s="7"/>
      <c r="E7" s="47"/>
      <c r="F7" s="47"/>
      <c r="G7" s="47"/>
      <c r="H7" s="47"/>
      <c r="I7" s="47"/>
      <c r="J7" s="47"/>
      <c r="K7" s="47"/>
      <c r="L7" s="47"/>
      <c r="M7" s="7"/>
      <c r="Q7" s="48" t="s">
        <v>49</v>
      </c>
    </row>
    <row r="8" spans="1:48" ht="30" customHeight="1">
      <c r="A8" s="7"/>
      <c r="B8" s="7"/>
      <c r="C8" s="7"/>
      <c r="D8" s="7"/>
      <c r="E8" s="47"/>
      <c r="F8" s="47"/>
      <c r="G8" s="47"/>
      <c r="H8" s="47"/>
      <c r="I8" s="47"/>
      <c r="J8" s="47"/>
      <c r="K8" s="47"/>
      <c r="L8" s="47"/>
      <c r="M8" s="7"/>
      <c r="Q8" s="48" t="s">
        <v>49</v>
      </c>
    </row>
    <row r="9" spans="1:48" ht="30" customHeight="1">
      <c r="A9" s="7"/>
      <c r="B9" s="7"/>
      <c r="C9" s="7"/>
      <c r="D9" s="7"/>
      <c r="E9" s="47"/>
      <c r="F9" s="47"/>
      <c r="G9" s="47"/>
      <c r="H9" s="47"/>
      <c r="I9" s="47"/>
      <c r="J9" s="47"/>
      <c r="K9" s="47"/>
      <c r="L9" s="47"/>
      <c r="M9" s="7"/>
      <c r="Q9" s="48" t="s">
        <v>49</v>
      </c>
    </row>
    <row r="10" spans="1:48" ht="30" customHeight="1">
      <c r="A10" s="7"/>
      <c r="B10" s="7"/>
      <c r="C10" s="7"/>
      <c r="D10" s="7"/>
      <c r="E10" s="47"/>
      <c r="F10" s="47"/>
      <c r="G10" s="47"/>
      <c r="H10" s="47"/>
      <c r="I10" s="47"/>
      <c r="J10" s="47"/>
      <c r="K10" s="47"/>
      <c r="L10" s="47"/>
      <c r="M10" s="7"/>
      <c r="Q10" s="48" t="s">
        <v>49</v>
      </c>
    </row>
    <row r="11" spans="1:48" ht="30" customHeight="1">
      <c r="A11" s="7"/>
      <c r="B11" s="7"/>
      <c r="C11" s="7"/>
      <c r="D11" s="7"/>
      <c r="E11" s="47"/>
      <c r="F11" s="47"/>
      <c r="G11" s="47"/>
      <c r="H11" s="47"/>
      <c r="I11" s="47"/>
      <c r="J11" s="47"/>
      <c r="K11" s="47"/>
      <c r="L11" s="47"/>
      <c r="M11" s="7"/>
      <c r="Q11" s="48" t="s">
        <v>49</v>
      </c>
    </row>
    <row r="12" spans="1:48" ht="30" customHeight="1">
      <c r="A12" s="7"/>
      <c r="B12" s="7"/>
      <c r="C12" s="7"/>
      <c r="D12" s="7"/>
      <c r="E12" s="47"/>
      <c r="F12" s="47"/>
      <c r="G12" s="47"/>
      <c r="H12" s="47"/>
      <c r="I12" s="47"/>
      <c r="J12" s="47"/>
      <c r="K12" s="47"/>
      <c r="L12" s="47"/>
      <c r="M12" s="7"/>
      <c r="Q12" s="48" t="s">
        <v>49</v>
      </c>
    </row>
    <row r="13" spans="1:48" ht="30" customHeight="1">
      <c r="A13" s="7"/>
      <c r="B13" s="7"/>
      <c r="C13" s="7"/>
      <c r="D13" s="7"/>
      <c r="E13" s="47"/>
      <c r="F13" s="47"/>
      <c r="G13" s="47"/>
      <c r="H13" s="47"/>
      <c r="I13" s="47"/>
      <c r="J13" s="47"/>
      <c r="K13" s="47"/>
      <c r="L13" s="47"/>
      <c r="M13" s="7"/>
      <c r="Q13" s="48" t="s">
        <v>49</v>
      </c>
    </row>
    <row r="14" spans="1:48" ht="30" customHeight="1">
      <c r="A14" s="7"/>
      <c r="B14" s="7"/>
      <c r="C14" s="7"/>
      <c r="D14" s="7"/>
      <c r="E14" s="47"/>
      <c r="F14" s="47"/>
      <c r="G14" s="47"/>
      <c r="H14" s="47"/>
      <c r="I14" s="47"/>
      <c r="J14" s="47"/>
      <c r="K14" s="47"/>
      <c r="L14" s="47"/>
      <c r="M14" s="7"/>
      <c r="Q14" s="48" t="s">
        <v>49</v>
      </c>
    </row>
    <row r="15" spans="1:48" ht="30" customHeight="1">
      <c r="A15" s="7"/>
      <c r="B15" s="7"/>
      <c r="C15" s="7"/>
      <c r="D15" s="7"/>
      <c r="E15" s="47"/>
      <c r="F15" s="47"/>
      <c r="G15" s="47"/>
      <c r="H15" s="47"/>
      <c r="I15" s="47"/>
      <c r="J15" s="47"/>
      <c r="K15" s="47"/>
      <c r="L15" s="47"/>
      <c r="M15" s="7"/>
      <c r="Q15" s="48" t="s">
        <v>49</v>
      </c>
    </row>
    <row r="16" spans="1:48" ht="30" customHeight="1">
      <c r="A16" s="7"/>
      <c r="B16" s="7"/>
      <c r="C16" s="7"/>
      <c r="D16" s="7"/>
      <c r="E16" s="47"/>
      <c r="F16" s="47"/>
      <c r="G16" s="47"/>
      <c r="H16" s="47"/>
      <c r="I16" s="47"/>
      <c r="J16" s="47"/>
      <c r="K16" s="47"/>
      <c r="L16" s="47"/>
      <c r="M16" s="7"/>
      <c r="Q16" s="48" t="s">
        <v>49</v>
      </c>
    </row>
    <row r="17" spans="1:48" ht="30" customHeight="1">
      <c r="A17" s="7"/>
      <c r="B17" s="7"/>
      <c r="C17" s="7"/>
      <c r="D17" s="7"/>
      <c r="E17" s="47"/>
      <c r="F17" s="47"/>
      <c r="G17" s="47"/>
      <c r="H17" s="47"/>
      <c r="I17" s="47"/>
      <c r="J17" s="47"/>
      <c r="K17" s="47"/>
      <c r="L17" s="47"/>
      <c r="M17" s="7"/>
      <c r="Q17" s="48" t="s">
        <v>49</v>
      </c>
    </row>
    <row r="18" spans="1:48" ht="30" customHeight="1">
      <c r="A18" s="7"/>
      <c r="B18" s="7"/>
      <c r="C18" s="7"/>
      <c r="D18" s="7"/>
      <c r="E18" s="47"/>
      <c r="F18" s="47"/>
      <c r="G18" s="47"/>
      <c r="H18" s="47"/>
      <c r="I18" s="47"/>
      <c r="J18" s="47"/>
      <c r="K18" s="47"/>
      <c r="L18" s="47"/>
      <c r="M18" s="7"/>
      <c r="Q18" s="48" t="s">
        <v>49</v>
      </c>
    </row>
    <row r="19" spans="1:48" ht="30" customHeight="1">
      <c r="A19" s="7"/>
      <c r="B19" s="7"/>
      <c r="C19" s="7"/>
      <c r="D19" s="7"/>
      <c r="E19" s="47"/>
      <c r="F19" s="47"/>
      <c r="G19" s="47"/>
      <c r="H19" s="47"/>
      <c r="I19" s="47"/>
      <c r="J19" s="47"/>
      <c r="K19" s="47"/>
      <c r="L19" s="47"/>
      <c r="M19" s="7"/>
      <c r="Q19" s="48" t="s">
        <v>49</v>
      </c>
    </row>
    <row r="20" spans="1:48" ht="30" customHeight="1">
      <c r="A20" s="7"/>
      <c r="B20" s="7"/>
      <c r="C20" s="7"/>
      <c r="D20" s="7"/>
      <c r="E20" s="47"/>
      <c r="F20" s="47"/>
      <c r="G20" s="47"/>
      <c r="H20" s="47"/>
      <c r="I20" s="47"/>
      <c r="J20" s="47"/>
      <c r="K20" s="47"/>
      <c r="L20" s="47"/>
      <c r="M20" s="7"/>
      <c r="Q20" s="48" t="s">
        <v>49</v>
      </c>
    </row>
    <row r="21" spans="1:48" ht="30" customHeight="1">
      <c r="A21" s="7"/>
      <c r="B21" s="7"/>
      <c r="C21" s="7"/>
      <c r="D21" s="7"/>
      <c r="E21" s="47"/>
      <c r="F21" s="47"/>
      <c r="G21" s="47"/>
      <c r="H21" s="47"/>
      <c r="I21" s="47"/>
      <c r="J21" s="47"/>
      <c r="K21" s="47"/>
      <c r="L21" s="47"/>
      <c r="M21" s="7"/>
      <c r="Q21" s="48" t="s">
        <v>49</v>
      </c>
    </row>
    <row r="22" spans="1:48" ht="30" customHeight="1">
      <c r="A22" s="7"/>
      <c r="B22" s="7"/>
      <c r="C22" s="7"/>
      <c r="D22" s="7"/>
      <c r="E22" s="47"/>
      <c r="F22" s="47"/>
      <c r="G22" s="47"/>
      <c r="H22" s="47"/>
      <c r="I22" s="47"/>
      <c r="J22" s="47"/>
      <c r="K22" s="47"/>
      <c r="L22" s="47"/>
      <c r="M22" s="7"/>
      <c r="Q22" s="48" t="s">
        <v>49</v>
      </c>
    </row>
    <row r="23" spans="1:48" ht="30" customHeight="1">
      <c r="A23" s="7"/>
      <c r="B23" s="7"/>
      <c r="C23" s="7"/>
      <c r="D23" s="7"/>
      <c r="E23" s="47"/>
      <c r="F23" s="47"/>
      <c r="G23" s="47"/>
      <c r="H23" s="47"/>
      <c r="I23" s="47"/>
      <c r="J23" s="47"/>
      <c r="K23" s="47"/>
      <c r="L23" s="47"/>
      <c r="M23" s="7"/>
      <c r="Q23" s="48" t="s">
        <v>49</v>
      </c>
    </row>
    <row r="24" spans="1:48" ht="30" customHeight="1">
      <c r="A24" s="7"/>
      <c r="B24" s="7"/>
      <c r="C24" s="7"/>
      <c r="D24" s="7"/>
      <c r="E24" s="47"/>
      <c r="F24" s="47"/>
      <c r="G24" s="47"/>
      <c r="H24" s="47"/>
      <c r="I24" s="47"/>
      <c r="J24" s="47"/>
      <c r="K24" s="47"/>
      <c r="L24" s="47"/>
      <c r="M24" s="7"/>
      <c r="Q24" s="48" t="s">
        <v>49</v>
      </c>
    </row>
    <row r="25" spans="1:48" ht="30" customHeight="1">
      <c r="A25" s="7"/>
      <c r="B25" s="7"/>
      <c r="C25" s="7"/>
      <c r="D25" s="7"/>
      <c r="E25" s="47"/>
      <c r="F25" s="47"/>
      <c r="G25" s="47"/>
      <c r="H25" s="47"/>
      <c r="I25" s="47"/>
      <c r="J25" s="47"/>
      <c r="K25" s="47"/>
      <c r="L25" s="47"/>
      <c r="M25" s="7"/>
      <c r="Q25" s="48" t="s">
        <v>49</v>
      </c>
    </row>
    <row r="26" spans="1:48" ht="30" customHeight="1">
      <c r="A26" s="7"/>
      <c r="B26" s="7"/>
      <c r="C26" s="7"/>
      <c r="D26" s="7"/>
      <c r="E26" s="47"/>
      <c r="F26" s="47"/>
      <c r="G26" s="47"/>
      <c r="H26" s="47"/>
      <c r="I26" s="47"/>
      <c r="J26" s="47"/>
      <c r="K26" s="47"/>
      <c r="L26" s="47"/>
      <c r="M26" s="7"/>
      <c r="Q26" s="48" t="s">
        <v>49</v>
      </c>
    </row>
    <row r="27" spans="1:48" ht="30" customHeight="1">
      <c r="A27" s="6" t="s">
        <v>58</v>
      </c>
      <c r="B27" s="7"/>
      <c r="C27" s="7"/>
      <c r="D27" s="7"/>
      <c r="E27" s="47"/>
      <c r="F27" s="47"/>
      <c r="G27" s="47"/>
      <c r="H27" s="47"/>
      <c r="I27" s="47"/>
      <c r="J27" s="47"/>
      <c r="K27" s="47"/>
      <c r="L27" s="47"/>
      <c r="M27" s="7"/>
      <c r="N27" t="s">
        <v>59</v>
      </c>
    </row>
    <row r="28" spans="1:48" ht="30" customHeight="1">
      <c r="A28" s="6" t="s">
        <v>60</v>
      </c>
      <c r="B28" s="7" t="s">
        <v>409</v>
      </c>
      <c r="C28" s="7"/>
      <c r="D28" s="7"/>
      <c r="E28" s="47"/>
      <c r="F28" s="47"/>
      <c r="G28" s="47"/>
      <c r="H28" s="47"/>
      <c r="I28" s="47"/>
      <c r="J28" s="47"/>
      <c r="K28" s="47"/>
      <c r="L28" s="47"/>
      <c r="M28" s="7"/>
      <c r="N28" s="2"/>
      <c r="O28" s="2"/>
      <c r="P28" s="2"/>
      <c r="Q28" s="1" t="s">
        <v>61</v>
      </c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</row>
    <row r="29" spans="1:48" ht="30" customHeight="1">
      <c r="A29" s="6" t="s">
        <v>62</v>
      </c>
      <c r="B29" s="6" t="s">
        <v>63</v>
      </c>
      <c r="C29" s="6" t="s">
        <v>64</v>
      </c>
      <c r="D29" s="7">
        <v>2</v>
      </c>
      <c r="E29" s="47"/>
      <c r="F29" s="47"/>
      <c r="G29" s="47"/>
      <c r="H29" s="47"/>
      <c r="I29" s="47"/>
      <c r="J29" s="47"/>
      <c r="K29" s="47"/>
      <c r="L29" s="47"/>
      <c r="M29" s="6" t="s">
        <v>65</v>
      </c>
      <c r="N29" s="1" t="s">
        <v>709</v>
      </c>
      <c r="O29" s="1" t="s">
        <v>47</v>
      </c>
      <c r="P29" s="1" t="s">
        <v>47</v>
      </c>
      <c r="Q29" s="1" t="s">
        <v>61</v>
      </c>
      <c r="R29" s="1" t="s">
        <v>54</v>
      </c>
      <c r="S29" s="1" t="s">
        <v>55</v>
      </c>
      <c r="T29" s="1" t="s">
        <v>55</v>
      </c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1" t="s">
        <v>47</v>
      </c>
      <c r="AS29" s="1" t="s">
        <v>47</v>
      </c>
      <c r="AT29" s="2"/>
      <c r="AU29" s="1" t="s">
        <v>710</v>
      </c>
      <c r="AV29" s="2">
        <v>7</v>
      </c>
    </row>
    <row r="30" spans="1:48" ht="30" customHeight="1">
      <c r="A30" s="6" t="s">
        <v>66</v>
      </c>
      <c r="B30" s="6" t="s">
        <v>67</v>
      </c>
      <c r="C30" s="6" t="s">
        <v>68</v>
      </c>
      <c r="D30" s="7">
        <v>272</v>
      </c>
      <c r="E30" s="47"/>
      <c r="F30" s="47"/>
      <c r="G30" s="47"/>
      <c r="H30" s="47"/>
      <c r="I30" s="47"/>
      <c r="J30" s="47"/>
      <c r="K30" s="47"/>
      <c r="L30" s="47"/>
      <c r="M30" s="6" t="s">
        <v>69</v>
      </c>
      <c r="N30" s="1" t="s">
        <v>711</v>
      </c>
      <c r="O30" s="1" t="s">
        <v>47</v>
      </c>
      <c r="P30" s="1" t="s">
        <v>47</v>
      </c>
      <c r="Q30" s="1" t="s">
        <v>61</v>
      </c>
      <c r="R30" s="1" t="s">
        <v>54</v>
      </c>
      <c r="S30" s="1" t="s">
        <v>55</v>
      </c>
      <c r="T30" s="1" t="s">
        <v>55</v>
      </c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1" t="s">
        <v>47</v>
      </c>
      <c r="AS30" s="1" t="s">
        <v>47</v>
      </c>
      <c r="AT30" s="2"/>
      <c r="AU30" s="1" t="s">
        <v>712</v>
      </c>
      <c r="AV30" s="2">
        <v>222</v>
      </c>
    </row>
    <row r="31" spans="1:48" ht="30" customHeight="1">
      <c r="A31" s="6" t="s">
        <v>70</v>
      </c>
      <c r="B31" s="6" t="s">
        <v>71</v>
      </c>
      <c r="C31" s="6" t="s">
        <v>52</v>
      </c>
      <c r="D31" s="7">
        <v>18</v>
      </c>
      <c r="E31" s="47"/>
      <c r="F31" s="47"/>
      <c r="G31" s="47"/>
      <c r="H31" s="47"/>
      <c r="I31" s="47"/>
      <c r="J31" s="47"/>
      <c r="K31" s="47"/>
      <c r="L31" s="47"/>
      <c r="M31" s="6" t="s">
        <v>72</v>
      </c>
      <c r="N31" s="1" t="s">
        <v>713</v>
      </c>
      <c r="O31" s="1" t="s">
        <v>47</v>
      </c>
      <c r="P31" s="1" t="s">
        <v>47</v>
      </c>
      <c r="Q31" s="1" t="s">
        <v>61</v>
      </c>
      <c r="R31" s="1" t="s">
        <v>54</v>
      </c>
      <c r="S31" s="1" t="s">
        <v>55</v>
      </c>
      <c r="T31" s="1" t="s">
        <v>55</v>
      </c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1" t="s">
        <v>47</v>
      </c>
      <c r="AS31" s="1" t="s">
        <v>47</v>
      </c>
      <c r="AT31" s="2"/>
      <c r="AU31" s="1" t="s">
        <v>714</v>
      </c>
      <c r="AV31" s="2">
        <v>12</v>
      </c>
    </row>
    <row r="32" spans="1:48" ht="30" customHeight="1">
      <c r="A32" s="6" t="s">
        <v>70</v>
      </c>
      <c r="B32" s="6" t="s">
        <v>73</v>
      </c>
      <c r="C32" s="6" t="s">
        <v>52</v>
      </c>
      <c r="D32" s="7">
        <v>4</v>
      </c>
      <c r="E32" s="47"/>
      <c r="F32" s="47"/>
      <c r="G32" s="47"/>
      <c r="H32" s="47"/>
      <c r="I32" s="47"/>
      <c r="J32" s="47"/>
      <c r="K32" s="47"/>
      <c r="L32" s="47"/>
      <c r="M32" s="6" t="s">
        <v>74</v>
      </c>
      <c r="N32" s="1" t="s">
        <v>715</v>
      </c>
      <c r="O32" s="1" t="s">
        <v>47</v>
      </c>
      <c r="P32" s="1" t="s">
        <v>47</v>
      </c>
      <c r="Q32" s="1" t="s">
        <v>61</v>
      </c>
      <c r="R32" s="1" t="s">
        <v>54</v>
      </c>
      <c r="S32" s="1" t="s">
        <v>55</v>
      </c>
      <c r="T32" s="1" t="s">
        <v>55</v>
      </c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1" t="s">
        <v>47</v>
      </c>
      <c r="AS32" s="1" t="s">
        <v>47</v>
      </c>
      <c r="AT32" s="2"/>
      <c r="AU32" s="1" t="s">
        <v>716</v>
      </c>
      <c r="AV32" s="2">
        <v>13</v>
      </c>
    </row>
    <row r="33" spans="1:48" ht="30" customHeight="1">
      <c r="A33" s="6" t="s">
        <v>75</v>
      </c>
      <c r="B33" s="6" t="s">
        <v>512</v>
      </c>
      <c r="C33" s="6" t="s">
        <v>76</v>
      </c>
      <c r="D33" s="7">
        <v>136.71</v>
      </c>
      <c r="E33" s="47"/>
      <c r="F33" s="47"/>
      <c r="G33" s="47"/>
      <c r="H33" s="47"/>
      <c r="I33" s="47"/>
      <c r="J33" s="47"/>
      <c r="K33" s="47"/>
      <c r="L33" s="47"/>
      <c r="M33" s="6" t="s">
        <v>77</v>
      </c>
      <c r="N33" s="1" t="s">
        <v>717</v>
      </c>
      <c r="O33" s="1" t="s">
        <v>47</v>
      </c>
      <c r="P33" s="1" t="s">
        <v>47</v>
      </c>
      <c r="Q33" s="1" t="s">
        <v>61</v>
      </c>
      <c r="R33" s="1" t="s">
        <v>54</v>
      </c>
      <c r="S33" s="1" t="s">
        <v>55</v>
      </c>
      <c r="T33" s="1" t="s">
        <v>55</v>
      </c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1" t="s">
        <v>47</v>
      </c>
      <c r="AS33" s="1" t="s">
        <v>47</v>
      </c>
      <c r="AT33" s="2"/>
      <c r="AU33" s="1" t="s">
        <v>718</v>
      </c>
      <c r="AV33" s="2">
        <v>223</v>
      </c>
    </row>
    <row r="34" spans="1:48" ht="30" customHeight="1">
      <c r="A34" s="6" t="s">
        <v>75</v>
      </c>
      <c r="B34" s="6" t="s">
        <v>513</v>
      </c>
      <c r="C34" s="6" t="s">
        <v>76</v>
      </c>
      <c r="D34" s="7">
        <v>21.873000000000001</v>
      </c>
      <c r="E34" s="47"/>
      <c r="F34" s="47"/>
      <c r="G34" s="47"/>
      <c r="H34" s="47"/>
      <c r="I34" s="47"/>
      <c r="J34" s="47"/>
      <c r="K34" s="47"/>
      <c r="L34" s="47"/>
      <c r="M34" s="6" t="s">
        <v>80</v>
      </c>
      <c r="N34" s="1" t="s">
        <v>719</v>
      </c>
      <c r="O34" s="1" t="s">
        <v>47</v>
      </c>
      <c r="P34" s="1" t="s">
        <v>47</v>
      </c>
      <c r="Q34" s="1" t="s">
        <v>61</v>
      </c>
      <c r="R34" s="1" t="s">
        <v>54</v>
      </c>
      <c r="S34" s="1" t="s">
        <v>55</v>
      </c>
      <c r="T34" s="1" t="s">
        <v>55</v>
      </c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1" t="s">
        <v>47</v>
      </c>
      <c r="AS34" s="1" t="s">
        <v>47</v>
      </c>
      <c r="AT34" s="2"/>
      <c r="AU34" s="1" t="s">
        <v>720</v>
      </c>
      <c r="AV34" s="2">
        <v>224</v>
      </c>
    </row>
    <row r="35" spans="1:48" ht="30" customHeight="1">
      <c r="A35" s="6" t="s">
        <v>78</v>
      </c>
      <c r="B35" s="6" t="s">
        <v>79</v>
      </c>
      <c r="C35" s="6" t="s">
        <v>68</v>
      </c>
      <c r="D35" s="7">
        <v>286</v>
      </c>
      <c r="E35" s="47"/>
      <c r="F35" s="47"/>
      <c r="G35" s="47"/>
      <c r="H35" s="47"/>
      <c r="I35" s="47"/>
      <c r="J35" s="47"/>
      <c r="K35" s="47"/>
      <c r="L35" s="47"/>
      <c r="M35" s="6" t="s">
        <v>83</v>
      </c>
      <c r="N35" s="1" t="s">
        <v>721</v>
      </c>
      <c r="O35" s="1" t="s">
        <v>47</v>
      </c>
      <c r="P35" s="1" t="s">
        <v>47</v>
      </c>
      <c r="Q35" s="1" t="s">
        <v>61</v>
      </c>
      <c r="R35" s="1" t="s">
        <v>54</v>
      </c>
      <c r="S35" s="1" t="s">
        <v>55</v>
      </c>
      <c r="T35" s="1" t="s">
        <v>55</v>
      </c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1" t="s">
        <v>47</v>
      </c>
      <c r="AS35" s="1" t="s">
        <v>47</v>
      </c>
      <c r="AT35" s="2"/>
      <c r="AU35" s="1" t="s">
        <v>722</v>
      </c>
      <c r="AV35" s="2">
        <v>18</v>
      </c>
    </row>
    <row r="36" spans="1:48" ht="30" customHeight="1">
      <c r="A36" s="6" t="s">
        <v>81</v>
      </c>
      <c r="B36" s="6" t="s">
        <v>82</v>
      </c>
      <c r="C36" s="6" t="s">
        <v>68</v>
      </c>
      <c r="D36" s="7">
        <v>286</v>
      </c>
      <c r="E36" s="47"/>
      <c r="F36" s="47"/>
      <c r="G36" s="47"/>
      <c r="H36" s="47"/>
      <c r="I36" s="47"/>
      <c r="J36" s="47"/>
      <c r="K36" s="47"/>
      <c r="L36" s="47"/>
      <c r="M36" s="6" t="s">
        <v>85</v>
      </c>
      <c r="N36" s="1" t="s">
        <v>723</v>
      </c>
      <c r="O36" s="1" t="s">
        <v>47</v>
      </c>
      <c r="P36" s="1" t="s">
        <v>47</v>
      </c>
      <c r="Q36" s="1" t="s">
        <v>61</v>
      </c>
      <c r="R36" s="1" t="s">
        <v>54</v>
      </c>
      <c r="S36" s="1" t="s">
        <v>55</v>
      </c>
      <c r="T36" s="1" t="s">
        <v>55</v>
      </c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1" t="s">
        <v>47</v>
      </c>
      <c r="AS36" s="1" t="s">
        <v>47</v>
      </c>
      <c r="AT36" s="2"/>
      <c r="AU36" s="1" t="s">
        <v>724</v>
      </c>
      <c r="AV36" s="2">
        <v>19</v>
      </c>
    </row>
    <row r="37" spans="1:48" ht="30" customHeight="1">
      <c r="A37" s="6" t="s">
        <v>84</v>
      </c>
      <c r="B37" s="6" t="s">
        <v>82</v>
      </c>
      <c r="C37" s="6" t="s">
        <v>68</v>
      </c>
      <c r="D37" s="7">
        <v>286</v>
      </c>
      <c r="E37" s="47"/>
      <c r="F37" s="47"/>
      <c r="G37" s="47"/>
      <c r="H37" s="47"/>
      <c r="I37" s="47"/>
      <c r="J37" s="47"/>
      <c r="K37" s="47"/>
      <c r="L37" s="47"/>
      <c r="M37" s="6" t="s">
        <v>88</v>
      </c>
      <c r="N37" s="1" t="s">
        <v>725</v>
      </c>
      <c r="O37" s="1" t="s">
        <v>47</v>
      </c>
      <c r="P37" s="1" t="s">
        <v>47</v>
      </c>
      <c r="Q37" s="1" t="s">
        <v>61</v>
      </c>
      <c r="R37" s="1" t="s">
        <v>54</v>
      </c>
      <c r="S37" s="1" t="s">
        <v>55</v>
      </c>
      <c r="T37" s="1" t="s">
        <v>55</v>
      </c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1" t="s">
        <v>47</v>
      </c>
      <c r="AS37" s="1" t="s">
        <v>47</v>
      </c>
      <c r="AT37" s="2"/>
      <c r="AU37" s="1" t="s">
        <v>726</v>
      </c>
      <c r="AV37" s="2">
        <v>20</v>
      </c>
    </row>
    <row r="38" spans="1:48" ht="30" customHeight="1">
      <c r="A38" s="6" t="s">
        <v>86</v>
      </c>
      <c r="B38" s="6" t="s">
        <v>87</v>
      </c>
      <c r="C38" s="6" t="s">
        <v>68</v>
      </c>
      <c r="D38" s="7">
        <v>571</v>
      </c>
      <c r="E38" s="47"/>
      <c r="F38" s="47"/>
      <c r="G38" s="47"/>
      <c r="H38" s="47"/>
      <c r="I38" s="47"/>
      <c r="J38" s="47"/>
      <c r="K38" s="47"/>
      <c r="L38" s="47"/>
      <c r="M38" s="6" t="s">
        <v>90</v>
      </c>
      <c r="N38" s="1" t="s">
        <v>727</v>
      </c>
      <c r="O38" s="1" t="s">
        <v>47</v>
      </c>
      <c r="P38" s="1" t="s">
        <v>47</v>
      </c>
      <c r="Q38" s="1" t="s">
        <v>61</v>
      </c>
      <c r="R38" s="1" t="s">
        <v>54</v>
      </c>
      <c r="S38" s="1" t="s">
        <v>55</v>
      </c>
      <c r="T38" s="1" t="s">
        <v>55</v>
      </c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1" t="s">
        <v>47</v>
      </c>
      <c r="AS38" s="1" t="s">
        <v>47</v>
      </c>
      <c r="AT38" s="2"/>
      <c r="AU38" s="1" t="s">
        <v>728</v>
      </c>
      <c r="AV38" s="2">
        <v>21</v>
      </c>
    </row>
    <row r="39" spans="1:48" ht="30" customHeight="1">
      <c r="A39" s="6" t="s">
        <v>89</v>
      </c>
      <c r="B39" s="6" t="s">
        <v>47</v>
      </c>
      <c r="C39" s="6" t="s">
        <v>68</v>
      </c>
      <c r="D39" s="7">
        <v>286</v>
      </c>
      <c r="E39" s="47"/>
      <c r="F39" s="47"/>
      <c r="G39" s="47"/>
      <c r="H39" s="47"/>
      <c r="I39" s="47"/>
      <c r="J39" s="47"/>
      <c r="K39" s="47"/>
      <c r="L39" s="47"/>
      <c r="M39" s="6" t="s">
        <v>96</v>
      </c>
      <c r="N39" s="1" t="s">
        <v>729</v>
      </c>
      <c r="O39" s="1" t="s">
        <v>47</v>
      </c>
      <c r="P39" s="1" t="s">
        <v>47</v>
      </c>
      <c r="Q39" s="1" t="s">
        <v>61</v>
      </c>
      <c r="R39" s="1" t="s">
        <v>54</v>
      </c>
      <c r="S39" s="1" t="s">
        <v>55</v>
      </c>
      <c r="T39" s="1" t="s">
        <v>55</v>
      </c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1" t="s">
        <v>47</v>
      </c>
      <c r="AS39" s="1" t="s">
        <v>47</v>
      </c>
      <c r="AT39" s="2"/>
      <c r="AU39" s="1" t="s">
        <v>730</v>
      </c>
      <c r="AV39" s="2">
        <v>22</v>
      </c>
    </row>
    <row r="40" spans="1:48" ht="30" customHeight="1">
      <c r="A40" s="7"/>
      <c r="B40" s="7"/>
      <c r="C40" s="7"/>
      <c r="D40" s="7"/>
      <c r="E40" s="47"/>
      <c r="F40" s="47"/>
      <c r="G40" s="47"/>
      <c r="H40" s="47"/>
      <c r="I40" s="47"/>
      <c r="J40" s="47"/>
      <c r="K40" s="47"/>
      <c r="L40" s="47"/>
      <c r="M40" s="7"/>
      <c r="Q40" s="48" t="s">
        <v>61</v>
      </c>
    </row>
    <row r="41" spans="1:48" ht="30" customHeight="1">
      <c r="A41" s="7"/>
      <c r="B41" s="7"/>
      <c r="C41" s="7"/>
      <c r="D41" s="7"/>
      <c r="E41" s="47"/>
      <c r="F41" s="47"/>
      <c r="G41" s="47"/>
      <c r="H41" s="47"/>
      <c r="I41" s="47"/>
      <c r="J41" s="47"/>
      <c r="K41" s="47"/>
      <c r="L41" s="47"/>
      <c r="M41" s="7"/>
      <c r="Q41" s="48" t="s">
        <v>61</v>
      </c>
    </row>
    <row r="42" spans="1:48" ht="30" customHeight="1">
      <c r="A42" s="7"/>
      <c r="B42" s="7"/>
      <c r="C42" s="7"/>
      <c r="D42" s="7"/>
      <c r="E42" s="47"/>
      <c r="F42" s="47"/>
      <c r="G42" s="47"/>
      <c r="H42" s="47"/>
      <c r="I42" s="47"/>
      <c r="J42" s="47"/>
      <c r="K42" s="47"/>
      <c r="L42" s="47"/>
      <c r="M42" s="7"/>
      <c r="Q42" s="48" t="s">
        <v>61</v>
      </c>
    </row>
    <row r="43" spans="1:48" ht="30" customHeight="1">
      <c r="A43" s="7"/>
      <c r="B43" s="7"/>
      <c r="C43" s="7"/>
      <c r="D43" s="7"/>
      <c r="E43" s="47"/>
      <c r="F43" s="47"/>
      <c r="G43" s="47"/>
      <c r="H43" s="47"/>
      <c r="I43" s="47"/>
      <c r="J43" s="47"/>
      <c r="K43" s="47"/>
      <c r="L43" s="47"/>
      <c r="M43" s="7"/>
      <c r="Q43" s="48" t="s">
        <v>61</v>
      </c>
    </row>
    <row r="44" spans="1:48" ht="30" customHeight="1">
      <c r="A44" s="7"/>
      <c r="B44" s="7"/>
      <c r="C44" s="7"/>
      <c r="D44" s="7"/>
      <c r="E44" s="47"/>
      <c r="F44" s="47"/>
      <c r="G44" s="47"/>
      <c r="H44" s="47"/>
      <c r="I44" s="47"/>
      <c r="J44" s="47"/>
      <c r="K44" s="47"/>
      <c r="L44" s="47"/>
      <c r="M44" s="7"/>
      <c r="Q44" s="48" t="s">
        <v>61</v>
      </c>
    </row>
    <row r="45" spans="1:48" ht="30" customHeight="1">
      <c r="A45" s="7"/>
      <c r="B45" s="7"/>
      <c r="C45" s="7"/>
      <c r="D45" s="7"/>
      <c r="E45" s="47"/>
      <c r="F45" s="47"/>
      <c r="G45" s="47"/>
      <c r="H45" s="47"/>
      <c r="I45" s="47"/>
      <c r="J45" s="47"/>
      <c r="K45" s="47"/>
      <c r="L45" s="47"/>
      <c r="M45" s="7"/>
      <c r="Q45" s="48" t="s">
        <v>61</v>
      </c>
    </row>
    <row r="46" spans="1:48" ht="30" customHeight="1">
      <c r="A46" s="7"/>
      <c r="B46" s="7"/>
      <c r="C46" s="7"/>
      <c r="D46" s="7"/>
      <c r="E46" s="47"/>
      <c r="F46" s="47"/>
      <c r="G46" s="47"/>
      <c r="H46" s="47"/>
      <c r="I46" s="47"/>
      <c r="J46" s="47"/>
      <c r="K46" s="47"/>
      <c r="L46" s="47"/>
      <c r="M46" s="7"/>
      <c r="Q46" s="48" t="s">
        <v>61</v>
      </c>
    </row>
    <row r="47" spans="1:48" ht="30" customHeight="1">
      <c r="A47" s="7"/>
      <c r="B47" s="7"/>
      <c r="C47" s="7"/>
      <c r="D47" s="7"/>
      <c r="E47" s="47"/>
      <c r="F47" s="47"/>
      <c r="G47" s="47"/>
      <c r="H47" s="47"/>
      <c r="I47" s="47"/>
      <c r="J47" s="47"/>
      <c r="K47" s="47"/>
      <c r="L47" s="47"/>
      <c r="M47" s="7"/>
      <c r="Q47" s="48" t="s">
        <v>61</v>
      </c>
    </row>
    <row r="48" spans="1:48" ht="30" customHeight="1">
      <c r="A48" s="7"/>
      <c r="B48" s="7"/>
      <c r="C48" s="7"/>
      <c r="D48" s="7"/>
      <c r="E48" s="47"/>
      <c r="F48" s="47"/>
      <c r="G48" s="47"/>
      <c r="H48" s="47"/>
      <c r="I48" s="47"/>
      <c r="J48" s="47"/>
      <c r="K48" s="47"/>
      <c r="L48" s="47"/>
      <c r="M48" s="7"/>
      <c r="Q48" s="48" t="s">
        <v>61</v>
      </c>
    </row>
    <row r="49" spans="1:48" ht="30" customHeight="1">
      <c r="A49" s="7"/>
      <c r="B49" s="7"/>
      <c r="C49" s="7"/>
      <c r="D49" s="7"/>
      <c r="E49" s="47"/>
      <c r="F49" s="47"/>
      <c r="G49" s="47"/>
      <c r="H49" s="47"/>
      <c r="I49" s="47"/>
      <c r="J49" s="47"/>
      <c r="K49" s="47"/>
      <c r="L49" s="47"/>
      <c r="M49" s="7"/>
      <c r="Q49" s="48" t="s">
        <v>61</v>
      </c>
    </row>
    <row r="50" spans="1:48" ht="30" customHeight="1">
      <c r="A50" s="7"/>
      <c r="B50" s="7"/>
      <c r="C50" s="7"/>
      <c r="D50" s="7"/>
      <c r="E50" s="47"/>
      <c r="F50" s="47"/>
      <c r="G50" s="47"/>
      <c r="H50" s="47"/>
      <c r="I50" s="47"/>
      <c r="J50" s="47"/>
      <c r="K50" s="47"/>
      <c r="L50" s="47"/>
      <c r="M50" s="7"/>
      <c r="Q50" s="48" t="s">
        <v>61</v>
      </c>
    </row>
    <row r="51" spans="1:48" ht="30" customHeight="1">
      <c r="A51" s="6" t="s">
        <v>58</v>
      </c>
      <c r="B51" s="7"/>
      <c r="C51" s="7"/>
      <c r="D51" s="7"/>
      <c r="E51" s="47"/>
      <c r="F51" s="47"/>
      <c r="G51" s="47"/>
      <c r="H51" s="47"/>
      <c r="I51" s="47"/>
      <c r="J51" s="47"/>
      <c r="K51" s="47"/>
      <c r="L51" s="47"/>
      <c r="M51" s="7"/>
      <c r="N51" t="s">
        <v>59</v>
      </c>
    </row>
    <row r="52" spans="1:48" ht="30" customHeight="1">
      <c r="A52" s="6" t="s">
        <v>91</v>
      </c>
      <c r="B52" s="7" t="s">
        <v>409</v>
      </c>
      <c r="C52" s="7"/>
      <c r="D52" s="7"/>
      <c r="E52" s="47"/>
      <c r="F52" s="47"/>
      <c r="G52" s="47"/>
      <c r="H52" s="47"/>
      <c r="I52" s="47"/>
      <c r="J52" s="47"/>
      <c r="K52" s="47"/>
      <c r="L52" s="47"/>
      <c r="M52" s="7"/>
      <c r="N52" s="2"/>
      <c r="O52" s="2"/>
      <c r="P52" s="2"/>
      <c r="Q52" s="1" t="s">
        <v>92</v>
      </c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</row>
    <row r="53" spans="1:48" ht="30" customHeight="1">
      <c r="A53" s="6" t="s">
        <v>93</v>
      </c>
      <c r="B53" s="6" t="s">
        <v>94</v>
      </c>
      <c r="C53" s="6" t="s">
        <v>95</v>
      </c>
      <c r="D53" s="7">
        <v>81</v>
      </c>
      <c r="E53" s="47"/>
      <c r="F53" s="47"/>
      <c r="G53" s="47"/>
      <c r="H53" s="47"/>
      <c r="I53" s="47"/>
      <c r="J53" s="47"/>
      <c r="K53" s="47"/>
      <c r="L53" s="47"/>
      <c r="M53" s="6" t="s">
        <v>120</v>
      </c>
      <c r="N53" s="1" t="s">
        <v>731</v>
      </c>
      <c r="O53" s="1" t="s">
        <v>47</v>
      </c>
      <c r="P53" s="1" t="s">
        <v>47</v>
      </c>
      <c r="Q53" s="1" t="s">
        <v>92</v>
      </c>
      <c r="R53" s="1" t="s">
        <v>54</v>
      </c>
      <c r="S53" s="1" t="s">
        <v>55</v>
      </c>
      <c r="T53" s="1" t="s">
        <v>55</v>
      </c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1" t="s">
        <v>47</v>
      </c>
      <c r="AS53" s="1" t="s">
        <v>47</v>
      </c>
      <c r="AT53" s="2"/>
      <c r="AU53" s="1" t="s">
        <v>732</v>
      </c>
      <c r="AV53" s="2">
        <v>140</v>
      </c>
    </row>
    <row r="54" spans="1:48" ht="30" customHeight="1">
      <c r="A54" s="7"/>
      <c r="B54" s="7"/>
      <c r="C54" s="7"/>
      <c r="D54" s="7"/>
      <c r="E54" s="47"/>
      <c r="F54" s="47"/>
      <c r="G54" s="47"/>
      <c r="H54" s="47"/>
      <c r="I54" s="47"/>
      <c r="J54" s="47"/>
      <c r="K54" s="47"/>
      <c r="L54" s="47"/>
      <c r="M54" s="7"/>
      <c r="Q54" s="48" t="s">
        <v>92</v>
      </c>
    </row>
    <row r="55" spans="1:48" ht="30" customHeight="1">
      <c r="A55" s="7"/>
      <c r="B55" s="7"/>
      <c r="C55" s="7"/>
      <c r="D55" s="7"/>
      <c r="E55" s="47"/>
      <c r="F55" s="47"/>
      <c r="G55" s="47"/>
      <c r="H55" s="47"/>
      <c r="I55" s="47"/>
      <c r="J55" s="47"/>
      <c r="K55" s="47"/>
      <c r="L55" s="47"/>
      <c r="M55" s="7"/>
      <c r="Q55" s="48" t="s">
        <v>92</v>
      </c>
    </row>
    <row r="56" spans="1:48" ht="30" customHeight="1">
      <c r="A56" s="7"/>
      <c r="B56" s="7"/>
      <c r="C56" s="7"/>
      <c r="D56" s="7"/>
      <c r="E56" s="47"/>
      <c r="F56" s="47"/>
      <c r="G56" s="47"/>
      <c r="H56" s="47"/>
      <c r="I56" s="47"/>
      <c r="J56" s="47"/>
      <c r="K56" s="47"/>
      <c r="L56" s="47"/>
      <c r="M56" s="7"/>
      <c r="Q56" s="48" t="s">
        <v>92</v>
      </c>
    </row>
    <row r="57" spans="1:48" ht="30" customHeight="1">
      <c r="A57" s="7"/>
      <c r="B57" s="7"/>
      <c r="C57" s="7"/>
      <c r="D57" s="7"/>
      <c r="E57" s="47"/>
      <c r="F57" s="47"/>
      <c r="G57" s="47"/>
      <c r="H57" s="47"/>
      <c r="I57" s="47"/>
      <c r="J57" s="47"/>
      <c r="K57" s="47"/>
      <c r="L57" s="47"/>
      <c r="M57" s="7"/>
      <c r="Q57" s="48" t="s">
        <v>92</v>
      </c>
    </row>
    <row r="58" spans="1:48" ht="30" customHeight="1">
      <c r="A58" s="7"/>
      <c r="B58" s="7"/>
      <c r="C58" s="7"/>
      <c r="D58" s="7"/>
      <c r="E58" s="47"/>
      <c r="F58" s="47"/>
      <c r="G58" s="47"/>
      <c r="H58" s="47"/>
      <c r="I58" s="47"/>
      <c r="J58" s="47"/>
      <c r="K58" s="47"/>
      <c r="L58" s="47"/>
      <c r="M58" s="7"/>
      <c r="Q58" s="48" t="s">
        <v>92</v>
      </c>
    </row>
    <row r="59" spans="1:48" ht="30" customHeight="1">
      <c r="A59" s="7"/>
      <c r="B59" s="7"/>
      <c r="C59" s="7"/>
      <c r="D59" s="7"/>
      <c r="E59" s="47"/>
      <c r="F59" s="47"/>
      <c r="G59" s="47"/>
      <c r="H59" s="47"/>
      <c r="I59" s="47"/>
      <c r="J59" s="47"/>
      <c r="K59" s="47"/>
      <c r="L59" s="47"/>
      <c r="M59" s="7"/>
      <c r="Q59" s="48" t="s">
        <v>92</v>
      </c>
    </row>
    <row r="60" spans="1:48" ht="30" customHeight="1">
      <c r="A60" s="7"/>
      <c r="B60" s="7"/>
      <c r="C60" s="7"/>
      <c r="D60" s="7"/>
      <c r="E60" s="47"/>
      <c r="F60" s="47"/>
      <c r="G60" s="47"/>
      <c r="H60" s="47"/>
      <c r="I60" s="47"/>
      <c r="J60" s="47"/>
      <c r="K60" s="47"/>
      <c r="L60" s="47"/>
      <c r="M60" s="7"/>
      <c r="Q60" s="48" t="s">
        <v>92</v>
      </c>
    </row>
    <row r="61" spans="1:48" ht="30" customHeight="1">
      <c r="A61" s="7"/>
      <c r="B61" s="7"/>
      <c r="C61" s="7"/>
      <c r="D61" s="7"/>
      <c r="E61" s="47"/>
      <c r="F61" s="47"/>
      <c r="G61" s="47"/>
      <c r="H61" s="47"/>
      <c r="I61" s="47"/>
      <c r="J61" s="47"/>
      <c r="K61" s="47"/>
      <c r="L61" s="47"/>
      <c r="M61" s="7"/>
      <c r="Q61" s="48" t="s">
        <v>92</v>
      </c>
    </row>
    <row r="62" spans="1:48" ht="30" customHeight="1">
      <c r="A62" s="7"/>
      <c r="B62" s="7"/>
      <c r="C62" s="7"/>
      <c r="D62" s="7"/>
      <c r="E62" s="47"/>
      <c r="F62" s="47"/>
      <c r="G62" s="47"/>
      <c r="H62" s="47"/>
      <c r="I62" s="47"/>
      <c r="J62" s="47"/>
      <c r="K62" s="47"/>
      <c r="L62" s="47"/>
      <c r="M62" s="7"/>
      <c r="Q62" s="48" t="s">
        <v>92</v>
      </c>
    </row>
    <row r="63" spans="1:48" ht="30" customHeight="1">
      <c r="A63" s="7"/>
      <c r="B63" s="7"/>
      <c r="C63" s="7"/>
      <c r="D63" s="7"/>
      <c r="E63" s="47"/>
      <c r="F63" s="47"/>
      <c r="G63" s="47"/>
      <c r="H63" s="47"/>
      <c r="I63" s="47"/>
      <c r="J63" s="47"/>
      <c r="K63" s="47"/>
      <c r="L63" s="47"/>
      <c r="M63" s="7"/>
      <c r="Q63" s="48" t="s">
        <v>92</v>
      </c>
    </row>
    <row r="64" spans="1:48" ht="30" customHeight="1">
      <c r="A64" s="7"/>
      <c r="B64" s="7"/>
      <c r="C64" s="7"/>
      <c r="D64" s="7"/>
      <c r="E64" s="47"/>
      <c r="F64" s="47"/>
      <c r="G64" s="47"/>
      <c r="H64" s="47"/>
      <c r="I64" s="47"/>
      <c r="J64" s="47"/>
      <c r="K64" s="47"/>
      <c r="L64" s="47"/>
      <c r="M64" s="7"/>
      <c r="Q64" s="48" t="s">
        <v>92</v>
      </c>
    </row>
    <row r="65" spans="1:48" ht="30" customHeight="1">
      <c r="A65" s="7"/>
      <c r="B65" s="7"/>
      <c r="C65" s="7"/>
      <c r="D65" s="7"/>
      <c r="E65" s="47"/>
      <c r="F65" s="47"/>
      <c r="G65" s="47"/>
      <c r="H65" s="47"/>
      <c r="I65" s="47"/>
      <c r="J65" s="47"/>
      <c r="K65" s="47"/>
      <c r="L65" s="47"/>
      <c r="M65" s="7"/>
      <c r="Q65" s="48" t="s">
        <v>92</v>
      </c>
    </row>
    <row r="66" spans="1:48" ht="30" customHeight="1">
      <c r="A66" s="7"/>
      <c r="B66" s="7"/>
      <c r="C66" s="7"/>
      <c r="D66" s="7"/>
      <c r="E66" s="47"/>
      <c r="F66" s="47"/>
      <c r="G66" s="47"/>
      <c r="H66" s="47"/>
      <c r="I66" s="47"/>
      <c r="J66" s="47"/>
      <c r="K66" s="47"/>
      <c r="L66" s="47"/>
      <c r="M66" s="7"/>
      <c r="Q66" s="48" t="s">
        <v>92</v>
      </c>
    </row>
    <row r="67" spans="1:48" ht="30" customHeight="1">
      <c r="A67" s="7"/>
      <c r="B67" s="7"/>
      <c r="C67" s="7"/>
      <c r="D67" s="7"/>
      <c r="E67" s="47"/>
      <c r="F67" s="47"/>
      <c r="G67" s="47"/>
      <c r="H67" s="47"/>
      <c r="I67" s="47"/>
      <c r="J67" s="47"/>
      <c r="K67" s="47"/>
      <c r="L67" s="47"/>
      <c r="M67" s="7"/>
      <c r="Q67" s="48" t="s">
        <v>92</v>
      </c>
    </row>
    <row r="68" spans="1:48" ht="30" customHeight="1">
      <c r="A68" s="7"/>
      <c r="B68" s="7"/>
      <c r="C68" s="7"/>
      <c r="D68" s="7"/>
      <c r="E68" s="47"/>
      <c r="F68" s="47"/>
      <c r="G68" s="47"/>
      <c r="H68" s="47"/>
      <c r="I68" s="47"/>
      <c r="J68" s="47"/>
      <c r="K68" s="47"/>
      <c r="L68" s="47"/>
      <c r="M68" s="7"/>
      <c r="Q68" s="48" t="s">
        <v>92</v>
      </c>
    </row>
    <row r="69" spans="1:48" ht="30" customHeight="1">
      <c r="A69" s="7"/>
      <c r="B69" s="7"/>
      <c r="C69" s="7"/>
      <c r="D69" s="7"/>
      <c r="E69" s="47"/>
      <c r="F69" s="47"/>
      <c r="G69" s="47"/>
      <c r="H69" s="47"/>
      <c r="I69" s="47"/>
      <c r="J69" s="47"/>
      <c r="K69" s="47"/>
      <c r="L69" s="47"/>
      <c r="M69" s="7"/>
      <c r="Q69" s="48" t="s">
        <v>92</v>
      </c>
    </row>
    <row r="70" spans="1:48" ht="30" customHeight="1">
      <c r="A70" s="7"/>
      <c r="B70" s="7"/>
      <c r="C70" s="7"/>
      <c r="D70" s="7"/>
      <c r="E70" s="47"/>
      <c r="F70" s="47"/>
      <c r="G70" s="47"/>
      <c r="H70" s="47"/>
      <c r="I70" s="47"/>
      <c r="J70" s="47"/>
      <c r="K70" s="47"/>
      <c r="L70" s="47"/>
      <c r="M70" s="7"/>
      <c r="Q70" s="48" t="s">
        <v>92</v>
      </c>
    </row>
    <row r="71" spans="1:48" ht="30" customHeight="1">
      <c r="A71" s="7"/>
      <c r="B71" s="7"/>
      <c r="C71" s="7"/>
      <c r="D71" s="7"/>
      <c r="E71" s="47"/>
      <c r="F71" s="47"/>
      <c r="G71" s="47"/>
      <c r="H71" s="47"/>
      <c r="I71" s="47"/>
      <c r="J71" s="47"/>
      <c r="K71" s="47"/>
      <c r="L71" s="47"/>
      <c r="M71" s="7"/>
      <c r="Q71" s="48" t="s">
        <v>92</v>
      </c>
    </row>
    <row r="72" spans="1:48" ht="30" customHeight="1">
      <c r="A72" s="7"/>
      <c r="B72" s="7"/>
      <c r="C72" s="7"/>
      <c r="D72" s="7"/>
      <c r="E72" s="47"/>
      <c r="F72" s="47"/>
      <c r="G72" s="47"/>
      <c r="H72" s="47"/>
      <c r="I72" s="47"/>
      <c r="J72" s="47"/>
      <c r="K72" s="47"/>
      <c r="L72" s="47"/>
      <c r="M72" s="7"/>
      <c r="Q72" s="48" t="s">
        <v>92</v>
      </c>
    </row>
    <row r="73" spans="1:48" ht="30" customHeight="1">
      <c r="A73" s="7"/>
      <c r="B73" s="7"/>
      <c r="C73" s="7"/>
      <c r="D73" s="7"/>
      <c r="E73" s="47"/>
      <c r="F73" s="47"/>
      <c r="G73" s="47"/>
      <c r="H73" s="47"/>
      <c r="I73" s="47"/>
      <c r="J73" s="47"/>
      <c r="K73" s="47"/>
      <c r="L73" s="47"/>
      <c r="M73" s="7"/>
      <c r="Q73" s="48" t="s">
        <v>92</v>
      </c>
    </row>
    <row r="74" spans="1:48" ht="30" customHeight="1">
      <c r="A74" s="7"/>
      <c r="B74" s="7"/>
      <c r="C74" s="7"/>
      <c r="D74" s="7"/>
      <c r="E74" s="47"/>
      <c r="F74" s="47"/>
      <c r="G74" s="47"/>
      <c r="H74" s="47"/>
      <c r="I74" s="47"/>
      <c r="J74" s="47"/>
      <c r="K74" s="47"/>
      <c r="L74" s="47"/>
      <c r="M74" s="7"/>
      <c r="Q74" s="48" t="s">
        <v>92</v>
      </c>
    </row>
    <row r="75" spans="1:48" ht="30" customHeight="1">
      <c r="A75" s="6" t="s">
        <v>58</v>
      </c>
      <c r="B75" s="7"/>
      <c r="C75" s="7"/>
      <c r="D75" s="7"/>
      <c r="E75" s="47"/>
      <c r="F75" s="47"/>
      <c r="G75" s="47"/>
      <c r="H75" s="47"/>
      <c r="I75" s="47"/>
      <c r="J75" s="47"/>
      <c r="K75" s="47"/>
      <c r="L75" s="47"/>
      <c r="M75" s="7"/>
      <c r="N75" t="s">
        <v>59</v>
      </c>
    </row>
    <row r="76" spans="1:48" ht="30" customHeight="1">
      <c r="A76" s="6" t="s">
        <v>97</v>
      </c>
      <c r="B76" s="7" t="s">
        <v>409</v>
      </c>
      <c r="C76" s="7"/>
      <c r="D76" s="7"/>
      <c r="E76" s="47"/>
      <c r="F76" s="47"/>
      <c r="G76" s="47"/>
      <c r="H76" s="47"/>
      <c r="I76" s="47"/>
      <c r="J76" s="47"/>
      <c r="K76" s="47"/>
      <c r="L76" s="47"/>
      <c r="M76" s="7"/>
      <c r="N76" s="2"/>
      <c r="O76" s="2"/>
      <c r="P76" s="2"/>
      <c r="Q76" s="1" t="s">
        <v>98</v>
      </c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</row>
    <row r="77" spans="1:48" ht="30" customHeight="1">
      <c r="A77" s="6" t="s">
        <v>99</v>
      </c>
      <c r="B77" s="6" t="s">
        <v>100</v>
      </c>
      <c r="C77" s="6" t="s">
        <v>101</v>
      </c>
      <c r="D77" s="7">
        <v>-1.591</v>
      </c>
      <c r="E77" s="47"/>
      <c r="F77" s="47"/>
      <c r="G77" s="47"/>
      <c r="H77" s="47"/>
      <c r="I77" s="47"/>
      <c r="J77" s="47"/>
      <c r="K77" s="47"/>
      <c r="L77" s="47"/>
      <c r="M77" s="6" t="s">
        <v>380</v>
      </c>
      <c r="N77" s="1" t="s">
        <v>733</v>
      </c>
      <c r="O77" s="1" t="s">
        <v>47</v>
      </c>
      <c r="P77" s="1" t="s">
        <v>47</v>
      </c>
      <c r="Q77" s="1" t="s">
        <v>98</v>
      </c>
      <c r="R77" s="1" t="s">
        <v>55</v>
      </c>
      <c r="S77" s="1" t="s">
        <v>55</v>
      </c>
      <c r="T77" s="1" t="s">
        <v>54</v>
      </c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1" t="s">
        <v>47</v>
      </c>
      <c r="AS77" s="1" t="s">
        <v>47</v>
      </c>
      <c r="AT77" s="2"/>
      <c r="AU77" s="1" t="s">
        <v>734</v>
      </c>
      <c r="AV77" s="2">
        <v>26</v>
      </c>
    </row>
    <row r="78" spans="1:48" ht="30" customHeight="1">
      <c r="A78" s="6" t="s">
        <v>103</v>
      </c>
      <c r="B78" s="6" t="s">
        <v>104</v>
      </c>
      <c r="C78" s="6" t="s">
        <v>101</v>
      </c>
      <c r="D78" s="7">
        <v>4.383</v>
      </c>
      <c r="E78" s="47"/>
      <c r="F78" s="47"/>
      <c r="G78" s="47"/>
      <c r="H78" s="47"/>
      <c r="I78" s="47"/>
      <c r="J78" s="47"/>
      <c r="K78" s="47"/>
      <c r="L78" s="47"/>
      <c r="M78" s="6" t="s">
        <v>118</v>
      </c>
      <c r="N78" s="1" t="s">
        <v>735</v>
      </c>
      <c r="O78" s="1" t="s">
        <v>47</v>
      </c>
      <c r="P78" s="1" t="s">
        <v>47</v>
      </c>
      <c r="Q78" s="1" t="s">
        <v>98</v>
      </c>
      <c r="R78" s="1" t="s">
        <v>55</v>
      </c>
      <c r="S78" s="1" t="s">
        <v>55</v>
      </c>
      <c r="T78" s="1" t="s">
        <v>54</v>
      </c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1" t="s">
        <v>47</v>
      </c>
      <c r="AS78" s="1" t="s">
        <v>47</v>
      </c>
      <c r="AT78" s="2"/>
      <c r="AU78" s="1" t="s">
        <v>736</v>
      </c>
      <c r="AV78" s="2">
        <v>27</v>
      </c>
    </row>
    <row r="79" spans="1:48" ht="30" customHeight="1">
      <c r="A79" s="6" t="s">
        <v>103</v>
      </c>
      <c r="B79" s="6" t="s">
        <v>106</v>
      </c>
      <c r="C79" s="6" t="s">
        <v>101</v>
      </c>
      <c r="D79" s="7">
        <v>3.6549999999999998</v>
      </c>
      <c r="E79" s="47"/>
      <c r="F79" s="47"/>
      <c r="G79" s="47"/>
      <c r="H79" s="47"/>
      <c r="I79" s="47"/>
      <c r="J79" s="47"/>
      <c r="K79" s="47"/>
      <c r="L79" s="47"/>
      <c r="M79" s="6" t="s">
        <v>186</v>
      </c>
      <c r="N79" s="1" t="s">
        <v>737</v>
      </c>
      <c r="O79" s="1" t="s">
        <v>47</v>
      </c>
      <c r="P79" s="1" t="s">
        <v>47</v>
      </c>
      <c r="Q79" s="1" t="s">
        <v>98</v>
      </c>
      <c r="R79" s="1" t="s">
        <v>55</v>
      </c>
      <c r="S79" s="1" t="s">
        <v>55</v>
      </c>
      <c r="T79" s="1" t="s">
        <v>54</v>
      </c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1" t="s">
        <v>47</v>
      </c>
      <c r="AS79" s="1" t="s">
        <v>47</v>
      </c>
      <c r="AT79" s="2"/>
      <c r="AU79" s="1" t="s">
        <v>738</v>
      </c>
      <c r="AV79" s="2">
        <v>28</v>
      </c>
    </row>
    <row r="80" spans="1:48" ht="30" customHeight="1">
      <c r="A80" s="6" t="s">
        <v>103</v>
      </c>
      <c r="B80" s="6" t="s">
        <v>108</v>
      </c>
      <c r="C80" s="6" t="s">
        <v>101</v>
      </c>
      <c r="D80" s="7">
        <v>9.9540000000000006</v>
      </c>
      <c r="E80" s="47"/>
      <c r="F80" s="47"/>
      <c r="G80" s="47"/>
      <c r="H80" s="47"/>
      <c r="I80" s="47"/>
      <c r="J80" s="47"/>
      <c r="K80" s="47"/>
      <c r="L80" s="47"/>
      <c r="M80" s="6" t="s">
        <v>401</v>
      </c>
      <c r="N80" s="1" t="s">
        <v>739</v>
      </c>
      <c r="O80" s="1" t="s">
        <v>47</v>
      </c>
      <c r="P80" s="1" t="s">
        <v>47</v>
      </c>
      <c r="Q80" s="1" t="s">
        <v>98</v>
      </c>
      <c r="R80" s="1" t="s">
        <v>55</v>
      </c>
      <c r="S80" s="1" t="s">
        <v>55</v>
      </c>
      <c r="T80" s="1" t="s">
        <v>54</v>
      </c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1" t="s">
        <v>47</v>
      </c>
      <c r="AS80" s="1" t="s">
        <v>47</v>
      </c>
      <c r="AT80" s="2"/>
      <c r="AU80" s="1" t="s">
        <v>740</v>
      </c>
      <c r="AV80" s="2">
        <v>29</v>
      </c>
    </row>
    <row r="81" spans="1:48" ht="30" customHeight="1">
      <c r="A81" s="6" t="s">
        <v>103</v>
      </c>
      <c r="B81" s="6" t="s">
        <v>110</v>
      </c>
      <c r="C81" s="6" t="s">
        <v>101</v>
      </c>
      <c r="D81" s="7">
        <v>42.719000000000001</v>
      </c>
      <c r="E81" s="47"/>
      <c r="F81" s="47"/>
      <c r="G81" s="47"/>
      <c r="H81" s="47"/>
      <c r="I81" s="47"/>
      <c r="J81" s="47"/>
      <c r="K81" s="47"/>
      <c r="L81" s="47"/>
      <c r="M81" s="6" t="s">
        <v>402</v>
      </c>
      <c r="N81" s="1" t="s">
        <v>741</v>
      </c>
      <c r="O81" s="1" t="s">
        <v>47</v>
      </c>
      <c r="P81" s="1" t="s">
        <v>47</v>
      </c>
      <c r="Q81" s="1" t="s">
        <v>98</v>
      </c>
      <c r="R81" s="1" t="s">
        <v>55</v>
      </c>
      <c r="S81" s="1" t="s">
        <v>55</v>
      </c>
      <c r="T81" s="1" t="s">
        <v>54</v>
      </c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1" t="s">
        <v>47</v>
      </c>
      <c r="AS81" s="1" t="s">
        <v>47</v>
      </c>
      <c r="AT81" s="2"/>
      <c r="AU81" s="1" t="s">
        <v>742</v>
      </c>
      <c r="AV81" s="2">
        <v>30</v>
      </c>
    </row>
    <row r="82" spans="1:48" ht="30" customHeight="1">
      <c r="A82" s="6" t="s">
        <v>112</v>
      </c>
      <c r="B82" s="6" t="s">
        <v>113</v>
      </c>
      <c r="C82" s="6" t="s">
        <v>95</v>
      </c>
      <c r="D82" s="7">
        <v>28</v>
      </c>
      <c r="E82" s="47"/>
      <c r="F82" s="47"/>
      <c r="G82" s="47"/>
      <c r="H82" s="47"/>
      <c r="I82" s="47"/>
      <c r="J82" s="47"/>
      <c r="K82" s="47"/>
      <c r="L82" s="47"/>
      <c r="M82" s="6" t="s">
        <v>403</v>
      </c>
      <c r="N82" s="1" t="s">
        <v>743</v>
      </c>
      <c r="O82" s="1" t="s">
        <v>47</v>
      </c>
      <c r="P82" s="1" t="s">
        <v>47</v>
      </c>
      <c r="Q82" s="1" t="s">
        <v>98</v>
      </c>
      <c r="R82" s="1" t="s">
        <v>55</v>
      </c>
      <c r="S82" s="1" t="s">
        <v>55</v>
      </c>
      <c r="T82" s="1" t="s">
        <v>54</v>
      </c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1" t="s">
        <v>47</v>
      </c>
      <c r="AS82" s="1" t="s">
        <v>47</v>
      </c>
      <c r="AT82" s="2"/>
      <c r="AU82" s="1" t="s">
        <v>744</v>
      </c>
      <c r="AV82" s="2">
        <v>31</v>
      </c>
    </row>
    <row r="83" spans="1:48" ht="30" customHeight="1">
      <c r="A83" s="6" t="s">
        <v>112</v>
      </c>
      <c r="B83" s="6" t="s">
        <v>115</v>
      </c>
      <c r="C83" s="6" t="s">
        <v>95</v>
      </c>
      <c r="D83" s="7">
        <v>95</v>
      </c>
      <c r="E83" s="47"/>
      <c r="F83" s="47"/>
      <c r="G83" s="47"/>
      <c r="H83" s="47"/>
      <c r="I83" s="47"/>
      <c r="J83" s="47"/>
      <c r="K83" s="47"/>
      <c r="L83" s="47"/>
      <c r="M83" s="6" t="s">
        <v>404</v>
      </c>
      <c r="N83" s="1" t="s">
        <v>745</v>
      </c>
      <c r="O83" s="1" t="s">
        <v>47</v>
      </c>
      <c r="P83" s="1" t="s">
        <v>47</v>
      </c>
      <c r="Q83" s="1" t="s">
        <v>98</v>
      </c>
      <c r="R83" s="1" t="s">
        <v>55</v>
      </c>
      <c r="S83" s="1" t="s">
        <v>55</v>
      </c>
      <c r="T83" s="1" t="s">
        <v>54</v>
      </c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1" t="s">
        <v>47</v>
      </c>
      <c r="AS83" s="1" t="s">
        <v>47</v>
      </c>
      <c r="AT83" s="2"/>
      <c r="AU83" s="1" t="s">
        <v>746</v>
      </c>
      <c r="AV83" s="2">
        <v>32</v>
      </c>
    </row>
    <row r="84" spans="1:48" ht="30" customHeight="1">
      <c r="A84" s="6" t="s">
        <v>112</v>
      </c>
      <c r="B84" s="6" t="s">
        <v>117</v>
      </c>
      <c r="C84" s="6" t="s">
        <v>95</v>
      </c>
      <c r="D84" s="7">
        <v>515</v>
      </c>
      <c r="E84" s="47"/>
      <c r="F84" s="47"/>
      <c r="G84" s="47"/>
      <c r="H84" s="47"/>
      <c r="I84" s="47"/>
      <c r="J84" s="47"/>
      <c r="K84" s="47"/>
      <c r="L84" s="47"/>
      <c r="M84" s="6" t="s">
        <v>406</v>
      </c>
      <c r="N84" s="1" t="s">
        <v>747</v>
      </c>
      <c r="O84" s="1" t="s">
        <v>47</v>
      </c>
      <c r="P84" s="1" t="s">
        <v>47</v>
      </c>
      <c r="Q84" s="1" t="s">
        <v>98</v>
      </c>
      <c r="R84" s="1" t="s">
        <v>55</v>
      </c>
      <c r="S84" s="1" t="s">
        <v>55</v>
      </c>
      <c r="T84" s="1" t="s">
        <v>54</v>
      </c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1" t="s">
        <v>47</v>
      </c>
      <c r="AS84" s="1" t="s">
        <v>47</v>
      </c>
      <c r="AT84" s="2"/>
      <c r="AU84" s="1" t="s">
        <v>748</v>
      </c>
      <c r="AV84" s="2">
        <v>33</v>
      </c>
    </row>
    <row r="85" spans="1:48" ht="30" customHeight="1">
      <c r="A85" s="6" t="s">
        <v>121</v>
      </c>
      <c r="B85" s="6" t="s">
        <v>119</v>
      </c>
      <c r="C85" s="6" t="s">
        <v>68</v>
      </c>
      <c r="D85" s="7">
        <v>102</v>
      </c>
      <c r="E85" s="47"/>
      <c r="F85" s="47"/>
      <c r="G85" s="47"/>
      <c r="H85" s="47"/>
      <c r="I85" s="47"/>
      <c r="J85" s="47"/>
      <c r="K85" s="47"/>
      <c r="L85" s="47"/>
      <c r="M85" s="6" t="s">
        <v>123</v>
      </c>
      <c r="N85" s="1" t="s">
        <v>749</v>
      </c>
      <c r="O85" s="1" t="s">
        <v>47</v>
      </c>
      <c r="P85" s="1" t="s">
        <v>47</v>
      </c>
      <c r="Q85" s="1" t="s">
        <v>98</v>
      </c>
      <c r="R85" s="1" t="s">
        <v>54</v>
      </c>
      <c r="S85" s="1" t="s">
        <v>55</v>
      </c>
      <c r="T85" s="1" t="s">
        <v>55</v>
      </c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1" t="s">
        <v>47</v>
      </c>
      <c r="AS85" s="1" t="s">
        <v>47</v>
      </c>
      <c r="AT85" s="2"/>
      <c r="AU85" s="1" t="s">
        <v>750</v>
      </c>
      <c r="AV85" s="2">
        <v>225</v>
      </c>
    </row>
    <row r="86" spans="1:48" ht="30" customHeight="1">
      <c r="A86" s="6" t="s">
        <v>121</v>
      </c>
      <c r="B86" s="6" t="s">
        <v>122</v>
      </c>
      <c r="C86" s="6" t="s">
        <v>68</v>
      </c>
      <c r="D86" s="7">
        <v>30</v>
      </c>
      <c r="E86" s="47"/>
      <c r="F86" s="47"/>
      <c r="G86" s="47"/>
      <c r="H86" s="47"/>
      <c r="I86" s="47"/>
      <c r="J86" s="47"/>
      <c r="K86" s="47"/>
      <c r="L86" s="47"/>
      <c r="M86" s="6" t="s">
        <v>125</v>
      </c>
      <c r="N86" s="1" t="s">
        <v>751</v>
      </c>
      <c r="O86" s="1" t="s">
        <v>47</v>
      </c>
      <c r="P86" s="1" t="s">
        <v>47</v>
      </c>
      <c r="Q86" s="1" t="s">
        <v>98</v>
      </c>
      <c r="R86" s="1" t="s">
        <v>54</v>
      </c>
      <c r="S86" s="1" t="s">
        <v>55</v>
      </c>
      <c r="T86" s="1" t="s">
        <v>55</v>
      </c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1" t="s">
        <v>47</v>
      </c>
      <c r="AS86" s="1" t="s">
        <v>47</v>
      </c>
      <c r="AT86" s="2"/>
      <c r="AU86" s="1" t="s">
        <v>752</v>
      </c>
      <c r="AV86" s="2">
        <v>226</v>
      </c>
    </row>
    <row r="87" spans="1:48" ht="30" customHeight="1">
      <c r="A87" s="6" t="s">
        <v>121</v>
      </c>
      <c r="B87" s="6" t="s">
        <v>124</v>
      </c>
      <c r="C87" s="6" t="s">
        <v>68</v>
      </c>
      <c r="D87" s="7">
        <v>313</v>
      </c>
      <c r="E87" s="47"/>
      <c r="F87" s="47"/>
      <c r="G87" s="47"/>
      <c r="H87" s="47"/>
      <c r="I87" s="47"/>
      <c r="J87" s="47"/>
      <c r="K87" s="47"/>
      <c r="L87" s="47"/>
      <c r="M87" s="6" t="s">
        <v>127</v>
      </c>
      <c r="N87" s="1" t="s">
        <v>753</v>
      </c>
      <c r="O87" s="1" t="s">
        <v>47</v>
      </c>
      <c r="P87" s="1" t="s">
        <v>47</v>
      </c>
      <c r="Q87" s="1" t="s">
        <v>98</v>
      </c>
      <c r="R87" s="1" t="s">
        <v>54</v>
      </c>
      <c r="S87" s="1" t="s">
        <v>55</v>
      </c>
      <c r="T87" s="1" t="s">
        <v>55</v>
      </c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1" t="s">
        <v>47</v>
      </c>
      <c r="AS87" s="1" t="s">
        <v>47</v>
      </c>
      <c r="AT87" s="2"/>
      <c r="AU87" s="1" t="s">
        <v>754</v>
      </c>
      <c r="AV87" s="2">
        <v>227</v>
      </c>
    </row>
    <row r="88" spans="1:48" ht="30" customHeight="1">
      <c r="A88" s="6" t="s">
        <v>126</v>
      </c>
      <c r="B88" s="6" t="s">
        <v>514</v>
      </c>
      <c r="C88" s="6" t="s">
        <v>68</v>
      </c>
      <c r="D88" s="7">
        <v>433</v>
      </c>
      <c r="E88" s="47"/>
      <c r="F88" s="47"/>
      <c r="G88" s="47"/>
      <c r="H88" s="47"/>
      <c r="I88" s="47"/>
      <c r="J88" s="47"/>
      <c r="K88" s="47"/>
      <c r="L88" s="47"/>
      <c r="M88" s="6" t="s">
        <v>128</v>
      </c>
      <c r="N88" s="1" t="s">
        <v>755</v>
      </c>
      <c r="O88" s="1" t="s">
        <v>47</v>
      </c>
      <c r="P88" s="1" t="s">
        <v>47</v>
      </c>
      <c r="Q88" s="1" t="s">
        <v>98</v>
      </c>
      <c r="R88" s="1" t="s">
        <v>54</v>
      </c>
      <c r="S88" s="1" t="s">
        <v>55</v>
      </c>
      <c r="T88" s="1" t="s">
        <v>55</v>
      </c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1" t="s">
        <v>47</v>
      </c>
      <c r="AS88" s="1" t="s">
        <v>47</v>
      </c>
      <c r="AT88" s="2"/>
      <c r="AU88" s="1" t="s">
        <v>756</v>
      </c>
      <c r="AV88" s="2">
        <v>228</v>
      </c>
    </row>
    <row r="89" spans="1:48" ht="30" customHeight="1">
      <c r="A89" s="6" t="s">
        <v>126</v>
      </c>
      <c r="B89" s="6" t="s">
        <v>515</v>
      </c>
      <c r="C89" s="6" t="s">
        <v>68</v>
      </c>
      <c r="D89" s="7">
        <v>74</v>
      </c>
      <c r="E89" s="47"/>
      <c r="F89" s="47"/>
      <c r="G89" s="47"/>
      <c r="H89" s="47"/>
      <c r="I89" s="47"/>
      <c r="J89" s="47"/>
      <c r="K89" s="47"/>
      <c r="L89" s="47"/>
      <c r="M89" s="6" t="s">
        <v>129</v>
      </c>
      <c r="N89" s="1" t="s">
        <v>757</v>
      </c>
      <c r="O89" s="1" t="s">
        <v>47</v>
      </c>
      <c r="P89" s="1" t="s">
        <v>47</v>
      </c>
      <c r="Q89" s="1" t="s">
        <v>98</v>
      </c>
      <c r="R89" s="1" t="s">
        <v>54</v>
      </c>
      <c r="S89" s="1" t="s">
        <v>55</v>
      </c>
      <c r="T89" s="1" t="s">
        <v>55</v>
      </c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1" t="s">
        <v>47</v>
      </c>
      <c r="AS89" s="1" t="s">
        <v>47</v>
      </c>
      <c r="AT89" s="2"/>
      <c r="AU89" s="1" t="s">
        <v>758</v>
      </c>
      <c r="AV89" s="2">
        <v>229</v>
      </c>
    </row>
    <row r="90" spans="1:48" ht="30" customHeight="1">
      <c r="A90" s="6" t="s">
        <v>126</v>
      </c>
      <c r="B90" s="6" t="s">
        <v>516</v>
      </c>
      <c r="C90" s="6" t="s">
        <v>68</v>
      </c>
      <c r="D90" s="7">
        <v>183</v>
      </c>
      <c r="E90" s="47"/>
      <c r="F90" s="47"/>
      <c r="G90" s="47"/>
      <c r="H90" s="47"/>
      <c r="I90" s="47"/>
      <c r="J90" s="47"/>
      <c r="K90" s="47"/>
      <c r="L90" s="47"/>
      <c r="M90" s="6" t="s">
        <v>132</v>
      </c>
      <c r="N90" s="1" t="s">
        <v>759</v>
      </c>
      <c r="O90" s="1" t="s">
        <v>47</v>
      </c>
      <c r="P90" s="1" t="s">
        <v>47</v>
      </c>
      <c r="Q90" s="1" t="s">
        <v>98</v>
      </c>
      <c r="R90" s="1" t="s">
        <v>54</v>
      </c>
      <c r="S90" s="1" t="s">
        <v>55</v>
      </c>
      <c r="T90" s="1" t="s">
        <v>55</v>
      </c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1" t="s">
        <v>47</v>
      </c>
      <c r="AS90" s="1" t="s">
        <v>47</v>
      </c>
      <c r="AT90" s="2"/>
      <c r="AU90" s="1" t="s">
        <v>760</v>
      </c>
      <c r="AV90" s="2">
        <v>230</v>
      </c>
    </row>
    <row r="91" spans="1:48" ht="30" customHeight="1">
      <c r="A91" s="6" t="s">
        <v>130</v>
      </c>
      <c r="B91" s="6" t="s">
        <v>131</v>
      </c>
      <c r="C91" s="6" t="s">
        <v>68</v>
      </c>
      <c r="D91" s="7">
        <v>375</v>
      </c>
      <c r="E91" s="47"/>
      <c r="F91" s="47"/>
      <c r="G91" s="47"/>
      <c r="H91" s="47"/>
      <c r="I91" s="47"/>
      <c r="J91" s="47"/>
      <c r="K91" s="47"/>
      <c r="L91" s="47"/>
      <c r="M91" s="6" t="s">
        <v>135</v>
      </c>
      <c r="N91" s="1" t="s">
        <v>761</v>
      </c>
      <c r="O91" s="1" t="s">
        <v>47</v>
      </c>
      <c r="P91" s="1" t="s">
        <v>47</v>
      </c>
      <c r="Q91" s="1" t="s">
        <v>98</v>
      </c>
      <c r="R91" s="1" t="s">
        <v>54</v>
      </c>
      <c r="S91" s="1" t="s">
        <v>55</v>
      </c>
      <c r="T91" s="1" t="s">
        <v>55</v>
      </c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1" t="s">
        <v>47</v>
      </c>
      <c r="AS91" s="1" t="s">
        <v>47</v>
      </c>
      <c r="AT91" s="2"/>
      <c r="AU91" s="1" t="s">
        <v>762</v>
      </c>
      <c r="AV91" s="2">
        <v>231</v>
      </c>
    </row>
    <row r="92" spans="1:48" ht="30" customHeight="1">
      <c r="A92" s="6" t="s">
        <v>133</v>
      </c>
      <c r="B92" s="6" t="s">
        <v>134</v>
      </c>
      <c r="C92" s="6" t="s">
        <v>101</v>
      </c>
      <c r="D92" s="7">
        <v>58.945</v>
      </c>
      <c r="E92" s="47"/>
      <c r="F92" s="47"/>
      <c r="G92" s="47"/>
      <c r="H92" s="47"/>
      <c r="I92" s="47"/>
      <c r="J92" s="47"/>
      <c r="K92" s="47"/>
      <c r="L92" s="47"/>
      <c r="M92" s="6" t="s">
        <v>138</v>
      </c>
      <c r="N92" s="1" t="s">
        <v>763</v>
      </c>
      <c r="O92" s="1" t="s">
        <v>47</v>
      </c>
      <c r="P92" s="1" t="s">
        <v>47</v>
      </c>
      <c r="Q92" s="1" t="s">
        <v>98</v>
      </c>
      <c r="R92" s="1" t="s">
        <v>54</v>
      </c>
      <c r="S92" s="1" t="s">
        <v>55</v>
      </c>
      <c r="T92" s="1" t="s">
        <v>55</v>
      </c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1" t="s">
        <v>47</v>
      </c>
      <c r="AS92" s="1" t="s">
        <v>47</v>
      </c>
      <c r="AT92" s="2"/>
      <c r="AU92" s="1" t="s">
        <v>764</v>
      </c>
      <c r="AV92" s="2">
        <v>41</v>
      </c>
    </row>
    <row r="93" spans="1:48" ht="30" customHeight="1">
      <c r="A93" s="6" t="s">
        <v>136</v>
      </c>
      <c r="B93" s="6" t="s">
        <v>137</v>
      </c>
      <c r="C93" s="6" t="s">
        <v>95</v>
      </c>
      <c r="D93" s="7">
        <v>121</v>
      </c>
      <c r="E93" s="47"/>
      <c r="F93" s="47"/>
      <c r="G93" s="47"/>
      <c r="H93" s="47"/>
      <c r="I93" s="47"/>
      <c r="J93" s="47"/>
      <c r="K93" s="47"/>
      <c r="L93" s="47"/>
      <c r="M93" s="6" t="s">
        <v>141</v>
      </c>
      <c r="N93" s="1" t="s">
        <v>765</v>
      </c>
      <c r="O93" s="1" t="s">
        <v>47</v>
      </c>
      <c r="P93" s="1" t="s">
        <v>47</v>
      </c>
      <c r="Q93" s="1" t="s">
        <v>98</v>
      </c>
      <c r="R93" s="1" t="s">
        <v>54</v>
      </c>
      <c r="S93" s="1" t="s">
        <v>55</v>
      </c>
      <c r="T93" s="1" t="s">
        <v>55</v>
      </c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1" t="s">
        <v>47</v>
      </c>
      <c r="AS93" s="1" t="s">
        <v>47</v>
      </c>
      <c r="AT93" s="2"/>
      <c r="AU93" s="1" t="s">
        <v>766</v>
      </c>
      <c r="AV93" s="2">
        <v>42</v>
      </c>
    </row>
    <row r="94" spans="1:48" ht="30" customHeight="1">
      <c r="A94" s="6" t="s">
        <v>139</v>
      </c>
      <c r="B94" s="6" t="s">
        <v>140</v>
      </c>
      <c r="C94" s="6" t="s">
        <v>95</v>
      </c>
      <c r="D94" s="7">
        <v>191</v>
      </c>
      <c r="E94" s="47"/>
      <c r="F94" s="47"/>
      <c r="G94" s="47"/>
      <c r="H94" s="47"/>
      <c r="I94" s="47"/>
      <c r="J94" s="47"/>
      <c r="K94" s="47"/>
      <c r="L94" s="47"/>
      <c r="M94" s="6" t="s">
        <v>143</v>
      </c>
      <c r="N94" s="1" t="s">
        <v>767</v>
      </c>
      <c r="O94" s="1" t="s">
        <v>47</v>
      </c>
      <c r="P94" s="1" t="s">
        <v>47</v>
      </c>
      <c r="Q94" s="1" t="s">
        <v>98</v>
      </c>
      <c r="R94" s="1" t="s">
        <v>54</v>
      </c>
      <c r="S94" s="1" t="s">
        <v>55</v>
      </c>
      <c r="T94" s="1" t="s">
        <v>55</v>
      </c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1" t="s">
        <v>47</v>
      </c>
      <c r="AS94" s="1" t="s">
        <v>47</v>
      </c>
      <c r="AT94" s="2"/>
      <c r="AU94" s="1" t="s">
        <v>768</v>
      </c>
      <c r="AV94" s="2">
        <v>43</v>
      </c>
    </row>
    <row r="95" spans="1:48" ht="30" customHeight="1">
      <c r="A95" s="6" t="s">
        <v>139</v>
      </c>
      <c r="B95" s="6" t="s">
        <v>142</v>
      </c>
      <c r="C95" s="6" t="s">
        <v>95</v>
      </c>
      <c r="D95" s="7">
        <v>319</v>
      </c>
      <c r="E95" s="47"/>
      <c r="F95" s="47"/>
      <c r="G95" s="47"/>
      <c r="H95" s="47"/>
      <c r="I95" s="47"/>
      <c r="J95" s="47"/>
      <c r="K95" s="47"/>
      <c r="L95" s="47"/>
      <c r="M95" s="6" t="s">
        <v>147</v>
      </c>
      <c r="N95" s="1" t="s">
        <v>769</v>
      </c>
      <c r="O95" s="1" t="s">
        <v>47</v>
      </c>
      <c r="P95" s="1" t="s">
        <v>47</v>
      </c>
      <c r="Q95" s="1" t="s">
        <v>98</v>
      </c>
      <c r="R95" s="1" t="s">
        <v>54</v>
      </c>
      <c r="S95" s="1" t="s">
        <v>55</v>
      </c>
      <c r="T95" s="1" t="s">
        <v>55</v>
      </c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1" t="s">
        <v>47</v>
      </c>
      <c r="AS95" s="1" t="s">
        <v>47</v>
      </c>
      <c r="AT95" s="2"/>
      <c r="AU95" s="1" t="s">
        <v>770</v>
      </c>
      <c r="AV95" s="2">
        <v>44</v>
      </c>
    </row>
    <row r="96" spans="1:48" ht="30" customHeight="1">
      <c r="A96" s="6" t="s">
        <v>144</v>
      </c>
      <c r="B96" s="6" t="s">
        <v>145</v>
      </c>
      <c r="C96" s="6" t="s">
        <v>146</v>
      </c>
      <c r="D96" s="7">
        <v>64</v>
      </c>
      <c r="E96" s="47"/>
      <c r="F96" s="47"/>
      <c r="G96" s="47"/>
      <c r="H96" s="47"/>
      <c r="I96" s="47"/>
      <c r="J96" s="47"/>
      <c r="K96" s="47"/>
      <c r="L96" s="47"/>
      <c r="M96" s="6" t="s">
        <v>154</v>
      </c>
      <c r="N96" s="1" t="s">
        <v>771</v>
      </c>
      <c r="O96" s="1" t="s">
        <v>47</v>
      </c>
      <c r="P96" s="1" t="s">
        <v>47</v>
      </c>
      <c r="Q96" s="1" t="s">
        <v>98</v>
      </c>
      <c r="R96" s="1" t="s">
        <v>54</v>
      </c>
      <c r="S96" s="1" t="s">
        <v>55</v>
      </c>
      <c r="T96" s="1" t="s">
        <v>55</v>
      </c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1" t="s">
        <v>47</v>
      </c>
      <c r="AS96" s="1" t="s">
        <v>47</v>
      </c>
      <c r="AT96" s="2"/>
      <c r="AU96" s="1" t="s">
        <v>772</v>
      </c>
      <c r="AV96" s="2">
        <v>201</v>
      </c>
    </row>
    <row r="97" spans="1:48" ht="30" customHeight="1">
      <c r="A97" s="7"/>
      <c r="B97" s="7"/>
      <c r="C97" s="7"/>
      <c r="D97" s="7"/>
      <c r="E97" s="47"/>
      <c r="F97" s="47"/>
      <c r="G97" s="47"/>
      <c r="H97" s="47"/>
      <c r="I97" s="47"/>
      <c r="J97" s="47"/>
      <c r="K97" s="47"/>
      <c r="L97" s="47"/>
      <c r="M97" s="7"/>
      <c r="Q97" s="48" t="s">
        <v>98</v>
      </c>
    </row>
    <row r="98" spans="1:48" ht="30" customHeight="1">
      <c r="A98" s="7"/>
      <c r="B98" s="7"/>
      <c r="C98" s="7"/>
      <c r="D98" s="7"/>
      <c r="E98" s="47"/>
      <c r="F98" s="47"/>
      <c r="G98" s="47"/>
      <c r="H98" s="47"/>
      <c r="I98" s="47"/>
      <c r="J98" s="47"/>
      <c r="K98" s="47"/>
      <c r="L98" s="47"/>
      <c r="M98" s="7"/>
      <c r="Q98" s="48" t="s">
        <v>98</v>
      </c>
    </row>
    <row r="99" spans="1:48" ht="30" customHeight="1">
      <c r="A99" s="6" t="s">
        <v>58</v>
      </c>
      <c r="B99" s="7"/>
      <c r="C99" s="7"/>
      <c r="D99" s="7"/>
      <c r="E99" s="47"/>
      <c r="F99" s="47"/>
      <c r="G99" s="47"/>
      <c r="H99" s="47"/>
      <c r="I99" s="47"/>
      <c r="J99" s="47"/>
      <c r="K99" s="47"/>
      <c r="L99" s="47"/>
      <c r="M99" s="7"/>
      <c r="N99" t="s">
        <v>59</v>
      </c>
    </row>
    <row r="100" spans="1:48" ht="30" customHeight="1">
      <c r="A100" s="6" t="s">
        <v>148</v>
      </c>
      <c r="B100" s="7" t="s">
        <v>409</v>
      </c>
      <c r="C100" s="7"/>
      <c r="D100" s="7"/>
      <c r="E100" s="47"/>
      <c r="F100" s="47"/>
      <c r="G100" s="47"/>
      <c r="H100" s="47"/>
      <c r="I100" s="47"/>
      <c r="J100" s="47"/>
      <c r="K100" s="47"/>
      <c r="L100" s="47"/>
      <c r="M100" s="7"/>
      <c r="N100" s="2"/>
      <c r="O100" s="2"/>
      <c r="P100" s="2"/>
      <c r="Q100" s="1" t="s">
        <v>149</v>
      </c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</row>
    <row r="101" spans="1:48" ht="30" customHeight="1">
      <c r="A101" s="6" t="s">
        <v>150</v>
      </c>
      <c r="B101" s="6" t="s">
        <v>151</v>
      </c>
      <c r="C101" s="6" t="s">
        <v>68</v>
      </c>
      <c r="D101" s="7">
        <v>294</v>
      </c>
      <c r="E101" s="47"/>
      <c r="F101" s="47"/>
      <c r="G101" s="47"/>
      <c r="H101" s="47"/>
      <c r="I101" s="47"/>
      <c r="J101" s="47"/>
      <c r="K101" s="47"/>
      <c r="L101" s="47"/>
      <c r="M101" s="6" t="s">
        <v>425</v>
      </c>
      <c r="N101" s="1" t="s">
        <v>773</v>
      </c>
      <c r="O101" s="1" t="s">
        <v>47</v>
      </c>
      <c r="P101" s="1" t="s">
        <v>47</v>
      </c>
      <c r="Q101" s="1" t="s">
        <v>149</v>
      </c>
      <c r="R101" s="1" t="s">
        <v>55</v>
      </c>
      <c r="S101" s="1" t="s">
        <v>55</v>
      </c>
      <c r="T101" s="1" t="s">
        <v>54</v>
      </c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1" t="s">
        <v>47</v>
      </c>
      <c r="AS101" s="1" t="s">
        <v>47</v>
      </c>
      <c r="AT101" s="2"/>
      <c r="AU101" s="1" t="s">
        <v>774</v>
      </c>
      <c r="AV101" s="2">
        <v>158</v>
      </c>
    </row>
    <row r="102" spans="1:48" ht="30" customHeight="1">
      <c r="A102" s="6" t="s">
        <v>152</v>
      </c>
      <c r="B102" s="6" t="s">
        <v>153</v>
      </c>
      <c r="C102" s="6" t="s">
        <v>68</v>
      </c>
      <c r="D102" s="7">
        <v>225</v>
      </c>
      <c r="E102" s="47"/>
      <c r="F102" s="47"/>
      <c r="G102" s="47"/>
      <c r="H102" s="47"/>
      <c r="I102" s="47"/>
      <c r="J102" s="47"/>
      <c r="K102" s="47"/>
      <c r="L102" s="47"/>
      <c r="M102" s="6" t="s">
        <v>157</v>
      </c>
      <c r="N102" s="1" t="s">
        <v>775</v>
      </c>
      <c r="O102" s="1" t="s">
        <v>47</v>
      </c>
      <c r="P102" s="1" t="s">
        <v>47</v>
      </c>
      <c r="Q102" s="1" t="s">
        <v>149</v>
      </c>
      <c r="R102" s="1" t="s">
        <v>54</v>
      </c>
      <c r="S102" s="1" t="s">
        <v>55</v>
      </c>
      <c r="T102" s="1" t="s">
        <v>55</v>
      </c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1" t="s">
        <v>47</v>
      </c>
      <c r="AS102" s="1" t="s">
        <v>47</v>
      </c>
      <c r="AT102" s="2"/>
      <c r="AU102" s="1" t="s">
        <v>776</v>
      </c>
      <c r="AV102" s="2">
        <v>49</v>
      </c>
    </row>
    <row r="103" spans="1:48" ht="30" customHeight="1">
      <c r="A103" s="6" t="s">
        <v>155</v>
      </c>
      <c r="B103" s="6" t="s">
        <v>156</v>
      </c>
      <c r="C103" s="6" t="s">
        <v>68</v>
      </c>
      <c r="D103" s="7">
        <v>350</v>
      </c>
      <c r="E103" s="47"/>
      <c r="F103" s="47"/>
      <c r="G103" s="47"/>
      <c r="H103" s="47"/>
      <c r="I103" s="47"/>
      <c r="J103" s="47"/>
      <c r="K103" s="47"/>
      <c r="L103" s="47"/>
      <c r="M103" s="6" t="s">
        <v>172</v>
      </c>
      <c r="N103" s="1" t="s">
        <v>777</v>
      </c>
      <c r="O103" s="1" t="s">
        <v>47</v>
      </c>
      <c r="P103" s="1" t="s">
        <v>47</v>
      </c>
      <c r="Q103" s="1" t="s">
        <v>149</v>
      </c>
      <c r="R103" s="1" t="s">
        <v>54</v>
      </c>
      <c r="S103" s="1" t="s">
        <v>55</v>
      </c>
      <c r="T103" s="1" t="s">
        <v>55</v>
      </c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1" t="s">
        <v>47</v>
      </c>
      <c r="AS103" s="1" t="s">
        <v>47</v>
      </c>
      <c r="AT103" s="2"/>
      <c r="AU103" s="1" t="s">
        <v>778</v>
      </c>
      <c r="AV103" s="2">
        <v>50</v>
      </c>
    </row>
    <row r="104" spans="1:48" ht="30" customHeight="1">
      <c r="A104" s="6" t="s">
        <v>158</v>
      </c>
      <c r="B104" s="6" t="s">
        <v>159</v>
      </c>
      <c r="C104" s="6" t="s">
        <v>160</v>
      </c>
      <c r="D104" s="7">
        <v>1</v>
      </c>
      <c r="E104" s="47"/>
      <c r="F104" s="47"/>
      <c r="G104" s="47"/>
      <c r="H104" s="47"/>
      <c r="I104" s="47"/>
      <c r="J104" s="47"/>
      <c r="K104" s="47"/>
      <c r="L104" s="47"/>
      <c r="M104" s="6" t="s">
        <v>779</v>
      </c>
      <c r="N104" s="1" t="s">
        <v>780</v>
      </c>
      <c r="O104" s="1" t="s">
        <v>47</v>
      </c>
      <c r="P104" s="1" t="s">
        <v>47</v>
      </c>
      <c r="Q104" s="1" t="s">
        <v>149</v>
      </c>
      <c r="R104" s="1" t="s">
        <v>55</v>
      </c>
      <c r="S104" s="1" t="s">
        <v>55</v>
      </c>
      <c r="T104" s="1" t="s">
        <v>54</v>
      </c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1" t="s">
        <v>47</v>
      </c>
      <c r="AS104" s="1" t="s">
        <v>47</v>
      </c>
      <c r="AT104" s="2"/>
      <c r="AU104" s="1" t="s">
        <v>781</v>
      </c>
      <c r="AV104" s="2">
        <v>204</v>
      </c>
    </row>
    <row r="105" spans="1:48" ht="30" customHeight="1">
      <c r="A105" s="6" t="s">
        <v>162</v>
      </c>
      <c r="B105" s="6" t="s">
        <v>163</v>
      </c>
      <c r="C105" s="6" t="s">
        <v>160</v>
      </c>
      <c r="D105" s="7">
        <v>1</v>
      </c>
      <c r="E105" s="47"/>
      <c r="F105" s="47"/>
      <c r="G105" s="47"/>
      <c r="H105" s="47"/>
      <c r="I105" s="47"/>
      <c r="J105" s="47"/>
      <c r="K105" s="47"/>
      <c r="L105" s="47"/>
      <c r="M105" s="6" t="s">
        <v>782</v>
      </c>
      <c r="N105" s="1" t="s">
        <v>783</v>
      </c>
      <c r="O105" s="1" t="s">
        <v>47</v>
      </c>
      <c r="P105" s="1" t="s">
        <v>47</v>
      </c>
      <c r="Q105" s="1" t="s">
        <v>149</v>
      </c>
      <c r="R105" s="1" t="s">
        <v>55</v>
      </c>
      <c r="S105" s="1" t="s">
        <v>55</v>
      </c>
      <c r="T105" s="1" t="s">
        <v>54</v>
      </c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1" t="s">
        <v>47</v>
      </c>
      <c r="AS105" s="1" t="s">
        <v>47</v>
      </c>
      <c r="AT105" s="2"/>
      <c r="AU105" s="1" t="s">
        <v>784</v>
      </c>
      <c r="AV105" s="2">
        <v>205</v>
      </c>
    </row>
    <row r="106" spans="1:48" ht="30" customHeight="1">
      <c r="A106" s="7"/>
      <c r="B106" s="7"/>
      <c r="C106" s="7"/>
      <c r="D106" s="7"/>
      <c r="E106" s="47"/>
      <c r="F106" s="47"/>
      <c r="G106" s="47"/>
      <c r="H106" s="47"/>
      <c r="I106" s="47"/>
      <c r="J106" s="47"/>
      <c r="K106" s="47"/>
      <c r="L106" s="47"/>
      <c r="M106" s="7"/>
      <c r="Q106" s="48" t="s">
        <v>149</v>
      </c>
    </row>
    <row r="107" spans="1:48" ht="30" customHeight="1">
      <c r="A107" s="7"/>
      <c r="B107" s="7"/>
      <c r="C107" s="7"/>
      <c r="D107" s="7"/>
      <c r="E107" s="47"/>
      <c r="F107" s="47"/>
      <c r="G107" s="47"/>
      <c r="H107" s="47"/>
      <c r="I107" s="47"/>
      <c r="J107" s="47"/>
      <c r="K107" s="47"/>
      <c r="L107" s="47"/>
      <c r="M107" s="7"/>
      <c r="Q107" s="48" t="s">
        <v>149</v>
      </c>
    </row>
    <row r="108" spans="1:48" ht="30" customHeight="1">
      <c r="A108" s="7"/>
      <c r="B108" s="7"/>
      <c r="C108" s="7"/>
      <c r="D108" s="7"/>
      <c r="E108" s="47"/>
      <c r="F108" s="47"/>
      <c r="G108" s="47"/>
      <c r="H108" s="47"/>
      <c r="I108" s="47"/>
      <c r="J108" s="47"/>
      <c r="K108" s="47"/>
      <c r="L108" s="47"/>
      <c r="M108" s="7"/>
      <c r="Q108" s="48" t="s">
        <v>149</v>
      </c>
    </row>
    <row r="109" spans="1:48" ht="30" customHeight="1">
      <c r="A109" s="7"/>
      <c r="B109" s="7"/>
      <c r="C109" s="7"/>
      <c r="D109" s="7"/>
      <c r="E109" s="47"/>
      <c r="F109" s="47"/>
      <c r="G109" s="47"/>
      <c r="H109" s="47"/>
      <c r="I109" s="47"/>
      <c r="J109" s="47"/>
      <c r="K109" s="47"/>
      <c r="L109" s="47"/>
      <c r="M109" s="7"/>
      <c r="Q109" s="48" t="s">
        <v>149</v>
      </c>
    </row>
    <row r="110" spans="1:48" ht="30" customHeight="1">
      <c r="A110" s="7"/>
      <c r="B110" s="7"/>
      <c r="C110" s="7"/>
      <c r="D110" s="7"/>
      <c r="E110" s="47"/>
      <c r="F110" s="47"/>
      <c r="G110" s="47"/>
      <c r="H110" s="47"/>
      <c r="I110" s="47"/>
      <c r="J110" s="47"/>
      <c r="K110" s="47"/>
      <c r="L110" s="47"/>
      <c r="M110" s="7"/>
      <c r="Q110" s="48" t="s">
        <v>149</v>
      </c>
    </row>
    <row r="111" spans="1:48" ht="30" customHeight="1">
      <c r="A111" s="7"/>
      <c r="B111" s="7"/>
      <c r="C111" s="7"/>
      <c r="D111" s="7"/>
      <c r="E111" s="47"/>
      <c r="F111" s="47"/>
      <c r="G111" s="47"/>
      <c r="H111" s="47"/>
      <c r="I111" s="47"/>
      <c r="J111" s="47"/>
      <c r="K111" s="47"/>
      <c r="L111" s="47"/>
      <c r="M111" s="7"/>
      <c r="Q111" s="48" t="s">
        <v>149</v>
      </c>
    </row>
    <row r="112" spans="1:48" ht="30" customHeight="1">
      <c r="A112" s="7"/>
      <c r="B112" s="7"/>
      <c r="C112" s="7"/>
      <c r="D112" s="7"/>
      <c r="E112" s="47"/>
      <c r="F112" s="47"/>
      <c r="G112" s="47"/>
      <c r="H112" s="47"/>
      <c r="I112" s="47"/>
      <c r="J112" s="47"/>
      <c r="K112" s="47"/>
      <c r="L112" s="47"/>
      <c r="M112" s="7"/>
      <c r="Q112" s="48" t="s">
        <v>149</v>
      </c>
    </row>
    <row r="113" spans="1:48" ht="30" customHeight="1">
      <c r="A113" s="7"/>
      <c r="B113" s="7"/>
      <c r="C113" s="7"/>
      <c r="D113" s="7"/>
      <c r="E113" s="47"/>
      <c r="F113" s="47"/>
      <c r="G113" s="47"/>
      <c r="H113" s="47"/>
      <c r="I113" s="47"/>
      <c r="J113" s="47"/>
      <c r="K113" s="47"/>
      <c r="L113" s="47"/>
      <c r="M113" s="7"/>
      <c r="Q113" s="48" t="s">
        <v>149</v>
      </c>
    </row>
    <row r="114" spans="1:48" ht="30" customHeight="1">
      <c r="A114" s="7"/>
      <c r="B114" s="7"/>
      <c r="C114" s="7"/>
      <c r="D114" s="7"/>
      <c r="E114" s="47"/>
      <c r="F114" s="47"/>
      <c r="G114" s="47"/>
      <c r="H114" s="47"/>
      <c r="I114" s="47"/>
      <c r="J114" s="47"/>
      <c r="K114" s="47"/>
      <c r="L114" s="47"/>
      <c r="M114" s="7"/>
      <c r="Q114" s="48" t="s">
        <v>149</v>
      </c>
    </row>
    <row r="115" spans="1:48" ht="30" customHeight="1">
      <c r="A115" s="7"/>
      <c r="B115" s="7"/>
      <c r="C115" s="7"/>
      <c r="D115" s="7"/>
      <c r="E115" s="47"/>
      <c r="F115" s="47"/>
      <c r="G115" s="47"/>
      <c r="H115" s="47"/>
      <c r="I115" s="47"/>
      <c r="J115" s="47"/>
      <c r="K115" s="47"/>
      <c r="L115" s="47"/>
      <c r="M115" s="7"/>
      <c r="Q115" s="48" t="s">
        <v>149</v>
      </c>
    </row>
    <row r="116" spans="1:48" ht="30" customHeight="1">
      <c r="A116" s="7"/>
      <c r="B116" s="7"/>
      <c r="C116" s="7"/>
      <c r="D116" s="7"/>
      <c r="E116" s="47"/>
      <c r="F116" s="47"/>
      <c r="G116" s="47"/>
      <c r="H116" s="47"/>
      <c r="I116" s="47"/>
      <c r="J116" s="47"/>
      <c r="K116" s="47"/>
      <c r="L116" s="47"/>
      <c r="M116" s="7"/>
      <c r="Q116" s="48" t="s">
        <v>149</v>
      </c>
    </row>
    <row r="117" spans="1:48" ht="30" customHeight="1">
      <c r="A117" s="7"/>
      <c r="B117" s="7"/>
      <c r="C117" s="7"/>
      <c r="D117" s="7"/>
      <c r="E117" s="47"/>
      <c r="F117" s="47"/>
      <c r="G117" s="47"/>
      <c r="H117" s="47"/>
      <c r="I117" s="47"/>
      <c r="J117" s="47"/>
      <c r="K117" s="47"/>
      <c r="L117" s="47"/>
      <c r="M117" s="7"/>
      <c r="Q117" s="48" t="s">
        <v>149</v>
      </c>
    </row>
    <row r="118" spans="1:48" ht="30" customHeight="1">
      <c r="A118" s="7"/>
      <c r="B118" s="7"/>
      <c r="C118" s="7"/>
      <c r="D118" s="7"/>
      <c r="E118" s="47"/>
      <c r="F118" s="47"/>
      <c r="G118" s="47"/>
      <c r="H118" s="47"/>
      <c r="I118" s="47"/>
      <c r="J118" s="47"/>
      <c r="K118" s="47"/>
      <c r="L118" s="47"/>
      <c r="M118" s="7"/>
      <c r="Q118" s="48" t="s">
        <v>149</v>
      </c>
    </row>
    <row r="119" spans="1:48" ht="30" customHeight="1">
      <c r="A119" s="7"/>
      <c r="B119" s="7"/>
      <c r="C119" s="7"/>
      <c r="D119" s="7"/>
      <c r="E119" s="47"/>
      <c r="F119" s="47"/>
      <c r="G119" s="47"/>
      <c r="H119" s="47"/>
      <c r="I119" s="47"/>
      <c r="J119" s="47"/>
      <c r="K119" s="47"/>
      <c r="L119" s="47"/>
      <c r="M119" s="7"/>
      <c r="Q119" s="48" t="s">
        <v>149</v>
      </c>
    </row>
    <row r="120" spans="1:48" ht="30" customHeight="1">
      <c r="A120" s="7"/>
      <c r="B120" s="7"/>
      <c r="C120" s="7"/>
      <c r="D120" s="7"/>
      <c r="E120" s="47"/>
      <c r="F120" s="47"/>
      <c r="G120" s="47"/>
      <c r="H120" s="47"/>
      <c r="I120" s="47"/>
      <c r="J120" s="47"/>
      <c r="K120" s="47"/>
      <c r="L120" s="47"/>
      <c r="M120" s="7"/>
      <c r="Q120" s="48" t="s">
        <v>149</v>
      </c>
    </row>
    <row r="121" spans="1:48" ht="30" customHeight="1">
      <c r="A121" s="7"/>
      <c r="B121" s="7"/>
      <c r="C121" s="7"/>
      <c r="D121" s="7"/>
      <c r="E121" s="47"/>
      <c r="F121" s="47"/>
      <c r="G121" s="47"/>
      <c r="H121" s="47"/>
      <c r="I121" s="47"/>
      <c r="J121" s="47"/>
      <c r="K121" s="47"/>
      <c r="L121" s="47"/>
      <c r="M121" s="7"/>
      <c r="Q121" s="48" t="s">
        <v>149</v>
      </c>
    </row>
    <row r="122" spans="1:48" ht="30" customHeight="1">
      <c r="A122" s="7"/>
      <c r="B122" s="7"/>
      <c r="C122" s="7"/>
      <c r="D122" s="7"/>
      <c r="E122" s="47"/>
      <c r="F122" s="47"/>
      <c r="G122" s="47"/>
      <c r="H122" s="47"/>
      <c r="I122" s="47"/>
      <c r="J122" s="47"/>
      <c r="K122" s="47"/>
      <c r="L122" s="47"/>
      <c r="M122" s="7"/>
      <c r="Q122" s="48" t="s">
        <v>149</v>
      </c>
    </row>
    <row r="123" spans="1:48" ht="30" customHeight="1">
      <c r="A123" s="6" t="s">
        <v>58</v>
      </c>
      <c r="B123" s="7"/>
      <c r="C123" s="7"/>
      <c r="D123" s="7"/>
      <c r="E123" s="47"/>
      <c r="F123" s="47"/>
      <c r="G123" s="47"/>
      <c r="H123" s="47"/>
      <c r="I123" s="47"/>
      <c r="J123" s="47"/>
      <c r="K123" s="47"/>
      <c r="L123" s="47"/>
      <c r="M123" s="7"/>
      <c r="N123" t="s">
        <v>59</v>
      </c>
    </row>
    <row r="124" spans="1:48" ht="30" customHeight="1">
      <c r="A124" s="6" t="s">
        <v>164</v>
      </c>
      <c r="B124" s="7" t="s">
        <v>409</v>
      </c>
      <c r="C124" s="7"/>
      <c r="D124" s="7"/>
      <c r="E124" s="47"/>
      <c r="F124" s="47"/>
      <c r="G124" s="47"/>
      <c r="H124" s="47"/>
      <c r="I124" s="47"/>
      <c r="J124" s="47"/>
      <c r="K124" s="47"/>
      <c r="L124" s="47"/>
      <c r="M124" s="7"/>
      <c r="N124" s="2"/>
      <c r="O124" s="2"/>
      <c r="P124" s="2"/>
      <c r="Q124" s="1" t="s">
        <v>165</v>
      </c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</row>
    <row r="125" spans="1:48" ht="30" customHeight="1">
      <c r="A125" s="6" t="s">
        <v>166</v>
      </c>
      <c r="B125" s="6" t="s">
        <v>167</v>
      </c>
      <c r="C125" s="6" t="s">
        <v>168</v>
      </c>
      <c r="D125" s="7">
        <v>279</v>
      </c>
      <c r="E125" s="47"/>
      <c r="F125" s="47"/>
      <c r="G125" s="47"/>
      <c r="H125" s="47"/>
      <c r="I125" s="47"/>
      <c r="J125" s="47"/>
      <c r="K125" s="47"/>
      <c r="L125" s="47"/>
      <c r="M125" s="6" t="s">
        <v>389</v>
      </c>
      <c r="N125" s="1" t="s">
        <v>785</v>
      </c>
      <c r="O125" s="1" t="s">
        <v>47</v>
      </c>
      <c r="P125" s="1" t="s">
        <v>47</v>
      </c>
      <c r="Q125" s="1" t="s">
        <v>165</v>
      </c>
      <c r="R125" s="1" t="s">
        <v>55</v>
      </c>
      <c r="S125" s="1" t="s">
        <v>55</v>
      </c>
      <c r="T125" s="1" t="s">
        <v>54</v>
      </c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1" t="s">
        <v>47</v>
      </c>
      <c r="AS125" s="1" t="s">
        <v>47</v>
      </c>
      <c r="AT125" s="2"/>
      <c r="AU125" s="1" t="s">
        <v>786</v>
      </c>
      <c r="AV125" s="2">
        <v>53</v>
      </c>
    </row>
    <row r="126" spans="1:48" ht="30" customHeight="1">
      <c r="A126" s="6" t="s">
        <v>166</v>
      </c>
      <c r="B126" s="6" t="s">
        <v>169</v>
      </c>
      <c r="C126" s="6" t="s">
        <v>168</v>
      </c>
      <c r="D126" s="7">
        <v>22</v>
      </c>
      <c r="E126" s="47"/>
      <c r="F126" s="47"/>
      <c r="G126" s="47"/>
      <c r="H126" s="47"/>
      <c r="I126" s="47"/>
      <c r="J126" s="47"/>
      <c r="K126" s="47"/>
      <c r="L126" s="47"/>
      <c r="M126" s="6" t="s">
        <v>391</v>
      </c>
      <c r="N126" s="1" t="s">
        <v>787</v>
      </c>
      <c r="O126" s="1" t="s">
        <v>47</v>
      </c>
      <c r="P126" s="1" t="s">
        <v>47</v>
      </c>
      <c r="Q126" s="1" t="s">
        <v>165</v>
      </c>
      <c r="R126" s="1" t="s">
        <v>55</v>
      </c>
      <c r="S126" s="1" t="s">
        <v>55</v>
      </c>
      <c r="T126" s="1" t="s">
        <v>54</v>
      </c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1" t="s">
        <v>47</v>
      </c>
      <c r="AS126" s="1" t="s">
        <v>47</v>
      </c>
      <c r="AT126" s="2"/>
      <c r="AU126" s="1" t="s">
        <v>788</v>
      </c>
      <c r="AV126" s="2">
        <v>54</v>
      </c>
    </row>
    <row r="127" spans="1:48" ht="30" customHeight="1">
      <c r="A127" s="6" t="s">
        <v>170</v>
      </c>
      <c r="B127" s="6" t="s">
        <v>171</v>
      </c>
      <c r="C127" s="6" t="s">
        <v>146</v>
      </c>
      <c r="D127" s="7">
        <v>4</v>
      </c>
      <c r="E127" s="47"/>
      <c r="F127" s="47"/>
      <c r="G127" s="47"/>
      <c r="H127" s="47"/>
      <c r="I127" s="47"/>
      <c r="J127" s="47"/>
      <c r="K127" s="47"/>
      <c r="L127" s="47"/>
      <c r="M127" s="6" t="s">
        <v>175</v>
      </c>
      <c r="N127" s="1" t="s">
        <v>789</v>
      </c>
      <c r="O127" s="1" t="s">
        <v>47</v>
      </c>
      <c r="P127" s="1" t="s">
        <v>47</v>
      </c>
      <c r="Q127" s="1" t="s">
        <v>165</v>
      </c>
      <c r="R127" s="1" t="s">
        <v>54</v>
      </c>
      <c r="S127" s="1" t="s">
        <v>55</v>
      </c>
      <c r="T127" s="1" t="s">
        <v>55</v>
      </c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1" t="s">
        <v>47</v>
      </c>
      <c r="AS127" s="1" t="s">
        <v>47</v>
      </c>
      <c r="AT127" s="2"/>
      <c r="AU127" s="1" t="s">
        <v>790</v>
      </c>
      <c r="AV127" s="2">
        <v>55</v>
      </c>
    </row>
    <row r="128" spans="1:48" ht="30" customHeight="1">
      <c r="A128" s="6" t="s">
        <v>173</v>
      </c>
      <c r="B128" s="6" t="s">
        <v>174</v>
      </c>
      <c r="C128" s="6" t="s">
        <v>146</v>
      </c>
      <c r="D128" s="7">
        <v>179</v>
      </c>
      <c r="E128" s="47"/>
      <c r="F128" s="47"/>
      <c r="G128" s="47"/>
      <c r="H128" s="47"/>
      <c r="I128" s="47"/>
      <c r="J128" s="47"/>
      <c r="K128" s="47"/>
      <c r="L128" s="47"/>
      <c r="M128" s="6" t="s">
        <v>178</v>
      </c>
      <c r="N128" s="1" t="s">
        <v>791</v>
      </c>
      <c r="O128" s="1" t="s">
        <v>47</v>
      </c>
      <c r="P128" s="1" t="s">
        <v>47</v>
      </c>
      <c r="Q128" s="1" t="s">
        <v>165</v>
      </c>
      <c r="R128" s="1" t="s">
        <v>54</v>
      </c>
      <c r="S128" s="1" t="s">
        <v>55</v>
      </c>
      <c r="T128" s="1" t="s">
        <v>55</v>
      </c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1" t="s">
        <v>47</v>
      </c>
      <c r="AS128" s="1" t="s">
        <v>47</v>
      </c>
      <c r="AT128" s="2"/>
      <c r="AU128" s="1" t="s">
        <v>792</v>
      </c>
      <c r="AV128" s="2">
        <v>56</v>
      </c>
    </row>
    <row r="129" spans="1:48" ht="30" customHeight="1">
      <c r="A129" s="6" t="s">
        <v>176</v>
      </c>
      <c r="B129" s="6" t="s">
        <v>177</v>
      </c>
      <c r="C129" s="6" t="s">
        <v>68</v>
      </c>
      <c r="D129" s="7">
        <v>35</v>
      </c>
      <c r="E129" s="47"/>
      <c r="F129" s="47"/>
      <c r="G129" s="47"/>
      <c r="H129" s="47"/>
      <c r="I129" s="47"/>
      <c r="J129" s="47"/>
      <c r="K129" s="47"/>
      <c r="L129" s="47"/>
      <c r="M129" s="6" t="s">
        <v>181</v>
      </c>
      <c r="N129" s="1" t="s">
        <v>793</v>
      </c>
      <c r="O129" s="1" t="s">
        <v>47</v>
      </c>
      <c r="P129" s="1" t="s">
        <v>47</v>
      </c>
      <c r="Q129" s="1" t="s">
        <v>165</v>
      </c>
      <c r="R129" s="1" t="s">
        <v>54</v>
      </c>
      <c r="S129" s="1" t="s">
        <v>55</v>
      </c>
      <c r="T129" s="1" t="s">
        <v>55</v>
      </c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1" t="s">
        <v>47</v>
      </c>
      <c r="AS129" s="1" t="s">
        <v>47</v>
      </c>
      <c r="AT129" s="2"/>
      <c r="AU129" s="1" t="s">
        <v>794</v>
      </c>
      <c r="AV129" s="2">
        <v>57</v>
      </c>
    </row>
    <row r="130" spans="1:48" ht="30" customHeight="1">
      <c r="A130" s="6" t="s">
        <v>179</v>
      </c>
      <c r="B130" s="6" t="s">
        <v>180</v>
      </c>
      <c r="C130" s="6" t="s">
        <v>68</v>
      </c>
      <c r="D130" s="7">
        <v>225</v>
      </c>
      <c r="E130" s="47"/>
      <c r="F130" s="47"/>
      <c r="G130" s="47"/>
      <c r="H130" s="47"/>
      <c r="I130" s="47"/>
      <c r="J130" s="47"/>
      <c r="K130" s="47"/>
      <c r="L130" s="47"/>
      <c r="M130" s="6" t="s">
        <v>183</v>
      </c>
      <c r="N130" s="1" t="s">
        <v>795</v>
      </c>
      <c r="O130" s="1" t="s">
        <v>47</v>
      </c>
      <c r="P130" s="1" t="s">
        <v>47</v>
      </c>
      <c r="Q130" s="1" t="s">
        <v>165</v>
      </c>
      <c r="R130" s="1" t="s">
        <v>54</v>
      </c>
      <c r="S130" s="1" t="s">
        <v>55</v>
      </c>
      <c r="T130" s="1" t="s">
        <v>55</v>
      </c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1" t="s">
        <v>47</v>
      </c>
      <c r="AS130" s="1" t="s">
        <v>47</v>
      </c>
      <c r="AT130" s="2"/>
      <c r="AU130" s="1" t="s">
        <v>796</v>
      </c>
      <c r="AV130" s="2">
        <v>160</v>
      </c>
    </row>
    <row r="131" spans="1:48" ht="30" customHeight="1">
      <c r="A131" s="6" t="s">
        <v>179</v>
      </c>
      <c r="B131" s="6" t="s">
        <v>182</v>
      </c>
      <c r="C131" s="6" t="s">
        <v>68</v>
      </c>
      <c r="D131" s="7">
        <v>350</v>
      </c>
      <c r="E131" s="47"/>
      <c r="F131" s="47"/>
      <c r="G131" s="47"/>
      <c r="H131" s="47"/>
      <c r="I131" s="47"/>
      <c r="J131" s="47"/>
      <c r="K131" s="47"/>
      <c r="L131" s="47"/>
      <c r="M131" s="6" t="s">
        <v>191</v>
      </c>
      <c r="N131" s="1" t="s">
        <v>797</v>
      </c>
      <c r="O131" s="1" t="s">
        <v>47</v>
      </c>
      <c r="P131" s="1" t="s">
        <v>47</v>
      </c>
      <c r="Q131" s="1" t="s">
        <v>165</v>
      </c>
      <c r="R131" s="1" t="s">
        <v>54</v>
      </c>
      <c r="S131" s="1" t="s">
        <v>55</v>
      </c>
      <c r="T131" s="1" t="s">
        <v>55</v>
      </c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1" t="s">
        <v>47</v>
      </c>
      <c r="AS131" s="1" t="s">
        <v>47</v>
      </c>
      <c r="AT131" s="2"/>
      <c r="AU131" s="1" t="s">
        <v>798</v>
      </c>
      <c r="AV131" s="2">
        <v>161</v>
      </c>
    </row>
    <row r="132" spans="1:48" ht="30" customHeight="1">
      <c r="A132" s="6" t="s">
        <v>184</v>
      </c>
      <c r="B132" s="6" t="s">
        <v>185</v>
      </c>
      <c r="C132" s="6" t="s">
        <v>68</v>
      </c>
      <c r="D132" s="7">
        <v>350</v>
      </c>
      <c r="E132" s="47"/>
      <c r="F132" s="47"/>
      <c r="G132" s="47"/>
      <c r="H132" s="47"/>
      <c r="I132" s="47"/>
      <c r="J132" s="47"/>
      <c r="K132" s="47"/>
      <c r="L132" s="47"/>
      <c r="M132" s="6" t="s">
        <v>407</v>
      </c>
      <c r="N132" s="1" t="s">
        <v>799</v>
      </c>
      <c r="O132" s="1" t="s">
        <v>47</v>
      </c>
      <c r="P132" s="1" t="s">
        <v>47</v>
      </c>
      <c r="Q132" s="1" t="s">
        <v>165</v>
      </c>
      <c r="R132" s="1" t="s">
        <v>55</v>
      </c>
      <c r="S132" s="1" t="s">
        <v>55</v>
      </c>
      <c r="T132" s="1" t="s">
        <v>54</v>
      </c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1" t="s">
        <v>47</v>
      </c>
      <c r="AS132" s="1" t="s">
        <v>47</v>
      </c>
      <c r="AT132" s="2"/>
      <c r="AU132" s="1" t="s">
        <v>800</v>
      </c>
      <c r="AV132" s="2">
        <v>200</v>
      </c>
    </row>
    <row r="133" spans="1:48" ht="30" customHeight="1">
      <c r="A133" s="7"/>
      <c r="B133" s="7"/>
      <c r="C133" s="7"/>
      <c r="D133" s="7"/>
      <c r="E133" s="47"/>
      <c r="F133" s="47"/>
      <c r="G133" s="47"/>
      <c r="H133" s="47"/>
      <c r="I133" s="47"/>
      <c r="J133" s="47"/>
      <c r="K133" s="47"/>
      <c r="L133" s="47"/>
      <c r="M133" s="7"/>
      <c r="Q133" s="48" t="s">
        <v>165</v>
      </c>
    </row>
    <row r="134" spans="1:48" ht="30" customHeight="1">
      <c r="A134" s="7"/>
      <c r="B134" s="7"/>
      <c r="C134" s="7"/>
      <c r="D134" s="7"/>
      <c r="E134" s="47"/>
      <c r="F134" s="47"/>
      <c r="G134" s="47"/>
      <c r="H134" s="47"/>
      <c r="I134" s="47"/>
      <c r="J134" s="47"/>
      <c r="K134" s="47"/>
      <c r="L134" s="47"/>
      <c r="M134" s="7"/>
      <c r="Q134" s="48" t="s">
        <v>165</v>
      </c>
    </row>
    <row r="135" spans="1:48" ht="30" customHeight="1">
      <c r="A135" s="7"/>
      <c r="B135" s="7"/>
      <c r="C135" s="7"/>
      <c r="D135" s="7"/>
      <c r="E135" s="47"/>
      <c r="F135" s="47"/>
      <c r="G135" s="47"/>
      <c r="H135" s="47"/>
      <c r="I135" s="47"/>
      <c r="J135" s="47"/>
      <c r="K135" s="47"/>
      <c r="L135" s="47"/>
      <c r="M135" s="7"/>
      <c r="Q135" s="48" t="s">
        <v>165</v>
      </c>
    </row>
    <row r="136" spans="1:48" ht="30" customHeight="1">
      <c r="A136" s="7"/>
      <c r="B136" s="7"/>
      <c r="C136" s="7"/>
      <c r="D136" s="7"/>
      <c r="E136" s="47"/>
      <c r="F136" s="47"/>
      <c r="G136" s="47"/>
      <c r="H136" s="47"/>
      <c r="I136" s="47"/>
      <c r="J136" s="47"/>
      <c r="K136" s="47"/>
      <c r="L136" s="47"/>
      <c r="M136" s="7"/>
      <c r="Q136" s="48" t="s">
        <v>165</v>
      </c>
    </row>
    <row r="137" spans="1:48" ht="30" customHeight="1">
      <c r="A137" s="7"/>
      <c r="B137" s="7"/>
      <c r="C137" s="7"/>
      <c r="D137" s="7"/>
      <c r="E137" s="47"/>
      <c r="F137" s="47"/>
      <c r="G137" s="47"/>
      <c r="H137" s="47"/>
      <c r="I137" s="47"/>
      <c r="J137" s="47"/>
      <c r="K137" s="47"/>
      <c r="L137" s="47"/>
      <c r="M137" s="7"/>
      <c r="Q137" s="48" t="s">
        <v>165</v>
      </c>
    </row>
    <row r="138" spans="1:48" ht="30" customHeight="1">
      <c r="A138" s="7"/>
      <c r="B138" s="7"/>
      <c r="C138" s="7"/>
      <c r="D138" s="7"/>
      <c r="E138" s="47"/>
      <c r="F138" s="47"/>
      <c r="G138" s="47"/>
      <c r="H138" s="47"/>
      <c r="I138" s="47"/>
      <c r="J138" s="47"/>
      <c r="K138" s="47"/>
      <c r="L138" s="47"/>
      <c r="M138" s="7"/>
      <c r="Q138" s="48" t="s">
        <v>165</v>
      </c>
    </row>
    <row r="139" spans="1:48" ht="30" customHeight="1">
      <c r="A139" s="7"/>
      <c r="B139" s="7"/>
      <c r="C139" s="7"/>
      <c r="D139" s="7"/>
      <c r="E139" s="47"/>
      <c r="F139" s="47"/>
      <c r="G139" s="47"/>
      <c r="H139" s="47"/>
      <c r="I139" s="47"/>
      <c r="J139" s="47"/>
      <c r="K139" s="47"/>
      <c r="L139" s="47"/>
      <c r="M139" s="7"/>
      <c r="Q139" s="48" t="s">
        <v>165</v>
      </c>
    </row>
    <row r="140" spans="1:48" ht="30" customHeight="1">
      <c r="A140" s="7"/>
      <c r="B140" s="7"/>
      <c r="C140" s="7"/>
      <c r="D140" s="7"/>
      <c r="E140" s="47"/>
      <c r="F140" s="47"/>
      <c r="G140" s="47"/>
      <c r="H140" s="47"/>
      <c r="I140" s="47"/>
      <c r="J140" s="47"/>
      <c r="K140" s="47"/>
      <c r="L140" s="47"/>
      <c r="M140" s="7"/>
      <c r="Q140" s="48" t="s">
        <v>165</v>
      </c>
    </row>
    <row r="141" spans="1:48" ht="30" customHeight="1">
      <c r="A141" s="7"/>
      <c r="B141" s="7"/>
      <c r="C141" s="7"/>
      <c r="D141" s="7"/>
      <c r="E141" s="47"/>
      <c r="F141" s="47"/>
      <c r="G141" s="47"/>
      <c r="H141" s="47"/>
      <c r="I141" s="47"/>
      <c r="J141" s="47"/>
      <c r="K141" s="47"/>
      <c r="L141" s="47"/>
      <c r="M141" s="7"/>
      <c r="Q141" s="48" t="s">
        <v>165</v>
      </c>
    </row>
    <row r="142" spans="1:48" ht="30" customHeight="1">
      <c r="A142" s="7"/>
      <c r="B142" s="7"/>
      <c r="C142" s="7"/>
      <c r="D142" s="7"/>
      <c r="E142" s="47"/>
      <c r="F142" s="47"/>
      <c r="G142" s="47"/>
      <c r="H142" s="47"/>
      <c r="I142" s="47"/>
      <c r="J142" s="47"/>
      <c r="K142" s="47"/>
      <c r="L142" s="47"/>
      <c r="M142" s="7"/>
      <c r="Q142" s="48" t="s">
        <v>165</v>
      </c>
    </row>
    <row r="143" spans="1:48" ht="30" customHeight="1">
      <c r="A143" s="7"/>
      <c r="B143" s="7"/>
      <c r="C143" s="7"/>
      <c r="D143" s="7"/>
      <c r="E143" s="47"/>
      <c r="F143" s="47"/>
      <c r="G143" s="47"/>
      <c r="H143" s="47"/>
      <c r="I143" s="47"/>
      <c r="J143" s="47"/>
      <c r="K143" s="47"/>
      <c r="L143" s="47"/>
      <c r="M143" s="7"/>
      <c r="Q143" s="48" t="s">
        <v>165</v>
      </c>
    </row>
    <row r="144" spans="1:48" ht="30" customHeight="1">
      <c r="A144" s="7"/>
      <c r="B144" s="7"/>
      <c r="C144" s="7"/>
      <c r="D144" s="7"/>
      <c r="E144" s="47"/>
      <c r="F144" s="47"/>
      <c r="G144" s="47"/>
      <c r="H144" s="47"/>
      <c r="I144" s="47"/>
      <c r="J144" s="47"/>
      <c r="K144" s="47"/>
      <c r="L144" s="47"/>
      <c r="M144" s="7"/>
      <c r="Q144" s="48" t="s">
        <v>165</v>
      </c>
    </row>
    <row r="145" spans="1:48" ht="30" customHeight="1">
      <c r="A145" s="7"/>
      <c r="B145" s="7"/>
      <c r="C145" s="7"/>
      <c r="D145" s="7"/>
      <c r="E145" s="47"/>
      <c r="F145" s="47"/>
      <c r="G145" s="47"/>
      <c r="H145" s="47"/>
      <c r="I145" s="47"/>
      <c r="J145" s="47"/>
      <c r="K145" s="47"/>
      <c r="L145" s="47"/>
      <c r="M145" s="7"/>
      <c r="Q145" s="48" t="s">
        <v>165</v>
      </c>
    </row>
    <row r="146" spans="1:48" ht="30" customHeight="1">
      <c r="A146" s="7"/>
      <c r="B146" s="7"/>
      <c r="C146" s="7"/>
      <c r="D146" s="7"/>
      <c r="E146" s="47"/>
      <c r="F146" s="47"/>
      <c r="G146" s="47"/>
      <c r="H146" s="47"/>
      <c r="I146" s="47"/>
      <c r="J146" s="47"/>
      <c r="K146" s="47"/>
      <c r="L146" s="47"/>
      <c r="M146" s="7"/>
      <c r="Q146" s="48" t="s">
        <v>165</v>
      </c>
    </row>
    <row r="147" spans="1:48" ht="30" customHeight="1">
      <c r="A147" s="6" t="s">
        <v>58</v>
      </c>
      <c r="B147" s="7"/>
      <c r="C147" s="7"/>
      <c r="D147" s="7"/>
      <c r="E147" s="47"/>
      <c r="F147" s="47"/>
      <c r="G147" s="47"/>
      <c r="H147" s="47"/>
      <c r="I147" s="47"/>
      <c r="J147" s="47"/>
      <c r="K147" s="47"/>
      <c r="L147" s="47"/>
      <c r="M147" s="7"/>
      <c r="N147" t="s">
        <v>59</v>
      </c>
    </row>
    <row r="148" spans="1:48" ht="30" customHeight="1">
      <c r="A148" s="6" t="s">
        <v>187</v>
      </c>
      <c r="B148" s="7" t="s">
        <v>409</v>
      </c>
      <c r="C148" s="7"/>
      <c r="D148" s="7"/>
      <c r="E148" s="47"/>
      <c r="F148" s="47"/>
      <c r="G148" s="47"/>
      <c r="H148" s="47"/>
      <c r="I148" s="47"/>
      <c r="J148" s="47"/>
      <c r="K148" s="47"/>
      <c r="L148" s="47"/>
      <c r="M148" s="7"/>
      <c r="N148" s="2"/>
      <c r="O148" s="2"/>
      <c r="P148" s="2"/>
      <c r="Q148" s="1" t="s">
        <v>188</v>
      </c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</row>
    <row r="149" spans="1:48" ht="30" customHeight="1">
      <c r="A149" s="6" t="s">
        <v>189</v>
      </c>
      <c r="B149" s="6" t="s">
        <v>190</v>
      </c>
      <c r="C149" s="6" t="s">
        <v>146</v>
      </c>
      <c r="D149" s="7">
        <v>33</v>
      </c>
      <c r="E149" s="47"/>
      <c r="F149" s="47"/>
      <c r="G149" s="47"/>
      <c r="H149" s="47"/>
      <c r="I149" s="47"/>
      <c r="J149" s="47"/>
      <c r="K149" s="47"/>
      <c r="L149" s="47"/>
      <c r="M149" s="6" t="s">
        <v>194</v>
      </c>
      <c r="N149" s="1" t="s">
        <v>801</v>
      </c>
      <c r="O149" s="1" t="s">
        <v>47</v>
      </c>
      <c r="P149" s="1" t="s">
        <v>47</v>
      </c>
      <c r="Q149" s="1" t="s">
        <v>188</v>
      </c>
      <c r="R149" s="1" t="s">
        <v>54</v>
      </c>
      <c r="S149" s="1" t="s">
        <v>55</v>
      </c>
      <c r="T149" s="1" t="s">
        <v>55</v>
      </c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1" t="s">
        <v>47</v>
      </c>
      <c r="AS149" s="1" t="s">
        <v>47</v>
      </c>
      <c r="AT149" s="2"/>
      <c r="AU149" s="1" t="s">
        <v>802</v>
      </c>
      <c r="AV149" s="2">
        <v>162</v>
      </c>
    </row>
    <row r="150" spans="1:48" ht="30" customHeight="1">
      <c r="A150" s="6" t="s">
        <v>192</v>
      </c>
      <c r="B150" s="6" t="s">
        <v>193</v>
      </c>
      <c r="C150" s="6" t="s">
        <v>160</v>
      </c>
      <c r="D150" s="7">
        <v>6</v>
      </c>
      <c r="E150" s="47"/>
      <c r="F150" s="47"/>
      <c r="G150" s="47"/>
      <c r="H150" s="47"/>
      <c r="I150" s="47"/>
      <c r="J150" s="47"/>
      <c r="K150" s="47"/>
      <c r="L150" s="47"/>
      <c r="M150" s="6" t="s">
        <v>197</v>
      </c>
      <c r="N150" s="1" t="s">
        <v>803</v>
      </c>
      <c r="O150" s="1" t="s">
        <v>47</v>
      </c>
      <c r="P150" s="1" t="s">
        <v>47</v>
      </c>
      <c r="Q150" s="1" t="s">
        <v>188</v>
      </c>
      <c r="R150" s="1" t="s">
        <v>54</v>
      </c>
      <c r="S150" s="1" t="s">
        <v>55</v>
      </c>
      <c r="T150" s="1" t="s">
        <v>55</v>
      </c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1" t="s">
        <v>47</v>
      </c>
      <c r="AS150" s="1" t="s">
        <v>47</v>
      </c>
      <c r="AT150" s="2"/>
      <c r="AU150" s="1" t="s">
        <v>804</v>
      </c>
      <c r="AV150" s="2">
        <v>63</v>
      </c>
    </row>
    <row r="151" spans="1:48" ht="30" customHeight="1">
      <c r="A151" s="6" t="s">
        <v>195</v>
      </c>
      <c r="B151" s="6" t="s">
        <v>196</v>
      </c>
      <c r="C151" s="6" t="s">
        <v>52</v>
      </c>
      <c r="D151" s="7">
        <v>6</v>
      </c>
      <c r="E151" s="47"/>
      <c r="F151" s="47"/>
      <c r="G151" s="47"/>
      <c r="H151" s="47"/>
      <c r="I151" s="47"/>
      <c r="J151" s="47"/>
      <c r="K151" s="47"/>
      <c r="L151" s="47"/>
      <c r="M151" s="6" t="s">
        <v>200</v>
      </c>
      <c r="N151" s="1" t="s">
        <v>805</v>
      </c>
      <c r="O151" s="1" t="s">
        <v>47</v>
      </c>
      <c r="P151" s="1" t="s">
        <v>47</v>
      </c>
      <c r="Q151" s="1" t="s">
        <v>188</v>
      </c>
      <c r="R151" s="1" t="s">
        <v>54</v>
      </c>
      <c r="S151" s="1" t="s">
        <v>55</v>
      </c>
      <c r="T151" s="1" t="s">
        <v>55</v>
      </c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1" t="s">
        <v>47</v>
      </c>
      <c r="AS151" s="1" t="s">
        <v>47</v>
      </c>
      <c r="AT151" s="2"/>
      <c r="AU151" s="1" t="s">
        <v>806</v>
      </c>
      <c r="AV151" s="2">
        <v>163</v>
      </c>
    </row>
    <row r="152" spans="1:48" ht="30" customHeight="1">
      <c r="A152" s="6" t="s">
        <v>198</v>
      </c>
      <c r="B152" s="6" t="s">
        <v>199</v>
      </c>
      <c r="C152" s="6" t="s">
        <v>52</v>
      </c>
      <c r="D152" s="7">
        <v>6</v>
      </c>
      <c r="E152" s="47"/>
      <c r="F152" s="47"/>
      <c r="G152" s="47"/>
      <c r="H152" s="47"/>
      <c r="I152" s="47"/>
      <c r="J152" s="47"/>
      <c r="K152" s="47"/>
      <c r="L152" s="47"/>
      <c r="M152" s="6" t="s">
        <v>205</v>
      </c>
      <c r="N152" s="1" t="s">
        <v>807</v>
      </c>
      <c r="O152" s="1" t="s">
        <v>47</v>
      </c>
      <c r="P152" s="1" t="s">
        <v>47</v>
      </c>
      <c r="Q152" s="1" t="s">
        <v>188</v>
      </c>
      <c r="R152" s="1" t="s">
        <v>54</v>
      </c>
      <c r="S152" s="1" t="s">
        <v>55</v>
      </c>
      <c r="T152" s="1" t="s">
        <v>55</v>
      </c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1" t="s">
        <v>47</v>
      </c>
      <c r="AS152" s="1" t="s">
        <v>47</v>
      </c>
      <c r="AT152" s="2"/>
      <c r="AU152" s="1" t="s">
        <v>808</v>
      </c>
      <c r="AV152" s="2">
        <v>65</v>
      </c>
    </row>
    <row r="153" spans="1:48" ht="30" customHeight="1">
      <c r="A153" s="7"/>
      <c r="B153" s="7"/>
      <c r="C153" s="7"/>
      <c r="D153" s="7"/>
      <c r="E153" s="47"/>
      <c r="F153" s="47"/>
      <c r="G153" s="47"/>
      <c r="H153" s="47"/>
      <c r="I153" s="47"/>
      <c r="J153" s="47"/>
      <c r="K153" s="47"/>
      <c r="L153" s="47"/>
      <c r="M153" s="7"/>
      <c r="Q153" s="48" t="s">
        <v>188</v>
      </c>
    </row>
    <row r="154" spans="1:48" ht="30" customHeight="1">
      <c r="A154" s="7"/>
      <c r="B154" s="7"/>
      <c r="C154" s="7"/>
      <c r="D154" s="7"/>
      <c r="E154" s="47"/>
      <c r="F154" s="47"/>
      <c r="G154" s="47"/>
      <c r="H154" s="47"/>
      <c r="I154" s="47"/>
      <c r="J154" s="47"/>
      <c r="K154" s="47"/>
      <c r="L154" s="47"/>
      <c r="M154" s="7"/>
      <c r="Q154" s="48" t="s">
        <v>188</v>
      </c>
    </row>
    <row r="155" spans="1:48" ht="30" customHeight="1">
      <c r="A155" s="7"/>
      <c r="B155" s="7"/>
      <c r="C155" s="7"/>
      <c r="D155" s="7"/>
      <c r="E155" s="47"/>
      <c r="F155" s="47"/>
      <c r="G155" s="47"/>
      <c r="H155" s="47"/>
      <c r="I155" s="47"/>
      <c r="J155" s="47"/>
      <c r="K155" s="47"/>
      <c r="L155" s="47"/>
      <c r="M155" s="7"/>
      <c r="Q155" s="48" t="s">
        <v>188</v>
      </c>
    </row>
    <row r="156" spans="1:48" ht="30" customHeight="1">
      <c r="A156" s="7"/>
      <c r="B156" s="7"/>
      <c r="C156" s="7"/>
      <c r="D156" s="7"/>
      <c r="E156" s="47"/>
      <c r="F156" s="47"/>
      <c r="G156" s="47"/>
      <c r="H156" s="47"/>
      <c r="I156" s="47"/>
      <c r="J156" s="47"/>
      <c r="K156" s="47"/>
      <c r="L156" s="47"/>
      <c r="M156" s="7"/>
      <c r="Q156" s="48" t="s">
        <v>188</v>
      </c>
    </row>
    <row r="157" spans="1:48" ht="30" customHeight="1">
      <c r="A157" s="7"/>
      <c r="B157" s="7"/>
      <c r="C157" s="7"/>
      <c r="D157" s="7"/>
      <c r="E157" s="47"/>
      <c r="F157" s="47"/>
      <c r="G157" s="47"/>
      <c r="H157" s="47"/>
      <c r="I157" s="47"/>
      <c r="J157" s="47"/>
      <c r="K157" s="47"/>
      <c r="L157" s="47"/>
      <c r="M157" s="7"/>
      <c r="Q157" s="48" t="s">
        <v>188</v>
      </c>
    </row>
    <row r="158" spans="1:48" ht="30" customHeight="1">
      <c r="A158" s="7"/>
      <c r="B158" s="7"/>
      <c r="C158" s="7"/>
      <c r="D158" s="7"/>
      <c r="E158" s="47"/>
      <c r="F158" s="47"/>
      <c r="G158" s="47"/>
      <c r="H158" s="47"/>
      <c r="I158" s="47"/>
      <c r="J158" s="47"/>
      <c r="K158" s="47"/>
      <c r="L158" s="47"/>
      <c r="M158" s="7"/>
      <c r="Q158" s="48" t="s">
        <v>188</v>
      </c>
    </row>
    <row r="159" spans="1:48" ht="30" customHeight="1">
      <c r="A159" s="7"/>
      <c r="B159" s="7"/>
      <c r="C159" s="7"/>
      <c r="D159" s="7"/>
      <c r="E159" s="47"/>
      <c r="F159" s="47"/>
      <c r="G159" s="47"/>
      <c r="H159" s="47"/>
      <c r="I159" s="47"/>
      <c r="J159" s="47"/>
      <c r="K159" s="47"/>
      <c r="L159" s="47"/>
      <c r="M159" s="7"/>
      <c r="Q159" s="48" t="s">
        <v>188</v>
      </c>
    </row>
    <row r="160" spans="1:48" ht="30" customHeight="1">
      <c r="A160" s="7"/>
      <c r="B160" s="7"/>
      <c r="C160" s="7"/>
      <c r="D160" s="7"/>
      <c r="E160" s="47"/>
      <c r="F160" s="47"/>
      <c r="G160" s="47"/>
      <c r="H160" s="47"/>
      <c r="I160" s="47"/>
      <c r="J160" s="47"/>
      <c r="K160" s="47"/>
      <c r="L160" s="47"/>
      <c r="M160" s="7"/>
      <c r="Q160" s="48" t="s">
        <v>188</v>
      </c>
    </row>
    <row r="161" spans="1:48" ht="30" customHeight="1">
      <c r="A161" s="7"/>
      <c r="B161" s="7"/>
      <c r="C161" s="7"/>
      <c r="D161" s="7"/>
      <c r="E161" s="47"/>
      <c r="F161" s="47"/>
      <c r="G161" s="47"/>
      <c r="H161" s="47"/>
      <c r="I161" s="47"/>
      <c r="J161" s="47"/>
      <c r="K161" s="47"/>
      <c r="L161" s="47"/>
      <c r="M161" s="7"/>
      <c r="Q161" s="48" t="s">
        <v>188</v>
      </c>
    </row>
    <row r="162" spans="1:48" ht="30" customHeight="1">
      <c r="A162" s="7"/>
      <c r="B162" s="7"/>
      <c r="C162" s="7"/>
      <c r="D162" s="7"/>
      <c r="E162" s="47"/>
      <c r="F162" s="47"/>
      <c r="G162" s="47"/>
      <c r="H162" s="47"/>
      <c r="I162" s="47"/>
      <c r="J162" s="47"/>
      <c r="K162" s="47"/>
      <c r="L162" s="47"/>
      <c r="M162" s="7"/>
      <c r="Q162" s="48" t="s">
        <v>188</v>
      </c>
    </row>
    <row r="163" spans="1:48" ht="30" customHeight="1">
      <c r="A163" s="7"/>
      <c r="B163" s="7"/>
      <c r="C163" s="7"/>
      <c r="D163" s="7"/>
      <c r="E163" s="47"/>
      <c r="F163" s="47"/>
      <c r="G163" s="47"/>
      <c r="H163" s="47"/>
      <c r="I163" s="47"/>
      <c r="J163" s="47"/>
      <c r="K163" s="47"/>
      <c r="L163" s="47"/>
      <c r="M163" s="7"/>
      <c r="Q163" s="48" t="s">
        <v>188</v>
      </c>
    </row>
    <row r="164" spans="1:48" ht="30" customHeight="1">
      <c r="A164" s="7"/>
      <c r="B164" s="7"/>
      <c r="C164" s="7"/>
      <c r="D164" s="7"/>
      <c r="E164" s="47"/>
      <c r="F164" s="47"/>
      <c r="G164" s="47"/>
      <c r="H164" s="47"/>
      <c r="I164" s="47"/>
      <c r="J164" s="47"/>
      <c r="K164" s="47"/>
      <c r="L164" s="47"/>
      <c r="M164" s="7"/>
      <c r="Q164" s="48" t="s">
        <v>188</v>
      </c>
    </row>
    <row r="165" spans="1:48" ht="30" customHeight="1">
      <c r="A165" s="7"/>
      <c r="B165" s="7"/>
      <c r="C165" s="7"/>
      <c r="D165" s="7"/>
      <c r="E165" s="47"/>
      <c r="F165" s="47"/>
      <c r="G165" s="47"/>
      <c r="H165" s="47"/>
      <c r="I165" s="47"/>
      <c r="J165" s="47"/>
      <c r="K165" s="47"/>
      <c r="L165" s="47"/>
      <c r="M165" s="7"/>
      <c r="Q165" s="48" t="s">
        <v>188</v>
      </c>
    </row>
    <row r="166" spans="1:48" ht="30" customHeight="1">
      <c r="A166" s="7"/>
      <c r="B166" s="7"/>
      <c r="C166" s="7"/>
      <c r="D166" s="7"/>
      <c r="E166" s="47"/>
      <c r="F166" s="47"/>
      <c r="G166" s="47"/>
      <c r="H166" s="47"/>
      <c r="I166" s="47"/>
      <c r="J166" s="47"/>
      <c r="K166" s="47"/>
      <c r="L166" s="47"/>
      <c r="M166" s="7"/>
      <c r="Q166" s="48" t="s">
        <v>188</v>
      </c>
    </row>
    <row r="167" spans="1:48" ht="30" customHeight="1">
      <c r="A167" s="7"/>
      <c r="B167" s="7"/>
      <c r="C167" s="7"/>
      <c r="D167" s="7"/>
      <c r="E167" s="47"/>
      <c r="F167" s="47"/>
      <c r="G167" s="47"/>
      <c r="H167" s="47"/>
      <c r="I167" s="47"/>
      <c r="J167" s="47"/>
      <c r="K167" s="47"/>
      <c r="L167" s="47"/>
      <c r="M167" s="7"/>
      <c r="Q167" s="48" t="s">
        <v>188</v>
      </c>
    </row>
    <row r="168" spans="1:48" ht="30" customHeight="1">
      <c r="A168" s="7"/>
      <c r="B168" s="7"/>
      <c r="C168" s="7"/>
      <c r="D168" s="7"/>
      <c r="E168" s="47"/>
      <c r="F168" s="47"/>
      <c r="G168" s="47"/>
      <c r="H168" s="47"/>
      <c r="I168" s="47"/>
      <c r="J168" s="47"/>
      <c r="K168" s="47"/>
      <c r="L168" s="47"/>
      <c r="M168" s="7"/>
      <c r="Q168" s="48" t="s">
        <v>188</v>
      </c>
    </row>
    <row r="169" spans="1:48" ht="30" customHeight="1">
      <c r="A169" s="7"/>
      <c r="B169" s="7"/>
      <c r="C169" s="7"/>
      <c r="D169" s="7"/>
      <c r="E169" s="47"/>
      <c r="F169" s="47"/>
      <c r="G169" s="47"/>
      <c r="H169" s="47"/>
      <c r="I169" s="47"/>
      <c r="J169" s="47"/>
      <c r="K169" s="47"/>
      <c r="L169" s="47"/>
      <c r="M169" s="7"/>
      <c r="Q169" s="48" t="s">
        <v>188</v>
      </c>
    </row>
    <row r="170" spans="1:48" ht="30" customHeight="1">
      <c r="A170" s="7"/>
      <c r="B170" s="7"/>
      <c r="C170" s="7"/>
      <c r="D170" s="7"/>
      <c r="E170" s="47"/>
      <c r="F170" s="47"/>
      <c r="G170" s="47"/>
      <c r="H170" s="47"/>
      <c r="I170" s="47"/>
      <c r="J170" s="47"/>
      <c r="K170" s="47"/>
      <c r="L170" s="47"/>
      <c r="M170" s="7"/>
      <c r="Q170" s="48" t="s">
        <v>188</v>
      </c>
    </row>
    <row r="171" spans="1:48" ht="30" customHeight="1">
      <c r="A171" s="6" t="s">
        <v>58</v>
      </c>
      <c r="B171" s="7"/>
      <c r="C171" s="7"/>
      <c r="D171" s="7"/>
      <c r="E171" s="47"/>
      <c r="F171" s="47"/>
      <c r="G171" s="47"/>
      <c r="H171" s="47"/>
      <c r="I171" s="47"/>
      <c r="J171" s="47"/>
      <c r="K171" s="47"/>
      <c r="L171" s="47"/>
      <c r="M171" s="7"/>
      <c r="N171" t="s">
        <v>59</v>
      </c>
    </row>
    <row r="172" spans="1:48" ht="30" customHeight="1">
      <c r="A172" s="6" t="s">
        <v>201</v>
      </c>
      <c r="B172" s="7" t="s">
        <v>409</v>
      </c>
      <c r="C172" s="7"/>
      <c r="D172" s="7"/>
      <c r="E172" s="47"/>
      <c r="F172" s="47"/>
      <c r="G172" s="47"/>
      <c r="H172" s="47"/>
      <c r="I172" s="47"/>
      <c r="J172" s="47"/>
      <c r="K172" s="47"/>
      <c r="L172" s="47"/>
      <c r="M172" s="7"/>
      <c r="N172" s="2"/>
      <c r="O172" s="2"/>
      <c r="P172" s="2"/>
      <c r="Q172" s="1" t="s">
        <v>202</v>
      </c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</row>
    <row r="173" spans="1:48" ht="30" customHeight="1">
      <c r="A173" s="6" t="s">
        <v>203</v>
      </c>
      <c r="B173" s="6" t="s">
        <v>204</v>
      </c>
      <c r="C173" s="6" t="s">
        <v>146</v>
      </c>
      <c r="D173" s="7">
        <v>11</v>
      </c>
      <c r="E173" s="47"/>
      <c r="F173" s="47"/>
      <c r="G173" s="47"/>
      <c r="H173" s="47"/>
      <c r="I173" s="47"/>
      <c r="J173" s="47"/>
      <c r="K173" s="47"/>
      <c r="L173" s="47"/>
      <c r="M173" s="6" t="s">
        <v>209</v>
      </c>
      <c r="N173" s="1" t="s">
        <v>809</v>
      </c>
      <c r="O173" s="1" t="s">
        <v>47</v>
      </c>
      <c r="P173" s="1" t="s">
        <v>47</v>
      </c>
      <c r="Q173" s="1" t="s">
        <v>202</v>
      </c>
      <c r="R173" s="1" t="s">
        <v>54</v>
      </c>
      <c r="S173" s="1" t="s">
        <v>55</v>
      </c>
      <c r="T173" s="1" t="s">
        <v>55</v>
      </c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1" t="s">
        <v>47</v>
      </c>
      <c r="AS173" s="1" t="s">
        <v>47</v>
      </c>
      <c r="AT173" s="2"/>
      <c r="AU173" s="1" t="s">
        <v>810</v>
      </c>
      <c r="AV173" s="2">
        <v>67</v>
      </c>
    </row>
    <row r="174" spans="1:48" ht="30" customHeight="1">
      <c r="A174" s="6" t="s">
        <v>206</v>
      </c>
      <c r="B174" s="6" t="s">
        <v>207</v>
      </c>
      <c r="C174" s="6" t="s">
        <v>208</v>
      </c>
      <c r="D174" s="7">
        <v>1</v>
      </c>
      <c r="E174" s="47"/>
      <c r="F174" s="47"/>
      <c r="G174" s="47"/>
      <c r="H174" s="47"/>
      <c r="I174" s="47"/>
      <c r="J174" s="47"/>
      <c r="K174" s="47"/>
      <c r="L174" s="47"/>
      <c r="M174" s="6" t="s">
        <v>212</v>
      </c>
      <c r="N174" s="1" t="s">
        <v>811</v>
      </c>
      <c r="O174" s="1" t="s">
        <v>47</v>
      </c>
      <c r="P174" s="1" t="s">
        <v>47</v>
      </c>
      <c r="Q174" s="1" t="s">
        <v>202</v>
      </c>
      <c r="R174" s="1" t="s">
        <v>54</v>
      </c>
      <c r="S174" s="1" t="s">
        <v>55</v>
      </c>
      <c r="T174" s="1" t="s">
        <v>55</v>
      </c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1" t="s">
        <v>47</v>
      </c>
      <c r="AS174" s="1" t="s">
        <v>47</v>
      </c>
      <c r="AT174" s="2"/>
      <c r="AU174" s="1" t="s">
        <v>812</v>
      </c>
      <c r="AV174" s="2">
        <v>68</v>
      </c>
    </row>
    <row r="175" spans="1:48" ht="30" customHeight="1">
      <c r="A175" s="6" t="s">
        <v>210</v>
      </c>
      <c r="B175" s="6" t="s">
        <v>211</v>
      </c>
      <c r="C175" s="6" t="s">
        <v>68</v>
      </c>
      <c r="D175" s="7">
        <v>577</v>
      </c>
      <c r="E175" s="47"/>
      <c r="F175" s="47"/>
      <c r="G175" s="47"/>
      <c r="H175" s="47"/>
      <c r="I175" s="47"/>
      <c r="J175" s="47"/>
      <c r="K175" s="47"/>
      <c r="L175" s="47"/>
      <c r="M175" s="6" t="s">
        <v>215</v>
      </c>
      <c r="N175" s="1" t="s">
        <v>813</v>
      </c>
      <c r="O175" s="1" t="s">
        <v>47</v>
      </c>
      <c r="P175" s="1" t="s">
        <v>47</v>
      </c>
      <c r="Q175" s="1" t="s">
        <v>202</v>
      </c>
      <c r="R175" s="1" t="s">
        <v>54</v>
      </c>
      <c r="S175" s="1" t="s">
        <v>55</v>
      </c>
      <c r="T175" s="1" t="s">
        <v>55</v>
      </c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1" t="s">
        <v>47</v>
      </c>
      <c r="AS175" s="1" t="s">
        <v>47</v>
      </c>
      <c r="AT175" s="2"/>
      <c r="AU175" s="1" t="s">
        <v>814</v>
      </c>
      <c r="AV175" s="2">
        <v>69</v>
      </c>
    </row>
    <row r="176" spans="1:48" ht="30" customHeight="1">
      <c r="A176" s="6" t="s">
        <v>213</v>
      </c>
      <c r="B176" s="6" t="s">
        <v>214</v>
      </c>
      <c r="C176" s="6" t="s">
        <v>146</v>
      </c>
      <c r="D176" s="7">
        <v>70</v>
      </c>
      <c r="E176" s="47"/>
      <c r="F176" s="47"/>
      <c r="G176" s="47"/>
      <c r="H176" s="47"/>
      <c r="I176" s="47"/>
      <c r="J176" s="47"/>
      <c r="K176" s="47"/>
      <c r="L176" s="47"/>
      <c r="M176" s="6" t="s">
        <v>218</v>
      </c>
      <c r="N176" s="1" t="s">
        <v>815</v>
      </c>
      <c r="O176" s="1" t="s">
        <v>47</v>
      </c>
      <c r="P176" s="1" t="s">
        <v>47</v>
      </c>
      <c r="Q176" s="1" t="s">
        <v>202</v>
      </c>
      <c r="R176" s="1" t="s">
        <v>54</v>
      </c>
      <c r="S176" s="1" t="s">
        <v>55</v>
      </c>
      <c r="T176" s="1" t="s">
        <v>55</v>
      </c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1" t="s">
        <v>47</v>
      </c>
      <c r="AS176" s="1" t="s">
        <v>47</v>
      </c>
      <c r="AT176" s="2"/>
      <c r="AU176" s="1" t="s">
        <v>816</v>
      </c>
      <c r="AV176" s="2">
        <v>70</v>
      </c>
    </row>
    <row r="177" spans="1:48" ht="30" customHeight="1">
      <c r="A177" s="6" t="s">
        <v>216</v>
      </c>
      <c r="B177" s="6" t="s">
        <v>217</v>
      </c>
      <c r="C177" s="6" t="s">
        <v>68</v>
      </c>
      <c r="D177" s="7">
        <v>42</v>
      </c>
      <c r="E177" s="47"/>
      <c r="F177" s="47"/>
      <c r="G177" s="47"/>
      <c r="H177" s="47"/>
      <c r="I177" s="47"/>
      <c r="J177" s="47"/>
      <c r="K177" s="47"/>
      <c r="L177" s="47"/>
      <c r="M177" s="6" t="s">
        <v>221</v>
      </c>
      <c r="N177" s="1" t="s">
        <v>817</v>
      </c>
      <c r="O177" s="1" t="s">
        <v>47</v>
      </c>
      <c r="P177" s="1" t="s">
        <v>47</v>
      </c>
      <c r="Q177" s="1" t="s">
        <v>202</v>
      </c>
      <c r="R177" s="1" t="s">
        <v>54</v>
      </c>
      <c r="S177" s="1" t="s">
        <v>55</v>
      </c>
      <c r="T177" s="1" t="s">
        <v>55</v>
      </c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1" t="s">
        <v>47</v>
      </c>
      <c r="AS177" s="1" t="s">
        <v>47</v>
      </c>
      <c r="AT177" s="2"/>
      <c r="AU177" s="1" t="s">
        <v>818</v>
      </c>
      <c r="AV177" s="2">
        <v>71</v>
      </c>
    </row>
    <row r="178" spans="1:48" ht="30" customHeight="1">
      <c r="A178" s="6" t="s">
        <v>219</v>
      </c>
      <c r="B178" s="6" t="s">
        <v>220</v>
      </c>
      <c r="C178" s="6" t="s">
        <v>146</v>
      </c>
      <c r="D178" s="7">
        <v>180</v>
      </c>
      <c r="E178" s="47"/>
      <c r="F178" s="47"/>
      <c r="G178" s="47"/>
      <c r="H178" s="47"/>
      <c r="I178" s="47"/>
      <c r="J178" s="47"/>
      <c r="K178" s="47"/>
      <c r="L178" s="47"/>
      <c r="M178" s="6" t="s">
        <v>229</v>
      </c>
      <c r="N178" s="1" t="s">
        <v>819</v>
      </c>
      <c r="O178" s="1" t="s">
        <v>47</v>
      </c>
      <c r="P178" s="1" t="s">
        <v>47</v>
      </c>
      <c r="Q178" s="1" t="s">
        <v>202</v>
      </c>
      <c r="R178" s="1" t="s">
        <v>54</v>
      </c>
      <c r="S178" s="1" t="s">
        <v>55</v>
      </c>
      <c r="T178" s="1" t="s">
        <v>55</v>
      </c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1" t="s">
        <v>47</v>
      </c>
      <c r="AS178" s="1" t="s">
        <v>47</v>
      </c>
      <c r="AT178" s="2"/>
      <c r="AU178" s="1" t="s">
        <v>820</v>
      </c>
      <c r="AV178" s="2">
        <v>72</v>
      </c>
    </row>
    <row r="179" spans="1:48" ht="30" customHeight="1">
      <c r="A179" s="7"/>
      <c r="B179" s="7"/>
      <c r="C179" s="7"/>
      <c r="D179" s="7"/>
      <c r="E179" s="47"/>
      <c r="F179" s="47"/>
      <c r="G179" s="47"/>
      <c r="H179" s="47"/>
      <c r="I179" s="47"/>
      <c r="J179" s="47"/>
      <c r="K179" s="47"/>
      <c r="L179" s="47"/>
      <c r="M179" s="7"/>
      <c r="Q179" s="48" t="s">
        <v>202</v>
      </c>
    </row>
    <row r="180" spans="1:48" ht="30" customHeight="1">
      <c r="A180" s="7"/>
      <c r="B180" s="7"/>
      <c r="C180" s="7"/>
      <c r="D180" s="7"/>
      <c r="E180" s="47"/>
      <c r="F180" s="47"/>
      <c r="G180" s="47"/>
      <c r="H180" s="47"/>
      <c r="I180" s="47"/>
      <c r="J180" s="47"/>
      <c r="K180" s="47"/>
      <c r="L180" s="47"/>
      <c r="M180" s="7"/>
      <c r="Q180" s="48" t="s">
        <v>202</v>
      </c>
    </row>
    <row r="181" spans="1:48" ht="30" customHeight="1">
      <c r="A181" s="7"/>
      <c r="B181" s="7"/>
      <c r="C181" s="7"/>
      <c r="D181" s="7"/>
      <c r="E181" s="47"/>
      <c r="F181" s="47"/>
      <c r="G181" s="47"/>
      <c r="H181" s="47"/>
      <c r="I181" s="47"/>
      <c r="J181" s="47"/>
      <c r="K181" s="47"/>
      <c r="L181" s="47"/>
      <c r="M181" s="7"/>
      <c r="Q181" s="48" t="s">
        <v>202</v>
      </c>
    </row>
    <row r="182" spans="1:48" ht="30" customHeight="1">
      <c r="A182" s="7"/>
      <c r="B182" s="7"/>
      <c r="C182" s="7"/>
      <c r="D182" s="7"/>
      <c r="E182" s="47"/>
      <c r="F182" s="47"/>
      <c r="G182" s="47"/>
      <c r="H182" s="47"/>
      <c r="I182" s="47"/>
      <c r="J182" s="47"/>
      <c r="K182" s="47"/>
      <c r="L182" s="47"/>
      <c r="M182" s="7"/>
      <c r="Q182" s="48" t="s">
        <v>202</v>
      </c>
    </row>
    <row r="183" spans="1:48" ht="30" customHeight="1">
      <c r="A183" s="7"/>
      <c r="B183" s="7"/>
      <c r="C183" s="7"/>
      <c r="D183" s="7"/>
      <c r="E183" s="47"/>
      <c r="F183" s="47"/>
      <c r="G183" s="47"/>
      <c r="H183" s="47"/>
      <c r="I183" s="47"/>
      <c r="J183" s="47"/>
      <c r="K183" s="47"/>
      <c r="L183" s="47"/>
      <c r="M183" s="7"/>
      <c r="Q183" s="48" t="s">
        <v>202</v>
      </c>
    </row>
    <row r="184" spans="1:48" ht="30" customHeight="1">
      <c r="A184" s="7"/>
      <c r="B184" s="7"/>
      <c r="C184" s="7"/>
      <c r="D184" s="7"/>
      <c r="E184" s="47"/>
      <c r="F184" s="47"/>
      <c r="G184" s="47"/>
      <c r="H184" s="47"/>
      <c r="I184" s="47"/>
      <c r="J184" s="47"/>
      <c r="K184" s="47"/>
      <c r="L184" s="47"/>
      <c r="M184" s="7"/>
      <c r="Q184" s="48" t="s">
        <v>202</v>
      </c>
    </row>
    <row r="185" spans="1:48" ht="30" customHeight="1">
      <c r="A185" s="7"/>
      <c r="B185" s="7"/>
      <c r="C185" s="7"/>
      <c r="D185" s="7"/>
      <c r="E185" s="47"/>
      <c r="F185" s="47"/>
      <c r="G185" s="47"/>
      <c r="H185" s="47"/>
      <c r="I185" s="47"/>
      <c r="J185" s="47"/>
      <c r="K185" s="47"/>
      <c r="L185" s="47"/>
      <c r="M185" s="7"/>
      <c r="Q185" s="48" t="s">
        <v>202</v>
      </c>
    </row>
    <row r="186" spans="1:48" ht="30" customHeight="1">
      <c r="A186" s="7"/>
      <c r="B186" s="7"/>
      <c r="C186" s="7"/>
      <c r="D186" s="7"/>
      <c r="E186" s="47"/>
      <c r="F186" s="47"/>
      <c r="G186" s="47"/>
      <c r="H186" s="47"/>
      <c r="I186" s="47"/>
      <c r="J186" s="47"/>
      <c r="K186" s="47"/>
      <c r="L186" s="47"/>
      <c r="M186" s="7"/>
      <c r="Q186" s="48" t="s">
        <v>202</v>
      </c>
    </row>
    <row r="187" spans="1:48" ht="30" customHeight="1">
      <c r="A187" s="7"/>
      <c r="B187" s="7"/>
      <c r="C187" s="7"/>
      <c r="D187" s="7"/>
      <c r="E187" s="47"/>
      <c r="F187" s="47"/>
      <c r="G187" s="47"/>
      <c r="H187" s="47"/>
      <c r="I187" s="47"/>
      <c r="J187" s="47"/>
      <c r="K187" s="47"/>
      <c r="L187" s="47"/>
      <c r="M187" s="7"/>
      <c r="Q187" s="48" t="s">
        <v>202</v>
      </c>
    </row>
    <row r="188" spans="1:48" ht="30" customHeight="1">
      <c r="A188" s="7"/>
      <c r="B188" s="7"/>
      <c r="C188" s="7"/>
      <c r="D188" s="7"/>
      <c r="E188" s="47"/>
      <c r="F188" s="47"/>
      <c r="G188" s="47"/>
      <c r="H188" s="47"/>
      <c r="I188" s="47"/>
      <c r="J188" s="47"/>
      <c r="K188" s="47"/>
      <c r="L188" s="47"/>
      <c r="M188" s="7"/>
      <c r="Q188" s="48" t="s">
        <v>202</v>
      </c>
    </row>
    <row r="189" spans="1:48" ht="30" customHeight="1">
      <c r="A189" s="7"/>
      <c r="B189" s="7"/>
      <c r="C189" s="7"/>
      <c r="D189" s="7"/>
      <c r="E189" s="47"/>
      <c r="F189" s="47"/>
      <c r="G189" s="47"/>
      <c r="H189" s="47"/>
      <c r="I189" s="47"/>
      <c r="J189" s="47"/>
      <c r="K189" s="47"/>
      <c r="L189" s="47"/>
      <c r="M189" s="7"/>
      <c r="Q189" s="48" t="s">
        <v>202</v>
      </c>
    </row>
    <row r="190" spans="1:48" ht="30" customHeight="1">
      <c r="A190" s="7"/>
      <c r="B190" s="7"/>
      <c r="C190" s="7"/>
      <c r="D190" s="7"/>
      <c r="E190" s="47"/>
      <c r="F190" s="47"/>
      <c r="G190" s="47"/>
      <c r="H190" s="47"/>
      <c r="I190" s="47"/>
      <c r="J190" s="47"/>
      <c r="K190" s="47"/>
      <c r="L190" s="47"/>
      <c r="M190" s="7"/>
      <c r="Q190" s="48" t="s">
        <v>202</v>
      </c>
    </row>
    <row r="191" spans="1:48" ht="30" customHeight="1">
      <c r="A191" s="7"/>
      <c r="B191" s="7"/>
      <c r="C191" s="7"/>
      <c r="D191" s="7"/>
      <c r="E191" s="47"/>
      <c r="F191" s="47"/>
      <c r="G191" s="47"/>
      <c r="H191" s="47"/>
      <c r="I191" s="47"/>
      <c r="J191" s="47"/>
      <c r="K191" s="47"/>
      <c r="L191" s="47"/>
      <c r="M191" s="7"/>
      <c r="Q191" s="48" t="s">
        <v>202</v>
      </c>
    </row>
    <row r="192" spans="1:48" ht="30" customHeight="1">
      <c r="A192" s="7"/>
      <c r="B192" s="7"/>
      <c r="C192" s="7"/>
      <c r="D192" s="7"/>
      <c r="E192" s="47"/>
      <c r="F192" s="47"/>
      <c r="G192" s="47"/>
      <c r="H192" s="47"/>
      <c r="I192" s="47"/>
      <c r="J192" s="47"/>
      <c r="K192" s="47"/>
      <c r="L192" s="47"/>
      <c r="M192" s="7"/>
      <c r="Q192" s="48" t="s">
        <v>202</v>
      </c>
    </row>
    <row r="193" spans="1:48" ht="30" customHeight="1">
      <c r="A193" s="7"/>
      <c r="B193" s="7"/>
      <c r="C193" s="7"/>
      <c r="D193" s="7"/>
      <c r="E193" s="47"/>
      <c r="F193" s="47"/>
      <c r="G193" s="47"/>
      <c r="H193" s="47"/>
      <c r="I193" s="47"/>
      <c r="J193" s="47"/>
      <c r="K193" s="47"/>
      <c r="L193" s="47"/>
      <c r="M193" s="7"/>
      <c r="Q193" s="48" t="s">
        <v>202</v>
      </c>
    </row>
    <row r="194" spans="1:48" ht="30" customHeight="1">
      <c r="A194" s="7"/>
      <c r="B194" s="7"/>
      <c r="C194" s="7"/>
      <c r="D194" s="7"/>
      <c r="E194" s="47"/>
      <c r="F194" s="47"/>
      <c r="G194" s="47"/>
      <c r="H194" s="47"/>
      <c r="I194" s="47"/>
      <c r="J194" s="47"/>
      <c r="K194" s="47"/>
      <c r="L194" s="47"/>
      <c r="M194" s="7"/>
      <c r="Q194" s="48" t="s">
        <v>202</v>
      </c>
    </row>
    <row r="195" spans="1:48" ht="30" customHeight="1">
      <c r="A195" s="6" t="s">
        <v>58</v>
      </c>
      <c r="B195" s="7"/>
      <c r="C195" s="7"/>
      <c r="D195" s="7"/>
      <c r="E195" s="47"/>
      <c r="F195" s="47"/>
      <c r="G195" s="47"/>
      <c r="H195" s="47"/>
      <c r="I195" s="47"/>
      <c r="J195" s="47"/>
      <c r="K195" s="47"/>
      <c r="L195" s="47"/>
      <c r="M195" s="7"/>
      <c r="N195" t="s">
        <v>59</v>
      </c>
    </row>
    <row r="196" spans="1:48" ht="30" customHeight="1">
      <c r="A196" s="6" t="s">
        <v>222</v>
      </c>
      <c r="B196" s="7" t="s">
        <v>409</v>
      </c>
      <c r="C196" s="7"/>
      <c r="D196" s="7"/>
      <c r="E196" s="47"/>
      <c r="F196" s="47"/>
      <c r="G196" s="47"/>
      <c r="H196" s="47"/>
      <c r="I196" s="47"/>
      <c r="J196" s="47"/>
      <c r="K196" s="47"/>
      <c r="L196" s="47"/>
      <c r="M196" s="7"/>
      <c r="N196" s="2"/>
      <c r="O196" s="2"/>
      <c r="P196" s="2"/>
      <c r="Q196" s="1" t="s">
        <v>223</v>
      </c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</row>
    <row r="197" spans="1:48" ht="30" customHeight="1">
      <c r="A197" s="6" t="s">
        <v>224</v>
      </c>
      <c r="B197" s="6" t="s">
        <v>225</v>
      </c>
      <c r="C197" s="6" t="s">
        <v>68</v>
      </c>
      <c r="D197" s="7">
        <v>73</v>
      </c>
      <c r="E197" s="47"/>
      <c r="F197" s="47"/>
      <c r="G197" s="47"/>
      <c r="H197" s="47"/>
      <c r="I197" s="47"/>
      <c r="J197" s="47"/>
      <c r="K197" s="47"/>
      <c r="L197" s="47"/>
      <c r="M197" s="6" t="s">
        <v>422</v>
      </c>
      <c r="N197" s="1" t="s">
        <v>821</v>
      </c>
      <c r="O197" s="1" t="s">
        <v>47</v>
      </c>
      <c r="P197" s="1" t="s">
        <v>47</v>
      </c>
      <c r="Q197" s="1" t="s">
        <v>223</v>
      </c>
      <c r="R197" s="1" t="s">
        <v>55</v>
      </c>
      <c r="S197" s="1" t="s">
        <v>55</v>
      </c>
      <c r="T197" s="1" t="s">
        <v>54</v>
      </c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1" t="s">
        <v>47</v>
      </c>
      <c r="AS197" s="1" t="s">
        <v>47</v>
      </c>
      <c r="AT197" s="2"/>
      <c r="AU197" s="1" t="s">
        <v>822</v>
      </c>
      <c r="AV197" s="2">
        <v>164</v>
      </c>
    </row>
    <row r="198" spans="1:48" ht="30" customHeight="1">
      <c r="A198" s="6" t="s">
        <v>227</v>
      </c>
      <c r="B198" s="6" t="s">
        <v>228</v>
      </c>
      <c r="C198" s="6" t="s">
        <v>68</v>
      </c>
      <c r="D198" s="7">
        <v>42</v>
      </c>
      <c r="E198" s="47"/>
      <c r="F198" s="47"/>
      <c r="G198" s="47"/>
      <c r="H198" s="47"/>
      <c r="I198" s="47"/>
      <c r="J198" s="47"/>
      <c r="K198" s="47"/>
      <c r="L198" s="47"/>
      <c r="M198" s="6" t="s">
        <v>231</v>
      </c>
      <c r="N198" s="1" t="s">
        <v>823</v>
      </c>
      <c r="O198" s="1" t="s">
        <v>47</v>
      </c>
      <c r="P198" s="1" t="s">
        <v>47</v>
      </c>
      <c r="Q198" s="1" t="s">
        <v>223</v>
      </c>
      <c r="R198" s="1" t="s">
        <v>54</v>
      </c>
      <c r="S198" s="1" t="s">
        <v>55</v>
      </c>
      <c r="T198" s="1" t="s">
        <v>55</v>
      </c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1" t="s">
        <v>47</v>
      </c>
      <c r="AS198" s="1" t="s">
        <v>47</v>
      </c>
      <c r="AT198" s="2"/>
      <c r="AU198" s="1" t="s">
        <v>824</v>
      </c>
      <c r="AV198" s="2">
        <v>75</v>
      </c>
    </row>
    <row r="199" spans="1:48" ht="30" customHeight="1">
      <c r="A199" s="6" t="s">
        <v>227</v>
      </c>
      <c r="B199" s="6" t="s">
        <v>230</v>
      </c>
      <c r="C199" s="6" t="s">
        <v>68</v>
      </c>
      <c r="D199" s="7">
        <v>24</v>
      </c>
      <c r="E199" s="47"/>
      <c r="F199" s="47"/>
      <c r="G199" s="47"/>
      <c r="H199" s="47"/>
      <c r="I199" s="47"/>
      <c r="J199" s="47"/>
      <c r="K199" s="47"/>
      <c r="L199" s="47"/>
      <c r="M199" s="6" t="s">
        <v>234</v>
      </c>
      <c r="N199" s="1" t="s">
        <v>825</v>
      </c>
      <c r="O199" s="1" t="s">
        <v>47</v>
      </c>
      <c r="P199" s="1" t="s">
        <v>47</v>
      </c>
      <c r="Q199" s="1" t="s">
        <v>223</v>
      </c>
      <c r="R199" s="1" t="s">
        <v>54</v>
      </c>
      <c r="S199" s="1" t="s">
        <v>55</v>
      </c>
      <c r="T199" s="1" t="s">
        <v>55</v>
      </c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1" t="s">
        <v>47</v>
      </c>
      <c r="AS199" s="1" t="s">
        <v>47</v>
      </c>
      <c r="AT199" s="2"/>
      <c r="AU199" s="1" t="s">
        <v>826</v>
      </c>
      <c r="AV199" s="2">
        <v>76</v>
      </c>
    </row>
    <row r="200" spans="1:48" ht="30" customHeight="1">
      <c r="A200" s="6" t="s">
        <v>232</v>
      </c>
      <c r="B200" s="6" t="s">
        <v>233</v>
      </c>
      <c r="C200" s="6" t="s">
        <v>68</v>
      </c>
      <c r="D200" s="7">
        <v>401</v>
      </c>
      <c r="E200" s="47"/>
      <c r="F200" s="47"/>
      <c r="G200" s="47"/>
      <c r="H200" s="47"/>
      <c r="I200" s="47"/>
      <c r="J200" s="47"/>
      <c r="K200" s="47"/>
      <c r="L200" s="47"/>
      <c r="M200" s="6" t="s">
        <v>236</v>
      </c>
      <c r="N200" s="1" t="s">
        <v>827</v>
      </c>
      <c r="O200" s="1" t="s">
        <v>47</v>
      </c>
      <c r="P200" s="1" t="s">
        <v>47</v>
      </c>
      <c r="Q200" s="1" t="s">
        <v>223</v>
      </c>
      <c r="R200" s="1" t="s">
        <v>54</v>
      </c>
      <c r="S200" s="1" t="s">
        <v>55</v>
      </c>
      <c r="T200" s="1" t="s">
        <v>55</v>
      </c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1" t="s">
        <v>47</v>
      </c>
      <c r="AS200" s="1" t="s">
        <v>47</v>
      </c>
      <c r="AT200" s="2"/>
      <c r="AU200" s="1" t="s">
        <v>828</v>
      </c>
      <c r="AV200" s="2">
        <v>77</v>
      </c>
    </row>
    <row r="201" spans="1:48" ht="30" customHeight="1">
      <c r="A201" s="6" t="s">
        <v>232</v>
      </c>
      <c r="B201" s="6" t="s">
        <v>235</v>
      </c>
      <c r="C201" s="6" t="s">
        <v>68</v>
      </c>
      <c r="D201" s="7">
        <v>22</v>
      </c>
      <c r="E201" s="47"/>
      <c r="F201" s="47"/>
      <c r="G201" s="47"/>
      <c r="H201" s="47"/>
      <c r="I201" s="47"/>
      <c r="J201" s="47"/>
      <c r="K201" s="47"/>
      <c r="L201" s="47"/>
      <c r="M201" s="6" t="s">
        <v>238</v>
      </c>
      <c r="N201" s="1" t="s">
        <v>829</v>
      </c>
      <c r="O201" s="1" t="s">
        <v>47</v>
      </c>
      <c r="P201" s="1" t="s">
        <v>47</v>
      </c>
      <c r="Q201" s="1" t="s">
        <v>223</v>
      </c>
      <c r="R201" s="1" t="s">
        <v>54</v>
      </c>
      <c r="S201" s="1" t="s">
        <v>55</v>
      </c>
      <c r="T201" s="1" t="s">
        <v>55</v>
      </c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1" t="s">
        <v>47</v>
      </c>
      <c r="AS201" s="1" t="s">
        <v>47</v>
      </c>
      <c r="AT201" s="2"/>
      <c r="AU201" s="1" t="s">
        <v>830</v>
      </c>
      <c r="AV201" s="2">
        <v>78</v>
      </c>
    </row>
    <row r="202" spans="1:48" ht="30" customHeight="1">
      <c r="A202" s="6" t="s">
        <v>237</v>
      </c>
      <c r="B202" s="6" t="s">
        <v>180</v>
      </c>
      <c r="C202" s="6" t="s">
        <v>68</v>
      </c>
      <c r="D202" s="7">
        <v>577</v>
      </c>
      <c r="E202" s="47"/>
      <c r="F202" s="47"/>
      <c r="G202" s="47"/>
      <c r="H202" s="47"/>
      <c r="I202" s="47"/>
      <c r="J202" s="47"/>
      <c r="K202" s="47"/>
      <c r="L202" s="47"/>
      <c r="M202" s="6" t="s">
        <v>240</v>
      </c>
      <c r="N202" s="1" t="s">
        <v>831</v>
      </c>
      <c r="O202" s="1" t="s">
        <v>47</v>
      </c>
      <c r="P202" s="1" t="s">
        <v>47</v>
      </c>
      <c r="Q202" s="1" t="s">
        <v>223</v>
      </c>
      <c r="R202" s="1" t="s">
        <v>54</v>
      </c>
      <c r="S202" s="1" t="s">
        <v>55</v>
      </c>
      <c r="T202" s="1" t="s">
        <v>55</v>
      </c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1" t="s">
        <v>47</v>
      </c>
      <c r="AS202" s="1" t="s">
        <v>47</v>
      </c>
      <c r="AT202" s="2"/>
      <c r="AU202" s="1" t="s">
        <v>832</v>
      </c>
      <c r="AV202" s="2">
        <v>165</v>
      </c>
    </row>
    <row r="203" spans="1:48" ht="30" customHeight="1">
      <c r="A203" s="6" t="s">
        <v>239</v>
      </c>
      <c r="B203" s="6" t="s">
        <v>47</v>
      </c>
      <c r="C203" s="6" t="s">
        <v>146</v>
      </c>
      <c r="D203" s="7">
        <v>17</v>
      </c>
      <c r="E203" s="47"/>
      <c r="F203" s="47"/>
      <c r="G203" s="47"/>
      <c r="H203" s="47"/>
      <c r="I203" s="47"/>
      <c r="J203" s="47"/>
      <c r="K203" s="47"/>
      <c r="L203" s="47"/>
      <c r="M203" s="6" t="s">
        <v>242</v>
      </c>
      <c r="N203" s="1" t="s">
        <v>833</v>
      </c>
      <c r="O203" s="1" t="s">
        <v>47</v>
      </c>
      <c r="P203" s="1" t="s">
        <v>47</v>
      </c>
      <c r="Q203" s="1" t="s">
        <v>223</v>
      </c>
      <c r="R203" s="1" t="s">
        <v>54</v>
      </c>
      <c r="S203" s="1" t="s">
        <v>55</v>
      </c>
      <c r="T203" s="1" t="s">
        <v>55</v>
      </c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1" t="s">
        <v>47</v>
      </c>
      <c r="AS203" s="1" t="s">
        <v>47</v>
      </c>
      <c r="AT203" s="2"/>
      <c r="AU203" s="1" t="s">
        <v>834</v>
      </c>
      <c r="AV203" s="2">
        <v>80</v>
      </c>
    </row>
    <row r="204" spans="1:48" ht="30" customHeight="1">
      <c r="A204" s="6" t="s">
        <v>241</v>
      </c>
      <c r="B204" s="6" t="s">
        <v>47</v>
      </c>
      <c r="C204" s="6" t="s">
        <v>146</v>
      </c>
      <c r="D204" s="7">
        <v>73</v>
      </c>
      <c r="E204" s="47"/>
      <c r="F204" s="47"/>
      <c r="G204" s="47"/>
      <c r="H204" s="47"/>
      <c r="I204" s="47"/>
      <c r="J204" s="47"/>
      <c r="K204" s="47"/>
      <c r="L204" s="47"/>
      <c r="M204" s="6" t="s">
        <v>247</v>
      </c>
      <c r="N204" s="1" t="s">
        <v>835</v>
      </c>
      <c r="O204" s="1" t="s">
        <v>47</v>
      </c>
      <c r="P204" s="1" t="s">
        <v>47</v>
      </c>
      <c r="Q204" s="1" t="s">
        <v>223</v>
      </c>
      <c r="R204" s="1" t="s">
        <v>54</v>
      </c>
      <c r="S204" s="1" t="s">
        <v>55</v>
      </c>
      <c r="T204" s="1" t="s">
        <v>55</v>
      </c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1" t="s">
        <v>47</v>
      </c>
      <c r="AS204" s="1" t="s">
        <v>47</v>
      </c>
      <c r="AT204" s="2"/>
      <c r="AU204" s="1" t="s">
        <v>836</v>
      </c>
      <c r="AV204" s="2">
        <v>166</v>
      </c>
    </row>
    <row r="205" spans="1:48" ht="30" customHeight="1">
      <c r="A205" s="7"/>
      <c r="B205" s="7"/>
      <c r="C205" s="7"/>
      <c r="D205" s="7"/>
      <c r="E205" s="47"/>
      <c r="F205" s="47"/>
      <c r="G205" s="47"/>
      <c r="H205" s="47"/>
      <c r="I205" s="47"/>
      <c r="J205" s="47"/>
      <c r="K205" s="47"/>
      <c r="L205" s="47"/>
      <c r="M205" s="7"/>
      <c r="Q205" s="48" t="s">
        <v>223</v>
      </c>
    </row>
    <row r="206" spans="1:48" ht="30" customHeight="1">
      <c r="A206" s="7"/>
      <c r="B206" s="7"/>
      <c r="C206" s="7"/>
      <c r="D206" s="7"/>
      <c r="E206" s="47"/>
      <c r="F206" s="47"/>
      <c r="G206" s="47"/>
      <c r="H206" s="47"/>
      <c r="I206" s="47"/>
      <c r="J206" s="47"/>
      <c r="K206" s="47"/>
      <c r="L206" s="47"/>
      <c r="M206" s="7"/>
      <c r="Q206" s="48" t="s">
        <v>223</v>
      </c>
    </row>
    <row r="207" spans="1:48" ht="30" customHeight="1">
      <c r="A207" s="7"/>
      <c r="B207" s="7"/>
      <c r="C207" s="7"/>
      <c r="D207" s="7"/>
      <c r="E207" s="47"/>
      <c r="F207" s="47"/>
      <c r="G207" s="47"/>
      <c r="H207" s="47"/>
      <c r="I207" s="47"/>
      <c r="J207" s="47"/>
      <c r="K207" s="47"/>
      <c r="L207" s="47"/>
      <c r="M207" s="7"/>
      <c r="Q207" s="48" t="s">
        <v>223</v>
      </c>
    </row>
    <row r="208" spans="1:48" ht="30" customHeight="1">
      <c r="A208" s="7"/>
      <c r="B208" s="7"/>
      <c r="C208" s="7"/>
      <c r="D208" s="7"/>
      <c r="E208" s="47"/>
      <c r="F208" s="47"/>
      <c r="G208" s="47"/>
      <c r="H208" s="47"/>
      <c r="I208" s="47"/>
      <c r="J208" s="47"/>
      <c r="K208" s="47"/>
      <c r="L208" s="47"/>
      <c r="M208" s="7"/>
      <c r="Q208" s="48" t="s">
        <v>223</v>
      </c>
    </row>
    <row r="209" spans="1:48" ht="30" customHeight="1">
      <c r="A209" s="7"/>
      <c r="B209" s="7"/>
      <c r="C209" s="7"/>
      <c r="D209" s="7"/>
      <c r="E209" s="47"/>
      <c r="F209" s="47"/>
      <c r="G209" s="47"/>
      <c r="H209" s="47"/>
      <c r="I209" s="47"/>
      <c r="J209" s="47"/>
      <c r="K209" s="47"/>
      <c r="L209" s="47"/>
      <c r="M209" s="7"/>
      <c r="Q209" s="48" t="s">
        <v>223</v>
      </c>
    </row>
    <row r="210" spans="1:48" ht="30" customHeight="1">
      <c r="A210" s="7"/>
      <c r="B210" s="7"/>
      <c r="C210" s="7"/>
      <c r="D210" s="7"/>
      <c r="E210" s="47"/>
      <c r="F210" s="47"/>
      <c r="G210" s="47"/>
      <c r="H210" s="47"/>
      <c r="I210" s="47"/>
      <c r="J210" s="47"/>
      <c r="K210" s="47"/>
      <c r="L210" s="47"/>
      <c r="M210" s="7"/>
      <c r="Q210" s="48" t="s">
        <v>223</v>
      </c>
    </row>
    <row r="211" spans="1:48" ht="30" customHeight="1">
      <c r="A211" s="7"/>
      <c r="B211" s="7"/>
      <c r="C211" s="7"/>
      <c r="D211" s="7"/>
      <c r="E211" s="47"/>
      <c r="F211" s="47"/>
      <c r="G211" s="47"/>
      <c r="H211" s="47"/>
      <c r="I211" s="47"/>
      <c r="J211" s="47"/>
      <c r="K211" s="47"/>
      <c r="L211" s="47"/>
      <c r="M211" s="7"/>
      <c r="Q211" s="48" t="s">
        <v>223</v>
      </c>
    </row>
    <row r="212" spans="1:48" ht="30" customHeight="1">
      <c r="A212" s="7"/>
      <c r="B212" s="7"/>
      <c r="C212" s="7"/>
      <c r="D212" s="7"/>
      <c r="E212" s="47"/>
      <c r="F212" s="47"/>
      <c r="G212" s="47"/>
      <c r="H212" s="47"/>
      <c r="I212" s="47"/>
      <c r="J212" s="47"/>
      <c r="K212" s="47"/>
      <c r="L212" s="47"/>
      <c r="M212" s="7"/>
      <c r="Q212" s="48" t="s">
        <v>223</v>
      </c>
    </row>
    <row r="213" spans="1:48" ht="30" customHeight="1">
      <c r="A213" s="7"/>
      <c r="B213" s="7"/>
      <c r="C213" s="7"/>
      <c r="D213" s="7"/>
      <c r="E213" s="47"/>
      <c r="F213" s="47"/>
      <c r="G213" s="47"/>
      <c r="H213" s="47"/>
      <c r="I213" s="47"/>
      <c r="J213" s="47"/>
      <c r="K213" s="47"/>
      <c r="L213" s="47"/>
      <c r="M213" s="7"/>
      <c r="Q213" s="48" t="s">
        <v>223</v>
      </c>
    </row>
    <row r="214" spans="1:48" ht="30" customHeight="1">
      <c r="A214" s="7"/>
      <c r="B214" s="7"/>
      <c r="C214" s="7"/>
      <c r="D214" s="7"/>
      <c r="E214" s="47"/>
      <c r="F214" s="47"/>
      <c r="G214" s="47"/>
      <c r="H214" s="47"/>
      <c r="I214" s="47"/>
      <c r="J214" s="47"/>
      <c r="K214" s="47"/>
      <c r="L214" s="47"/>
      <c r="M214" s="7"/>
      <c r="Q214" s="48" t="s">
        <v>223</v>
      </c>
    </row>
    <row r="215" spans="1:48" ht="30" customHeight="1">
      <c r="A215" s="7"/>
      <c r="B215" s="7"/>
      <c r="C215" s="7"/>
      <c r="D215" s="7"/>
      <c r="E215" s="47"/>
      <c r="F215" s="47"/>
      <c r="G215" s="47"/>
      <c r="H215" s="47"/>
      <c r="I215" s="47"/>
      <c r="J215" s="47"/>
      <c r="K215" s="47"/>
      <c r="L215" s="47"/>
      <c r="M215" s="7"/>
      <c r="Q215" s="48" t="s">
        <v>223</v>
      </c>
    </row>
    <row r="216" spans="1:48" ht="30" customHeight="1">
      <c r="A216" s="7"/>
      <c r="B216" s="7"/>
      <c r="C216" s="7"/>
      <c r="D216" s="7"/>
      <c r="E216" s="47"/>
      <c r="F216" s="47"/>
      <c r="G216" s="47"/>
      <c r="H216" s="47"/>
      <c r="I216" s="47"/>
      <c r="J216" s="47"/>
      <c r="K216" s="47"/>
      <c r="L216" s="47"/>
      <c r="M216" s="7"/>
      <c r="Q216" s="48" t="s">
        <v>223</v>
      </c>
    </row>
    <row r="217" spans="1:48" ht="30" customHeight="1">
      <c r="A217" s="7"/>
      <c r="B217" s="7"/>
      <c r="C217" s="7"/>
      <c r="D217" s="7"/>
      <c r="E217" s="47"/>
      <c r="F217" s="47"/>
      <c r="G217" s="47"/>
      <c r="H217" s="47"/>
      <c r="I217" s="47"/>
      <c r="J217" s="47"/>
      <c r="K217" s="47"/>
      <c r="L217" s="47"/>
      <c r="M217" s="7"/>
      <c r="Q217" s="48" t="s">
        <v>223</v>
      </c>
    </row>
    <row r="218" spans="1:48" ht="30" customHeight="1">
      <c r="A218" s="7"/>
      <c r="B218" s="7"/>
      <c r="C218" s="7"/>
      <c r="D218" s="7"/>
      <c r="E218" s="47"/>
      <c r="F218" s="47"/>
      <c r="G218" s="47"/>
      <c r="H218" s="47"/>
      <c r="I218" s="47"/>
      <c r="J218" s="47"/>
      <c r="K218" s="47"/>
      <c r="L218" s="47"/>
      <c r="M218" s="7"/>
      <c r="Q218" s="48" t="s">
        <v>223</v>
      </c>
    </row>
    <row r="219" spans="1:48" ht="30" customHeight="1">
      <c r="A219" s="6" t="s">
        <v>58</v>
      </c>
      <c r="B219" s="7"/>
      <c r="C219" s="7"/>
      <c r="D219" s="7"/>
      <c r="E219" s="47"/>
      <c r="F219" s="47"/>
      <c r="G219" s="47"/>
      <c r="H219" s="47"/>
      <c r="I219" s="47"/>
      <c r="J219" s="47"/>
      <c r="K219" s="47"/>
      <c r="L219" s="47"/>
      <c r="M219" s="7"/>
      <c r="N219" t="s">
        <v>59</v>
      </c>
    </row>
    <row r="220" spans="1:48" ht="30" customHeight="1">
      <c r="A220" s="6" t="s">
        <v>243</v>
      </c>
      <c r="B220" s="7" t="s">
        <v>409</v>
      </c>
      <c r="C220" s="7"/>
      <c r="D220" s="7"/>
      <c r="E220" s="47"/>
      <c r="F220" s="47"/>
      <c r="G220" s="47"/>
      <c r="H220" s="47"/>
      <c r="I220" s="47"/>
      <c r="J220" s="47"/>
      <c r="K220" s="47"/>
      <c r="L220" s="47"/>
      <c r="M220" s="7"/>
      <c r="N220" s="2"/>
      <c r="O220" s="2"/>
      <c r="P220" s="2"/>
      <c r="Q220" s="1" t="s">
        <v>244</v>
      </c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</row>
    <row r="221" spans="1:48" ht="30" customHeight="1">
      <c r="A221" s="6" t="s">
        <v>245</v>
      </c>
      <c r="B221" s="6" t="s">
        <v>246</v>
      </c>
      <c r="C221" s="6" t="s">
        <v>160</v>
      </c>
      <c r="D221" s="7">
        <v>2</v>
      </c>
      <c r="E221" s="47"/>
      <c r="F221" s="47"/>
      <c r="G221" s="47"/>
      <c r="H221" s="47"/>
      <c r="I221" s="47"/>
      <c r="J221" s="47"/>
      <c r="K221" s="47"/>
      <c r="L221" s="47"/>
      <c r="M221" s="6" t="s">
        <v>250</v>
      </c>
      <c r="N221" s="1" t="s">
        <v>837</v>
      </c>
      <c r="O221" s="1" t="s">
        <v>47</v>
      </c>
      <c r="P221" s="1" t="s">
        <v>47</v>
      </c>
      <c r="Q221" s="1" t="s">
        <v>244</v>
      </c>
      <c r="R221" s="1" t="s">
        <v>54</v>
      </c>
      <c r="S221" s="1" t="s">
        <v>55</v>
      </c>
      <c r="T221" s="1" t="s">
        <v>55</v>
      </c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1" t="s">
        <v>47</v>
      </c>
      <c r="AS221" s="1" t="s">
        <v>47</v>
      </c>
      <c r="AT221" s="2"/>
      <c r="AU221" s="1" t="s">
        <v>838</v>
      </c>
      <c r="AV221" s="2">
        <v>92</v>
      </c>
    </row>
    <row r="222" spans="1:48" ht="30" customHeight="1">
      <c r="A222" s="6" t="s">
        <v>248</v>
      </c>
      <c r="B222" s="6" t="s">
        <v>249</v>
      </c>
      <c r="C222" s="6" t="s">
        <v>160</v>
      </c>
      <c r="D222" s="7">
        <v>1</v>
      </c>
      <c r="E222" s="47"/>
      <c r="F222" s="47"/>
      <c r="G222" s="47"/>
      <c r="H222" s="47"/>
      <c r="I222" s="47"/>
      <c r="J222" s="47"/>
      <c r="K222" s="47"/>
      <c r="L222" s="47"/>
      <c r="M222" s="6" t="s">
        <v>253</v>
      </c>
      <c r="N222" s="1" t="s">
        <v>839</v>
      </c>
      <c r="O222" s="1" t="s">
        <v>47</v>
      </c>
      <c r="P222" s="1" t="s">
        <v>47</v>
      </c>
      <c r="Q222" s="1" t="s">
        <v>244</v>
      </c>
      <c r="R222" s="1" t="s">
        <v>54</v>
      </c>
      <c r="S222" s="1" t="s">
        <v>55</v>
      </c>
      <c r="T222" s="1" t="s">
        <v>55</v>
      </c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1" t="s">
        <v>47</v>
      </c>
      <c r="AS222" s="1" t="s">
        <v>47</v>
      </c>
      <c r="AT222" s="2"/>
      <c r="AU222" s="1" t="s">
        <v>840</v>
      </c>
      <c r="AV222" s="2">
        <v>93</v>
      </c>
    </row>
    <row r="223" spans="1:48" ht="30" customHeight="1">
      <c r="A223" s="6" t="s">
        <v>251</v>
      </c>
      <c r="B223" s="6" t="s">
        <v>252</v>
      </c>
      <c r="C223" s="6" t="s">
        <v>160</v>
      </c>
      <c r="D223" s="7">
        <v>1</v>
      </c>
      <c r="E223" s="47"/>
      <c r="F223" s="47"/>
      <c r="G223" s="47"/>
      <c r="H223" s="47"/>
      <c r="I223" s="47"/>
      <c r="J223" s="47"/>
      <c r="K223" s="47"/>
      <c r="L223" s="47"/>
      <c r="M223" s="6" t="s">
        <v>256</v>
      </c>
      <c r="N223" s="1" t="s">
        <v>841</v>
      </c>
      <c r="O223" s="1" t="s">
        <v>47</v>
      </c>
      <c r="P223" s="1" t="s">
        <v>47</v>
      </c>
      <c r="Q223" s="1" t="s">
        <v>244</v>
      </c>
      <c r="R223" s="1" t="s">
        <v>54</v>
      </c>
      <c r="S223" s="1" t="s">
        <v>55</v>
      </c>
      <c r="T223" s="1" t="s">
        <v>55</v>
      </c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1" t="s">
        <v>47</v>
      </c>
      <c r="AS223" s="1" t="s">
        <v>47</v>
      </c>
      <c r="AT223" s="2"/>
      <c r="AU223" s="1" t="s">
        <v>842</v>
      </c>
      <c r="AV223" s="2">
        <v>94</v>
      </c>
    </row>
    <row r="224" spans="1:48" ht="30" customHeight="1">
      <c r="A224" s="6" t="s">
        <v>254</v>
      </c>
      <c r="B224" s="6" t="s">
        <v>255</v>
      </c>
      <c r="C224" s="6" t="s">
        <v>160</v>
      </c>
      <c r="D224" s="7">
        <v>6</v>
      </c>
      <c r="E224" s="47"/>
      <c r="F224" s="47"/>
      <c r="G224" s="47"/>
      <c r="H224" s="47"/>
      <c r="I224" s="47"/>
      <c r="J224" s="47"/>
      <c r="K224" s="47"/>
      <c r="L224" s="47"/>
      <c r="M224" s="6" t="s">
        <v>258</v>
      </c>
      <c r="N224" s="1" t="s">
        <v>843</v>
      </c>
      <c r="O224" s="1" t="s">
        <v>47</v>
      </c>
      <c r="P224" s="1" t="s">
        <v>47</v>
      </c>
      <c r="Q224" s="1" t="s">
        <v>244</v>
      </c>
      <c r="R224" s="1" t="s">
        <v>54</v>
      </c>
      <c r="S224" s="1" t="s">
        <v>55</v>
      </c>
      <c r="T224" s="1" t="s">
        <v>55</v>
      </c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1" t="s">
        <v>47</v>
      </c>
      <c r="AS224" s="1" t="s">
        <v>47</v>
      </c>
      <c r="AT224" s="2"/>
      <c r="AU224" s="1" t="s">
        <v>844</v>
      </c>
      <c r="AV224" s="2">
        <v>95</v>
      </c>
    </row>
    <row r="225" spans="1:48" ht="30" customHeight="1">
      <c r="A225" s="6" t="s">
        <v>257</v>
      </c>
      <c r="B225" s="6" t="s">
        <v>252</v>
      </c>
      <c r="C225" s="6" t="s">
        <v>160</v>
      </c>
      <c r="D225" s="7">
        <v>1</v>
      </c>
      <c r="E225" s="47"/>
      <c r="F225" s="47"/>
      <c r="G225" s="47"/>
      <c r="H225" s="47"/>
      <c r="I225" s="47"/>
      <c r="J225" s="47"/>
      <c r="K225" s="47"/>
      <c r="L225" s="47"/>
      <c r="M225" s="6" t="s">
        <v>261</v>
      </c>
      <c r="N225" s="1" t="s">
        <v>845</v>
      </c>
      <c r="O225" s="1" t="s">
        <v>47</v>
      </c>
      <c r="P225" s="1" t="s">
        <v>47</v>
      </c>
      <c r="Q225" s="1" t="s">
        <v>244</v>
      </c>
      <c r="R225" s="1" t="s">
        <v>54</v>
      </c>
      <c r="S225" s="1" t="s">
        <v>55</v>
      </c>
      <c r="T225" s="1" t="s">
        <v>55</v>
      </c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1" t="s">
        <v>47</v>
      </c>
      <c r="AS225" s="1" t="s">
        <v>47</v>
      </c>
      <c r="AT225" s="2"/>
      <c r="AU225" s="1" t="s">
        <v>846</v>
      </c>
      <c r="AV225" s="2">
        <v>96</v>
      </c>
    </row>
    <row r="226" spans="1:48" ht="30" customHeight="1">
      <c r="A226" s="6" t="s">
        <v>259</v>
      </c>
      <c r="B226" s="6" t="s">
        <v>260</v>
      </c>
      <c r="C226" s="6" t="s">
        <v>160</v>
      </c>
      <c r="D226" s="7">
        <v>1</v>
      </c>
      <c r="E226" s="47"/>
      <c r="F226" s="47"/>
      <c r="G226" s="47"/>
      <c r="H226" s="47"/>
      <c r="I226" s="47"/>
      <c r="J226" s="47"/>
      <c r="K226" s="47"/>
      <c r="L226" s="47"/>
      <c r="M226" s="6" t="s">
        <v>264</v>
      </c>
      <c r="N226" s="1" t="s">
        <v>847</v>
      </c>
      <c r="O226" s="1" t="s">
        <v>47</v>
      </c>
      <c r="P226" s="1" t="s">
        <v>47</v>
      </c>
      <c r="Q226" s="1" t="s">
        <v>244</v>
      </c>
      <c r="R226" s="1" t="s">
        <v>54</v>
      </c>
      <c r="S226" s="1" t="s">
        <v>55</v>
      </c>
      <c r="T226" s="1" t="s">
        <v>55</v>
      </c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1" t="s">
        <v>47</v>
      </c>
      <c r="AS226" s="1" t="s">
        <v>47</v>
      </c>
      <c r="AT226" s="2"/>
      <c r="AU226" s="1" t="s">
        <v>848</v>
      </c>
      <c r="AV226" s="2">
        <v>97</v>
      </c>
    </row>
    <row r="227" spans="1:48" ht="30" customHeight="1">
      <c r="A227" s="6" t="s">
        <v>262</v>
      </c>
      <c r="B227" s="6" t="s">
        <v>263</v>
      </c>
      <c r="C227" s="6" t="s">
        <v>146</v>
      </c>
      <c r="D227" s="7">
        <v>7</v>
      </c>
      <c r="E227" s="47"/>
      <c r="F227" s="47"/>
      <c r="G227" s="47"/>
      <c r="H227" s="47"/>
      <c r="I227" s="47"/>
      <c r="J227" s="47"/>
      <c r="K227" s="47"/>
      <c r="L227" s="47"/>
      <c r="M227" s="6" t="s">
        <v>277</v>
      </c>
      <c r="N227" s="1" t="s">
        <v>849</v>
      </c>
      <c r="O227" s="1" t="s">
        <v>47</v>
      </c>
      <c r="P227" s="1" t="s">
        <v>47</v>
      </c>
      <c r="Q227" s="1" t="s">
        <v>244</v>
      </c>
      <c r="R227" s="1" t="s">
        <v>54</v>
      </c>
      <c r="S227" s="1" t="s">
        <v>55</v>
      </c>
      <c r="T227" s="1" t="s">
        <v>55</v>
      </c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1" t="s">
        <v>47</v>
      </c>
      <c r="AS227" s="1" t="s">
        <v>47</v>
      </c>
      <c r="AT227" s="2"/>
      <c r="AU227" s="1" t="s">
        <v>850</v>
      </c>
      <c r="AV227" s="2">
        <v>168</v>
      </c>
    </row>
    <row r="228" spans="1:48" ht="30" customHeight="1">
      <c r="A228" s="6" t="s">
        <v>265</v>
      </c>
      <c r="B228" s="6" t="s">
        <v>266</v>
      </c>
      <c r="C228" s="6" t="s">
        <v>267</v>
      </c>
      <c r="D228" s="7">
        <v>2</v>
      </c>
      <c r="E228" s="47"/>
      <c r="F228" s="47"/>
      <c r="G228" s="47"/>
      <c r="H228" s="47"/>
      <c r="I228" s="47"/>
      <c r="J228" s="47"/>
      <c r="K228" s="47"/>
      <c r="L228" s="47"/>
      <c r="M228" s="6" t="s">
        <v>284</v>
      </c>
      <c r="N228" s="1" t="s">
        <v>851</v>
      </c>
      <c r="O228" s="1" t="s">
        <v>47</v>
      </c>
      <c r="P228" s="1" t="s">
        <v>47</v>
      </c>
      <c r="Q228" s="1" t="s">
        <v>244</v>
      </c>
      <c r="R228" s="1" t="s">
        <v>55</v>
      </c>
      <c r="S228" s="1" t="s">
        <v>55</v>
      </c>
      <c r="T228" s="1" t="s">
        <v>54</v>
      </c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1" t="s">
        <v>47</v>
      </c>
      <c r="AS228" s="1" t="s">
        <v>47</v>
      </c>
      <c r="AT228" s="2"/>
      <c r="AU228" s="1" t="s">
        <v>852</v>
      </c>
      <c r="AV228" s="2">
        <v>170</v>
      </c>
    </row>
    <row r="229" spans="1:48" ht="30" customHeight="1">
      <c r="A229" s="6" t="s">
        <v>268</v>
      </c>
      <c r="B229" s="6" t="s">
        <v>269</v>
      </c>
      <c r="C229" s="6" t="s">
        <v>267</v>
      </c>
      <c r="D229" s="7">
        <v>3</v>
      </c>
      <c r="E229" s="47"/>
      <c r="F229" s="47"/>
      <c r="G229" s="47"/>
      <c r="H229" s="47"/>
      <c r="I229" s="47"/>
      <c r="J229" s="47"/>
      <c r="K229" s="47"/>
      <c r="L229" s="47"/>
      <c r="M229" s="6" t="s">
        <v>419</v>
      </c>
      <c r="N229" s="1" t="s">
        <v>853</v>
      </c>
      <c r="O229" s="1" t="s">
        <v>47</v>
      </c>
      <c r="P229" s="1" t="s">
        <v>47</v>
      </c>
      <c r="Q229" s="1" t="s">
        <v>244</v>
      </c>
      <c r="R229" s="1" t="s">
        <v>55</v>
      </c>
      <c r="S229" s="1" t="s">
        <v>55</v>
      </c>
      <c r="T229" s="1" t="s">
        <v>54</v>
      </c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1" t="s">
        <v>47</v>
      </c>
      <c r="AS229" s="1" t="s">
        <v>47</v>
      </c>
      <c r="AT229" s="2"/>
      <c r="AU229" s="1" t="s">
        <v>854</v>
      </c>
      <c r="AV229" s="2">
        <v>171</v>
      </c>
    </row>
    <row r="230" spans="1:48" ht="30" customHeight="1">
      <c r="A230" s="6" t="s">
        <v>268</v>
      </c>
      <c r="B230" s="6" t="s">
        <v>270</v>
      </c>
      <c r="C230" s="6" t="s">
        <v>267</v>
      </c>
      <c r="D230" s="7">
        <v>1</v>
      </c>
      <c r="E230" s="47"/>
      <c r="F230" s="47"/>
      <c r="G230" s="47"/>
      <c r="H230" s="47"/>
      <c r="I230" s="47"/>
      <c r="J230" s="47"/>
      <c r="K230" s="47"/>
      <c r="L230" s="47"/>
      <c r="M230" s="6" t="s">
        <v>420</v>
      </c>
      <c r="N230" s="1" t="s">
        <v>855</v>
      </c>
      <c r="O230" s="1" t="s">
        <v>47</v>
      </c>
      <c r="P230" s="1" t="s">
        <v>47</v>
      </c>
      <c r="Q230" s="1" t="s">
        <v>244</v>
      </c>
      <c r="R230" s="1" t="s">
        <v>55</v>
      </c>
      <c r="S230" s="1" t="s">
        <v>55</v>
      </c>
      <c r="T230" s="1" t="s">
        <v>54</v>
      </c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1" t="s">
        <v>47</v>
      </c>
      <c r="AS230" s="1" t="s">
        <v>47</v>
      </c>
      <c r="AT230" s="2"/>
      <c r="AU230" s="1" t="s">
        <v>856</v>
      </c>
      <c r="AV230" s="2">
        <v>172</v>
      </c>
    </row>
    <row r="231" spans="1:48" ht="30" customHeight="1">
      <c r="A231" s="6" t="s">
        <v>271</v>
      </c>
      <c r="B231" s="6" t="s">
        <v>272</v>
      </c>
      <c r="C231" s="6" t="s">
        <v>267</v>
      </c>
      <c r="D231" s="7">
        <v>4</v>
      </c>
      <c r="E231" s="47"/>
      <c r="F231" s="47"/>
      <c r="G231" s="47"/>
      <c r="H231" s="47"/>
      <c r="I231" s="47"/>
      <c r="J231" s="47"/>
      <c r="K231" s="47"/>
      <c r="L231" s="47"/>
      <c r="M231" s="6" t="s">
        <v>430</v>
      </c>
      <c r="N231" s="1" t="s">
        <v>857</v>
      </c>
      <c r="O231" s="1" t="s">
        <v>47</v>
      </c>
      <c r="P231" s="1" t="s">
        <v>47</v>
      </c>
      <c r="Q231" s="1" t="s">
        <v>244</v>
      </c>
      <c r="R231" s="1" t="s">
        <v>55</v>
      </c>
      <c r="S231" s="1" t="s">
        <v>55</v>
      </c>
      <c r="T231" s="1" t="s">
        <v>54</v>
      </c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1" t="s">
        <v>47</v>
      </c>
      <c r="AS231" s="1" t="s">
        <v>47</v>
      </c>
      <c r="AT231" s="2"/>
      <c r="AU231" s="1" t="s">
        <v>858</v>
      </c>
      <c r="AV231" s="2">
        <v>90</v>
      </c>
    </row>
    <row r="232" spans="1:48" ht="30" customHeight="1">
      <c r="A232" s="6" t="s">
        <v>273</v>
      </c>
      <c r="B232" s="6" t="s">
        <v>274</v>
      </c>
      <c r="C232" s="6" t="s">
        <v>267</v>
      </c>
      <c r="D232" s="7">
        <v>4</v>
      </c>
      <c r="E232" s="47"/>
      <c r="F232" s="47"/>
      <c r="G232" s="47"/>
      <c r="H232" s="47"/>
      <c r="I232" s="47"/>
      <c r="J232" s="47"/>
      <c r="K232" s="47"/>
      <c r="L232" s="47"/>
      <c r="M232" s="6" t="s">
        <v>429</v>
      </c>
      <c r="N232" s="1" t="s">
        <v>859</v>
      </c>
      <c r="O232" s="1" t="s">
        <v>47</v>
      </c>
      <c r="P232" s="1" t="s">
        <v>47</v>
      </c>
      <c r="Q232" s="1" t="s">
        <v>244</v>
      </c>
      <c r="R232" s="1" t="s">
        <v>55</v>
      </c>
      <c r="S232" s="1" t="s">
        <v>55</v>
      </c>
      <c r="T232" s="1" t="s">
        <v>54</v>
      </c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1" t="s">
        <v>47</v>
      </c>
      <c r="AS232" s="1" t="s">
        <v>47</v>
      </c>
      <c r="AT232" s="2"/>
      <c r="AU232" s="1" t="s">
        <v>860</v>
      </c>
      <c r="AV232" s="2">
        <v>173</v>
      </c>
    </row>
    <row r="233" spans="1:48" ht="30" customHeight="1">
      <c r="A233" s="6" t="s">
        <v>275</v>
      </c>
      <c r="B233" s="6" t="s">
        <v>276</v>
      </c>
      <c r="C233" s="6" t="s">
        <v>52</v>
      </c>
      <c r="D233" s="7">
        <v>4</v>
      </c>
      <c r="E233" s="47"/>
      <c r="F233" s="47"/>
      <c r="G233" s="47"/>
      <c r="H233" s="47"/>
      <c r="I233" s="47"/>
      <c r="J233" s="47"/>
      <c r="K233" s="47"/>
      <c r="L233" s="47"/>
      <c r="M233" s="6" t="s">
        <v>279</v>
      </c>
      <c r="N233" s="1" t="s">
        <v>861</v>
      </c>
      <c r="O233" s="1" t="s">
        <v>47</v>
      </c>
      <c r="P233" s="1" t="s">
        <v>47</v>
      </c>
      <c r="Q233" s="1" t="s">
        <v>244</v>
      </c>
      <c r="R233" s="1" t="s">
        <v>54</v>
      </c>
      <c r="S233" s="1" t="s">
        <v>55</v>
      </c>
      <c r="T233" s="1" t="s">
        <v>55</v>
      </c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1" t="s">
        <v>47</v>
      </c>
      <c r="AS233" s="1" t="s">
        <v>47</v>
      </c>
      <c r="AT233" s="2"/>
      <c r="AU233" s="1" t="s">
        <v>862</v>
      </c>
      <c r="AV233" s="2">
        <v>98</v>
      </c>
    </row>
    <row r="234" spans="1:48" ht="30" customHeight="1">
      <c r="A234" s="6" t="s">
        <v>278</v>
      </c>
      <c r="B234" s="6" t="s">
        <v>276</v>
      </c>
      <c r="C234" s="6" t="s">
        <v>52</v>
      </c>
      <c r="D234" s="7">
        <v>4</v>
      </c>
      <c r="E234" s="47"/>
      <c r="F234" s="47"/>
      <c r="G234" s="47"/>
      <c r="H234" s="47"/>
      <c r="I234" s="47"/>
      <c r="J234" s="47"/>
      <c r="K234" s="47"/>
      <c r="L234" s="47"/>
      <c r="M234" s="6" t="s">
        <v>287</v>
      </c>
      <c r="N234" s="1" t="s">
        <v>863</v>
      </c>
      <c r="O234" s="1" t="s">
        <v>47</v>
      </c>
      <c r="P234" s="1" t="s">
        <v>47</v>
      </c>
      <c r="Q234" s="1" t="s">
        <v>244</v>
      </c>
      <c r="R234" s="1" t="s">
        <v>54</v>
      </c>
      <c r="S234" s="1" t="s">
        <v>55</v>
      </c>
      <c r="T234" s="1" t="s">
        <v>55</v>
      </c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1" t="s">
        <v>47</v>
      </c>
      <c r="AS234" s="1" t="s">
        <v>47</v>
      </c>
      <c r="AT234" s="2"/>
      <c r="AU234" s="1" t="s">
        <v>864</v>
      </c>
      <c r="AV234" s="2">
        <v>99</v>
      </c>
    </row>
    <row r="235" spans="1:48" ht="30" customHeight="1">
      <c r="A235" s="7"/>
      <c r="B235" s="7"/>
      <c r="C235" s="7"/>
      <c r="D235" s="7"/>
      <c r="E235" s="47"/>
      <c r="F235" s="47"/>
      <c r="G235" s="47"/>
      <c r="H235" s="47"/>
      <c r="I235" s="47"/>
      <c r="J235" s="47"/>
      <c r="K235" s="47"/>
      <c r="L235" s="47"/>
      <c r="M235" s="7"/>
      <c r="Q235" s="48" t="s">
        <v>244</v>
      </c>
    </row>
    <row r="236" spans="1:48" ht="30" customHeight="1">
      <c r="A236" s="7"/>
      <c r="B236" s="7"/>
      <c r="C236" s="7"/>
      <c r="D236" s="7"/>
      <c r="E236" s="47"/>
      <c r="F236" s="47"/>
      <c r="G236" s="47"/>
      <c r="H236" s="47"/>
      <c r="I236" s="47"/>
      <c r="J236" s="47"/>
      <c r="K236" s="47"/>
      <c r="L236" s="47"/>
      <c r="M236" s="7"/>
      <c r="Q236" s="48" t="s">
        <v>244</v>
      </c>
    </row>
    <row r="237" spans="1:48" ht="30" customHeight="1">
      <c r="A237" s="7"/>
      <c r="B237" s="7"/>
      <c r="C237" s="7"/>
      <c r="D237" s="7"/>
      <c r="E237" s="47"/>
      <c r="F237" s="47"/>
      <c r="G237" s="47"/>
      <c r="H237" s="47"/>
      <c r="I237" s="47"/>
      <c r="J237" s="47"/>
      <c r="K237" s="47"/>
      <c r="L237" s="47"/>
      <c r="M237" s="7"/>
      <c r="Q237" s="48" t="s">
        <v>244</v>
      </c>
    </row>
    <row r="238" spans="1:48" ht="30" customHeight="1">
      <c r="A238" s="7"/>
      <c r="B238" s="7"/>
      <c r="C238" s="7"/>
      <c r="D238" s="7"/>
      <c r="E238" s="47"/>
      <c r="F238" s="47"/>
      <c r="G238" s="47"/>
      <c r="H238" s="47"/>
      <c r="I238" s="47"/>
      <c r="J238" s="47"/>
      <c r="K238" s="47"/>
      <c r="L238" s="47"/>
      <c r="M238" s="7"/>
      <c r="Q238" s="48" t="s">
        <v>244</v>
      </c>
    </row>
    <row r="239" spans="1:48" ht="30" customHeight="1">
      <c r="A239" s="7"/>
      <c r="B239" s="7"/>
      <c r="C239" s="7"/>
      <c r="D239" s="7"/>
      <c r="E239" s="47"/>
      <c r="F239" s="47"/>
      <c r="G239" s="47"/>
      <c r="H239" s="47"/>
      <c r="I239" s="47"/>
      <c r="J239" s="47"/>
      <c r="K239" s="47"/>
      <c r="L239" s="47"/>
      <c r="M239" s="7"/>
      <c r="Q239" s="48" t="s">
        <v>244</v>
      </c>
    </row>
    <row r="240" spans="1:48" ht="30" customHeight="1">
      <c r="A240" s="7"/>
      <c r="B240" s="7"/>
      <c r="C240" s="7"/>
      <c r="D240" s="7"/>
      <c r="E240" s="47"/>
      <c r="F240" s="47"/>
      <c r="G240" s="47"/>
      <c r="H240" s="47"/>
      <c r="I240" s="47"/>
      <c r="J240" s="47"/>
      <c r="K240" s="47"/>
      <c r="L240" s="47"/>
      <c r="M240" s="7"/>
      <c r="Q240" s="48" t="s">
        <v>244</v>
      </c>
    </row>
    <row r="241" spans="1:48" ht="30" customHeight="1">
      <c r="A241" s="7"/>
      <c r="B241" s="7"/>
      <c r="C241" s="7"/>
      <c r="D241" s="7"/>
      <c r="E241" s="47"/>
      <c r="F241" s="47"/>
      <c r="G241" s="47"/>
      <c r="H241" s="47"/>
      <c r="I241" s="47"/>
      <c r="J241" s="47"/>
      <c r="K241" s="47"/>
      <c r="L241" s="47"/>
      <c r="M241" s="7"/>
      <c r="Q241" s="48" t="s">
        <v>244</v>
      </c>
    </row>
    <row r="242" spans="1:48" ht="30" customHeight="1">
      <c r="A242" s="7"/>
      <c r="B242" s="7"/>
      <c r="C242" s="7"/>
      <c r="D242" s="7"/>
      <c r="E242" s="47"/>
      <c r="F242" s="47"/>
      <c r="G242" s="47"/>
      <c r="H242" s="47"/>
      <c r="I242" s="47"/>
      <c r="J242" s="47"/>
      <c r="K242" s="47"/>
      <c r="L242" s="47"/>
      <c r="M242" s="7"/>
      <c r="Q242" s="48" t="s">
        <v>244</v>
      </c>
    </row>
    <row r="243" spans="1:48" ht="30" customHeight="1">
      <c r="A243" s="6" t="s">
        <v>58</v>
      </c>
      <c r="B243" s="7"/>
      <c r="C243" s="7"/>
      <c r="D243" s="7"/>
      <c r="E243" s="47"/>
      <c r="F243" s="47"/>
      <c r="G243" s="47"/>
      <c r="H243" s="47"/>
      <c r="I243" s="47"/>
      <c r="J243" s="47"/>
      <c r="K243" s="47"/>
      <c r="L243" s="47"/>
      <c r="M243" s="7"/>
      <c r="N243" t="s">
        <v>59</v>
      </c>
    </row>
    <row r="244" spans="1:48" ht="30" customHeight="1">
      <c r="A244" s="6" t="s">
        <v>280</v>
      </c>
      <c r="B244" s="7" t="s">
        <v>409</v>
      </c>
      <c r="C244" s="7"/>
      <c r="D244" s="7"/>
      <c r="E244" s="47"/>
      <c r="F244" s="47"/>
      <c r="G244" s="47"/>
      <c r="H244" s="47"/>
      <c r="I244" s="47"/>
      <c r="J244" s="47"/>
      <c r="K244" s="47"/>
      <c r="L244" s="47"/>
      <c r="M244" s="7"/>
      <c r="N244" s="2"/>
      <c r="O244" s="2"/>
      <c r="P244" s="2"/>
      <c r="Q244" s="1" t="s">
        <v>281</v>
      </c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</row>
    <row r="245" spans="1:48" ht="30" customHeight="1">
      <c r="A245" s="6" t="s">
        <v>282</v>
      </c>
      <c r="B245" s="6" t="s">
        <v>283</v>
      </c>
      <c r="C245" s="6" t="s">
        <v>68</v>
      </c>
      <c r="D245" s="7">
        <v>24</v>
      </c>
      <c r="E245" s="47"/>
      <c r="F245" s="47"/>
      <c r="G245" s="47"/>
      <c r="H245" s="47"/>
      <c r="I245" s="47"/>
      <c r="J245" s="47"/>
      <c r="K245" s="47"/>
      <c r="L245" s="47"/>
      <c r="M245" s="6" t="s">
        <v>415</v>
      </c>
      <c r="N245" s="1" t="s">
        <v>865</v>
      </c>
      <c r="O245" s="1" t="s">
        <v>47</v>
      </c>
      <c r="P245" s="1" t="s">
        <v>47</v>
      </c>
      <c r="Q245" s="1" t="s">
        <v>281</v>
      </c>
      <c r="R245" s="1" t="s">
        <v>55</v>
      </c>
      <c r="S245" s="1" t="s">
        <v>55</v>
      </c>
      <c r="T245" s="1" t="s">
        <v>54</v>
      </c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1" t="s">
        <v>47</v>
      </c>
      <c r="AS245" s="1" t="s">
        <v>47</v>
      </c>
      <c r="AT245" s="2"/>
      <c r="AU245" s="1" t="s">
        <v>866</v>
      </c>
      <c r="AV245" s="2">
        <v>175</v>
      </c>
    </row>
    <row r="246" spans="1:48" ht="30" customHeight="1">
      <c r="A246" s="6" t="s">
        <v>285</v>
      </c>
      <c r="B246" s="6" t="s">
        <v>286</v>
      </c>
      <c r="C246" s="6" t="s">
        <v>68</v>
      </c>
      <c r="D246" s="7">
        <v>24</v>
      </c>
      <c r="E246" s="47"/>
      <c r="F246" s="47"/>
      <c r="G246" s="47"/>
      <c r="H246" s="47"/>
      <c r="I246" s="47"/>
      <c r="J246" s="47"/>
      <c r="K246" s="47"/>
      <c r="L246" s="47"/>
      <c r="M246" s="6" t="s">
        <v>290</v>
      </c>
      <c r="N246" s="1" t="s">
        <v>867</v>
      </c>
      <c r="O246" s="1" t="s">
        <v>47</v>
      </c>
      <c r="P246" s="1" t="s">
        <v>47</v>
      </c>
      <c r="Q246" s="1" t="s">
        <v>281</v>
      </c>
      <c r="R246" s="1" t="s">
        <v>54</v>
      </c>
      <c r="S246" s="1" t="s">
        <v>55</v>
      </c>
      <c r="T246" s="1" t="s">
        <v>55</v>
      </c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1" t="s">
        <v>47</v>
      </c>
      <c r="AS246" s="1" t="s">
        <v>47</v>
      </c>
      <c r="AT246" s="2"/>
      <c r="AU246" s="1" t="s">
        <v>868</v>
      </c>
      <c r="AV246" s="2">
        <v>176</v>
      </c>
    </row>
    <row r="247" spans="1:48" ht="30" customHeight="1">
      <c r="A247" s="6" t="s">
        <v>288</v>
      </c>
      <c r="B247" s="6" t="s">
        <v>289</v>
      </c>
      <c r="C247" s="6" t="s">
        <v>146</v>
      </c>
      <c r="D247" s="7">
        <v>144</v>
      </c>
      <c r="E247" s="47"/>
      <c r="F247" s="47"/>
      <c r="G247" s="47"/>
      <c r="H247" s="47"/>
      <c r="I247" s="47"/>
      <c r="J247" s="47"/>
      <c r="K247" s="47"/>
      <c r="L247" s="47"/>
      <c r="M247" s="6" t="s">
        <v>293</v>
      </c>
      <c r="N247" s="1" t="s">
        <v>869</v>
      </c>
      <c r="O247" s="1" t="s">
        <v>47</v>
      </c>
      <c r="P247" s="1" t="s">
        <v>47</v>
      </c>
      <c r="Q247" s="1" t="s">
        <v>281</v>
      </c>
      <c r="R247" s="1" t="s">
        <v>54</v>
      </c>
      <c r="S247" s="1" t="s">
        <v>55</v>
      </c>
      <c r="T247" s="1" t="s">
        <v>55</v>
      </c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1" t="s">
        <v>47</v>
      </c>
      <c r="AS247" s="1" t="s">
        <v>47</v>
      </c>
      <c r="AT247" s="2"/>
      <c r="AU247" s="1" t="s">
        <v>870</v>
      </c>
      <c r="AV247" s="2">
        <v>102</v>
      </c>
    </row>
    <row r="248" spans="1:48" ht="30" customHeight="1">
      <c r="A248" s="6" t="s">
        <v>291</v>
      </c>
      <c r="B248" s="6" t="s">
        <v>292</v>
      </c>
      <c r="C248" s="6" t="s">
        <v>68</v>
      </c>
      <c r="D248" s="7">
        <v>24</v>
      </c>
      <c r="E248" s="47"/>
      <c r="F248" s="47"/>
      <c r="G248" s="47"/>
      <c r="H248" s="47"/>
      <c r="I248" s="47"/>
      <c r="J248" s="47"/>
      <c r="K248" s="47"/>
      <c r="L248" s="47"/>
      <c r="M248" s="6" t="s">
        <v>298</v>
      </c>
      <c r="N248" s="1" t="s">
        <v>871</v>
      </c>
      <c r="O248" s="1" t="s">
        <v>47</v>
      </c>
      <c r="P248" s="1" t="s">
        <v>47</v>
      </c>
      <c r="Q248" s="1" t="s">
        <v>281</v>
      </c>
      <c r="R248" s="1" t="s">
        <v>54</v>
      </c>
      <c r="S248" s="1" t="s">
        <v>55</v>
      </c>
      <c r="T248" s="1" t="s">
        <v>55</v>
      </c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1" t="s">
        <v>47</v>
      </c>
      <c r="AS248" s="1" t="s">
        <v>47</v>
      </c>
      <c r="AT248" s="2"/>
      <c r="AU248" s="1" t="s">
        <v>872</v>
      </c>
      <c r="AV248" s="2">
        <v>103</v>
      </c>
    </row>
    <row r="249" spans="1:48" ht="30" customHeight="1">
      <c r="A249" s="7"/>
      <c r="B249" s="7"/>
      <c r="C249" s="7"/>
      <c r="D249" s="7"/>
      <c r="E249" s="47"/>
      <c r="F249" s="47"/>
      <c r="G249" s="47"/>
      <c r="H249" s="47"/>
      <c r="I249" s="47"/>
      <c r="J249" s="47"/>
      <c r="K249" s="47"/>
      <c r="L249" s="47"/>
      <c r="M249" s="7"/>
      <c r="Q249" s="48" t="s">
        <v>281</v>
      </c>
    </row>
    <row r="250" spans="1:48" ht="30" customHeight="1">
      <c r="A250" s="7"/>
      <c r="B250" s="7"/>
      <c r="C250" s="7"/>
      <c r="D250" s="7"/>
      <c r="E250" s="47"/>
      <c r="F250" s="47"/>
      <c r="G250" s="47"/>
      <c r="H250" s="47"/>
      <c r="I250" s="47"/>
      <c r="J250" s="47"/>
      <c r="K250" s="47"/>
      <c r="L250" s="47"/>
      <c r="M250" s="7"/>
      <c r="Q250" s="48" t="s">
        <v>281</v>
      </c>
    </row>
    <row r="251" spans="1:48" ht="30" customHeight="1">
      <c r="A251" s="7"/>
      <c r="B251" s="7"/>
      <c r="C251" s="7"/>
      <c r="D251" s="7"/>
      <c r="E251" s="47"/>
      <c r="F251" s="47"/>
      <c r="G251" s="47"/>
      <c r="H251" s="47"/>
      <c r="I251" s="47"/>
      <c r="J251" s="47"/>
      <c r="K251" s="47"/>
      <c r="L251" s="47"/>
      <c r="M251" s="7"/>
      <c r="Q251" s="48" t="s">
        <v>281</v>
      </c>
    </row>
    <row r="252" spans="1:48" ht="30" customHeight="1">
      <c r="A252" s="7"/>
      <c r="B252" s="7"/>
      <c r="C252" s="7"/>
      <c r="D252" s="7"/>
      <c r="E252" s="47"/>
      <c r="F252" s="47"/>
      <c r="G252" s="47"/>
      <c r="H252" s="47"/>
      <c r="I252" s="47"/>
      <c r="J252" s="47"/>
      <c r="K252" s="47"/>
      <c r="L252" s="47"/>
      <c r="M252" s="7"/>
      <c r="Q252" s="48" t="s">
        <v>281</v>
      </c>
    </row>
    <row r="253" spans="1:48" ht="30" customHeight="1">
      <c r="A253" s="7"/>
      <c r="B253" s="7"/>
      <c r="C253" s="7"/>
      <c r="D253" s="7"/>
      <c r="E253" s="47"/>
      <c r="F253" s="47"/>
      <c r="G253" s="47"/>
      <c r="H253" s="47"/>
      <c r="I253" s="47"/>
      <c r="J253" s="47"/>
      <c r="K253" s="47"/>
      <c r="L253" s="47"/>
      <c r="M253" s="7"/>
      <c r="Q253" s="48" t="s">
        <v>281</v>
      </c>
    </row>
    <row r="254" spans="1:48" ht="30" customHeight="1">
      <c r="A254" s="7"/>
      <c r="B254" s="7"/>
      <c r="C254" s="7"/>
      <c r="D254" s="7"/>
      <c r="E254" s="47"/>
      <c r="F254" s="47"/>
      <c r="G254" s="47"/>
      <c r="H254" s="47"/>
      <c r="I254" s="47"/>
      <c r="J254" s="47"/>
      <c r="K254" s="47"/>
      <c r="L254" s="47"/>
      <c r="M254" s="7"/>
      <c r="Q254" s="48" t="s">
        <v>281</v>
      </c>
    </row>
    <row r="255" spans="1:48" ht="30" customHeight="1">
      <c r="A255" s="7"/>
      <c r="B255" s="7"/>
      <c r="C255" s="7"/>
      <c r="D255" s="7"/>
      <c r="E255" s="47"/>
      <c r="F255" s="47"/>
      <c r="G255" s="47"/>
      <c r="H255" s="47"/>
      <c r="I255" s="47"/>
      <c r="J255" s="47"/>
      <c r="K255" s="47"/>
      <c r="L255" s="47"/>
      <c r="M255" s="7"/>
      <c r="Q255" s="48" t="s">
        <v>281</v>
      </c>
    </row>
    <row r="256" spans="1:48" ht="30" customHeight="1">
      <c r="A256" s="7"/>
      <c r="B256" s="7"/>
      <c r="C256" s="7"/>
      <c r="D256" s="7"/>
      <c r="E256" s="47"/>
      <c r="F256" s="47"/>
      <c r="G256" s="47"/>
      <c r="H256" s="47"/>
      <c r="I256" s="47"/>
      <c r="J256" s="47"/>
      <c r="K256" s="47"/>
      <c r="L256" s="47"/>
      <c r="M256" s="7"/>
      <c r="Q256" s="48" t="s">
        <v>281</v>
      </c>
    </row>
    <row r="257" spans="1:48" ht="30" customHeight="1">
      <c r="A257" s="7"/>
      <c r="B257" s="7"/>
      <c r="C257" s="7"/>
      <c r="D257" s="7"/>
      <c r="E257" s="47"/>
      <c r="F257" s="47"/>
      <c r="G257" s="47"/>
      <c r="H257" s="47"/>
      <c r="I257" s="47"/>
      <c r="J257" s="47"/>
      <c r="K257" s="47"/>
      <c r="L257" s="47"/>
      <c r="M257" s="7"/>
      <c r="Q257" s="48" t="s">
        <v>281</v>
      </c>
    </row>
    <row r="258" spans="1:48" ht="30" customHeight="1">
      <c r="A258" s="7"/>
      <c r="B258" s="7"/>
      <c r="C258" s="7"/>
      <c r="D258" s="7"/>
      <c r="E258" s="47"/>
      <c r="F258" s="47"/>
      <c r="G258" s="47"/>
      <c r="H258" s="47"/>
      <c r="I258" s="47"/>
      <c r="J258" s="47"/>
      <c r="K258" s="47"/>
      <c r="L258" s="47"/>
      <c r="M258" s="7"/>
      <c r="Q258" s="48" t="s">
        <v>281</v>
      </c>
    </row>
    <row r="259" spans="1:48" ht="30" customHeight="1">
      <c r="A259" s="7"/>
      <c r="B259" s="7"/>
      <c r="C259" s="7"/>
      <c r="D259" s="7"/>
      <c r="E259" s="47"/>
      <c r="F259" s="47"/>
      <c r="G259" s="47"/>
      <c r="H259" s="47"/>
      <c r="I259" s="47"/>
      <c r="J259" s="47"/>
      <c r="K259" s="47"/>
      <c r="L259" s="47"/>
      <c r="M259" s="7"/>
      <c r="Q259" s="48" t="s">
        <v>281</v>
      </c>
    </row>
    <row r="260" spans="1:48" ht="30" customHeight="1">
      <c r="A260" s="7"/>
      <c r="B260" s="7"/>
      <c r="C260" s="7"/>
      <c r="D260" s="7"/>
      <c r="E260" s="47"/>
      <c r="F260" s="47"/>
      <c r="G260" s="47"/>
      <c r="H260" s="47"/>
      <c r="I260" s="47"/>
      <c r="J260" s="47"/>
      <c r="K260" s="47"/>
      <c r="L260" s="47"/>
      <c r="M260" s="7"/>
      <c r="Q260" s="48" t="s">
        <v>281</v>
      </c>
    </row>
    <row r="261" spans="1:48" ht="30" customHeight="1">
      <c r="A261" s="7"/>
      <c r="B261" s="7"/>
      <c r="C261" s="7"/>
      <c r="D261" s="7"/>
      <c r="E261" s="47"/>
      <c r="F261" s="47"/>
      <c r="G261" s="47"/>
      <c r="H261" s="47"/>
      <c r="I261" s="47"/>
      <c r="J261" s="47"/>
      <c r="K261" s="47"/>
      <c r="L261" s="47"/>
      <c r="M261" s="7"/>
      <c r="Q261" s="48" t="s">
        <v>281</v>
      </c>
    </row>
    <row r="262" spans="1:48" ht="30" customHeight="1">
      <c r="A262" s="7"/>
      <c r="B262" s="7"/>
      <c r="C262" s="7"/>
      <c r="D262" s="7"/>
      <c r="E262" s="47"/>
      <c r="F262" s="47"/>
      <c r="G262" s="47"/>
      <c r="H262" s="47"/>
      <c r="I262" s="47"/>
      <c r="J262" s="47"/>
      <c r="K262" s="47"/>
      <c r="L262" s="47"/>
      <c r="M262" s="7"/>
      <c r="Q262" s="48" t="s">
        <v>281</v>
      </c>
    </row>
    <row r="263" spans="1:48" ht="30" customHeight="1">
      <c r="A263" s="7"/>
      <c r="B263" s="7"/>
      <c r="C263" s="7"/>
      <c r="D263" s="7"/>
      <c r="E263" s="47"/>
      <c r="F263" s="47"/>
      <c r="G263" s="47"/>
      <c r="H263" s="47"/>
      <c r="I263" s="47"/>
      <c r="J263" s="47"/>
      <c r="K263" s="47"/>
      <c r="L263" s="47"/>
      <c r="M263" s="7"/>
      <c r="Q263" s="48" t="s">
        <v>281</v>
      </c>
    </row>
    <row r="264" spans="1:48" ht="30" customHeight="1">
      <c r="A264" s="7"/>
      <c r="B264" s="7"/>
      <c r="C264" s="7"/>
      <c r="D264" s="7"/>
      <c r="E264" s="47"/>
      <c r="F264" s="47"/>
      <c r="G264" s="47"/>
      <c r="H264" s="47"/>
      <c r="I264" s="47"/>
      <c r="J264" s="47"/>
      <c r="K264" s="47"/>
      <c r="L264" s="47"/>
      <c r="M264" s="7"/>
      <c r="Q264" s="48" t="s">
        <v>281</v>
      </c>
    </row>
    <row r="265" spans="1:48" ht="30" customHeight="1">
      <c r="A265" s="7"/>
      <c r="B265" s="7"/>
      <c r="C265" s="7"/>
      <c r="D265" s="7"/>
      <c r="E265" s="47"/>
      <c r="F265" s="47"/>
      <c r="G265" s="47"/>
      <c r="H265" s="47"/>
      <c r="I265" s="47"/>
      <c r="J265" s="47"/>
      <c r="K265" s="47"/>
      <c r="L265" s="47"/>
      <c r="M265" s="7"/>
      <c r="Q265" s="48" t="s">
        <v>281</v>
      </c>
    </row>
    <row r="266" spans="1:48" ht="30" customHeight="1">
      <c r="A266" s="7"/>
      <c r="B266" s="7"/>
      <c r="C266" s="7"/>
      <c r="D266" s="7"/>
      <c r="E266" s="47"/>
      <c r="F266" s="47"/>
      <c r="G266" s="47"/>
      <c r="H266" s="47"/>
      <c r="I266" s="47"/>
      <c r="J266" s="47"/>
      <c r="K266" s="47"/>
      <c r="L266" s="47"/>
      <c r="M266" s="7"/>
      <c r="Q266" s="48" t="s">
        <v>281</v>
      </c>
    </row>
    <row r="267" spans="1:48" ht="30" customHeight="1">
      <c r="A267" s="6" t="s">
        <v>58</v>
      </c>
      <c r="B267" s="7"/>
      <c r="C267" s="7"/>
      <c r="D267" s="7"/>
      <c r="E267" s="47"/>
      <c r="F267" s="47"/>
      <c r="G267" s="47"/>
      <c r="H267" s="47"/>
      <c r="I267" s="47"/>
      <c r="J267" s="47"/>
      <c r="K267" s="47"/>
      <c r="L267" s="47"/>
      <c r="M267" s="7"/>
      <c r="N267" t="s">
        <v>59</v>
      </c>
    </row>
    <row r="268" spans="1:48" ht="30" customHeight="1">
      <c r="A268" s="6" t="s">
        <v>294</v>
      </c>
      <c r="B268" s="7" t="s">
        <v>409</v>
      </c>
      <c r="C268" s="7"/>
      <c r="D268" s="7"/>
      <c r="E268" s="47"/>
      <c r="F268" s="47"/>
      <c r="G268" s="47"/>
      <c r="H268" s="47"/>
      <c r="I268" s="47"/>
      <c r="J268" s="47"/>
      <c r="K268" s="47"/>
      <c r="L268" s="47"/>
      <c r="M268" s="7"/>
      <c r="N268" s="2"/>
      <c r="O268" s="2"/>
      <c r="P268" s="2"/>
      <c r="Q268" s="1" t="s">
        <v>295</v>
      </c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</row>
    <row r="269" spans="1:48" ht="30" customHeight="1">
      <c r="A269" s="6" t="s">
        <v>296</v>
      </c>
      <c r="B269" s="6" t="s">
        <v>297</v>
      </c>
      <c r="C269" s="6" t="s">
        <v>68</v>
      </c>
      <c r="D269" s="7">
        <v>15</v>
      </c>
      <c r="E269" s="47"/>
      <c r="F269" s="47"/>
      <c r="G269" s="47"/>
      <c r="H269" s="47"/>
      <c r="I269" s="47"/>
      <c r="J269" s="47"/>
      <c r="K269" s="47"/>
      <c r="L269" s="47"/>
      <c r="M269" s="6" t="s">
        <v>301</v>
      </c>
      <c r="N269" s="1" t="s">
        <v>873</v>
      </c>
      <c r="O269" s="1" t="s">
        <v>47</v>
      </c>
      <c r="P269" s="1" t="s">
        <v>47</v>
      </c>
      <c r="Q269" s="1" t="s">
        <v>295</v>
      </c>
      <c r="R269" s="1" t="s">
        <v>54</v>
      </c>
      <c r="S269" s="1" t="s">
        <v>55</v>
      </c>
      <c r="T269" s="1" t="s">
        <v>55</v>
      </c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1" t="s">
        <v>47</v>
      </c>
      <c r="AS269" s="1" t="s">
        <v>47</v>
      </c>
      <c r="AT269" s="2"/>
      <c r="AU269" s="1" t="s">
        <v>874</v>
      </c>
      <c r="AV269" s="2">
        <v>177</v>
      </c>
    </row>
    <row r="270" spans="1:48" ht="30" customHeight="1">
      <c r="A270" s="6" t="s">
        <v>299</v>
      </c>
      <c r="B270" s="6" t="s">
        <v>300</v>
      </c>
      <c r="C270" s="6" t="s">
        <v>68</v>
      </c>
      <c r="D270" s="7">
        <v>1</v>
      </c>
      <c r="E270" s="47"/>
      <c r="F270" s="47"/>
      <c r="G270" s="47"/>
      <c r="H270" s="47"/>
      <c r="I270" s="47"/>
      <c r="J270" s="47"/>
      <c r="K270" s="47"/>
      <c r="L270" s="47"/>
      <c r="M270" s="6" t="s">
        <v>304</v>
      </c>
      <c r="N270" s="1" t="s">
        <v>875</v>
      </c>
      <c r="O270" s="1" t="s">
        <v>47</v>
      </c>
      <c r="P270" s="1" t="s">
        <v>47</v>
      </c>
      <c r="Q270" s="1" t="s">
        <v>295</v>
      </c>
      <c r="R270" s="1" t="s">
        <v>54</v>
      </c>
      <c r="S270" s="1" t="s">
        <v>55</v>
      </c>
      <c r="T270" s="1" t="s">
        <v>55</v>
      </c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1" t="s">
        <v>47</v>
      </c>
      <c r="AS270" s="1" t="s">
        <v>47</v>
      </c>
      <c r="AT270" s="2"/>
      <c r="AU270" s="1" t="s">
        <v>876</v>
      </c>
      <c r="AV270" s="2">
        <v>178</v>
      </c>
    </row>
    <row r="271" spans="1:48" ht="30" customHeight="1">
      <c r="A271" s="6" t="s">
        <v>302</v>
      </c>
      <c r="B271" s="6" t="s">
        <v>303</v>
      </c>
      <c r="C271" s="6" t="s">
        <v>68</v>
      </c>
      <c r="D271" s="7">
        <v>66</v>
      </c>
      <c r="E271" s="47"/>
      <c r="F271" s="47"/>
      <c r="G271" s="47"/>
      <c r="H271" s="47"/>
      <c r="I271" s="47"/>
      <c r="J271" s="47"/>
      <c r="K271" s="47"/>
      <c r="L271" s="47"/>
      <c r="M271" s="6" t="s">
        <v>306</v>
      </c>
      <c r="N271" s="1" t="s">
        <v>877</v>
      </c>
      <c r="O271" s="1" t="s">
        <v>47</v>
      </c>
      <c r="P271" s="1" t="s">
        <v>47</v>
      </c>
      <c r="Q271" s="1" t="s">
        <v>295</v>
      </c>
      <c r="R271" s="1" t="s">
        <v>54</v>
      </c>
      <c r="S271" s="1" t="s">
        <v>55</v>
      </c>
      <c r="T271" s="1" t="s">
        <v>55</v>
      </c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1" t="s">
        <v>47</v>
      </c>
      <c r="AS271" s="1" t="s">
        <v>47</v>
      </c>
      <c r="AT271" s="2"/>
      <c r="AU271" s="1" t="s">
        <v>878</v>
      </c>
      <c r="AV271" s="2">
        <v>179</v>
      </c>
    </row>
    <row r="272" spans="1:48" ht="30" customHeight="1">
      <c r="A272" s="6" t="s">
        <v>302</v>
      </c>
      <c r="B272" s="6" t="s">
        <v>305</v>
      </c>
      <c r="C272" s="6" t="s">
        <v>68</v>
      </c>
      <c r="D272" s="7">
        <v>401</v>
      </c>
      <c r="E272" s="47"/>
      <c r="F272" s="47"/>
      <c r="G272" s="47"/>
      <c r="H272" s="47"/>
      <c r="I272" s="47"/>
      <c r="J272" s="47"/>
      <c r="K272" s="47"/>
      <c r="L272" s="47"/>
      <c r="M272" s="6" t="s">
        <v>313</v>
      </c>
      <c r="N272" s="1" t="s">
        <v>879</v>
      </c>
      <c r="O272" s="1" t="s">
        <v>47</v>
      </c>
      <c r="P272" s="1" t="s">
        <v>47</v>
      </c>
      <c r="Q272" s="1" t="s">
        <v>295</v>
      </c>
      <c r="R272" s="1" t="s">
        <v>54</v>
      </c>
      <c r="S272" s="1" t="s">
        <v>55</v>
      </c>
      <c r="T272" s="1" t="s">
        <v>55</v>
      </c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1" t="s">
        <v>47</v>
      </c>
      <c r="AS272" s="1" t="s">
        <v>47</v>
      </c>
      <c r="AT272" s="2"/>
      <c r="AU272" s="1" t="s">
        <v>880</v>
      </c>
      <c r="AV272" s="2">
        <v>180</v>
      </c>
    </row>
    <row r="273" spans="1:48" ht="30" customHeight="1">
      <c r="A273" s="6" t="s">
        <v>881</v>
      </c>
      <c r="B273" s="6" t="s">
        <v>882</v>
      </c>
      <c r="C273" s="6" t="s">
        <v>146</v>
      </c>
      <c r="D273" s="7">
        <v>30</v>
      </c>
      <c r="E273" s="47"/>
      <c r="F273" s="47"/>
      <c r="G273" s="47"/>
      <c r="H273" s="47"/>
      <c r="I273" s="47"/>
      <c r="J273" s="47"/>
      <c r="K273" s="47"/>
      <c r="L273" s="47"/>
      <c r="M273" s="6" t="s">
        <v>316</v>
      </c>
      <c r="N273" s="1" t="s">
        <v>883</v>
      </c>
      <c r="O273" s="1" t="s">
        <v>47</v>
      </c>
      <c r="P273" s="1" t="s">
        <v>47</v>
      </c>
      <c r="Q273" s="1" t="s">
        <v>295</v>
      </c>
      <c r="R273" s="1" t="s">
        <v>54</v>
      </c>
      <c r="S273" s="1" t="s">
        <v>55</v>
      </c>
      <c r="T273" s="1" t="s">
        <v>55</v>
      </c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1" t="s">
        <v>47</v>
      </c>
      <c r="AS273" s="1" t="s">
        <v>47</v>
      </c>
      <c r="AT273" s="2"/>
      <c r="AU273" s="1" t="s">
        <v>884</v>
      </c>
      <c r="AV273" s="2">
        <v>232</v>
      </c>
    </row>
    <row r="274" spans="1:48" ht="30" customHeight="1">
      <c r="A274" s="7"/>
      <c r="B274" s="7"/>
      <c r="C274" s="7"/>
      <c r="D274" s="7"/>
      <c r="E274" s="47"/>
      <c r="F274" s="47"/>
      <c r="G274" s="47"/>
      <c r="H274" s="47"/>
      <c r="I274" s="47"/>
      <c r="J274" s="47"/>
      <c r="K274" s="47"/>
      <c r="L274" s="47"/>
      <c r="M274" s="7"/>
      <c r="Q274" s="48" t="s">
        <v>295</v>
      </c>
    </row>
    <row r="275" spans="1:48" ht="30" customHeight="1">
      <c r="A275" s="7"/>
      <c r="B275" s="7"/>
      <c r="C275" s="7"/>
      <c r="D275" s="7"/>
      <c r="E275" s="47"/>
      <c r="F275" s="47"/>
      <c r="G275" s="47"/>
      <c r="H275" s="47"/>
      <c r="I275" s="47"/>
      <c r="J275" s="47"/>
      <c r="K275" s="47"/>
      <c r="L275" s="47"/>
      <c r="M275" s="7"/>
      <c r="Q275" s="48" t="s">
        <v>295</v>
      </c>
    </row>
    <row r="276" spans="1:48" ht="30" customHeight="1">
      <c r="A276" s="7"/>
      <c r="B276" s="7"/>
      <c r="C276" s="7"/>
      <c r="D276" s="7"/>
      <c r="E276" s="47"/>
      <c r="F276" s="47"/>
      <c r="G276" s="47"/>
      <c r="H276" s="47"/>
      <c r="I276" s="47"/>
      <c r="J276" s="47"/>
      <c r="K276" s="47"/>
      <c r="L276" s="47"/>
      <c r="M276" s="7"/>
      <c r="Q276" s="48" t="s">
        <v>295</v>
      </c>
    </row>
    <row r="277" spans="1:48" ht="30" customHeight="1">
      <c r="A277" s="7"/>
      <c r="B277" s="7"/>
      <c r="C277" s="7"/>
      <c r="D277" s="7"/>
      <c r="E277" s="47"/>
      <c r="F277" s="47"/>
      <c r="G277" s="47"/>
      <c r="H277" s="47"/>
      <c r="I277" s="47"/>
      <c r="J277" s="47"/>
      <c r="K277" s="47"/>
      <c r="L277" s="47"/>
      <c r="M277" s="7"/>
      <c r="Q277" s="48" t="s">
        <v>295</v>
      </c>
    </row>
    <row r="278" spans="1:48" ht="30" customHeight="1">
      <c r="A278" s="7"/>
      <c r="B278" s="7"/>
      <c r="C278" s="7"/>
      <c r="D278" s="7"/>
      <c r="E278" s="47"/>
      <c r="F278" s="47"/>
      <c r="G278" s="47"/>
      <c r="H278" s="47"/>
      <c r="I278" s="47"/>
      <c r="J278" s="47"/>
      <c r="K278" s="47"/>
      <c r="L278" s="47"/>
      <c r="M278" s="7"/>
      <c r="Q278" s="48" t="s">
        <v>295</v>
      </c>
    </row>
    <row r="279" spans="1:48" ht="30" customHeight="1">
      <c r="A279" s="7"/>
      <c r="B279" s="7"/>
      <c r="C279" s="7"/>
      <c r="D279" s="7"/>
      <c r="E279" s="47"/>
      <c r="F279" s="47"/>
      <c r="G279" s="47"/>
      <c r="H279" s="47"/>
      <c r="I279" s="47"/>
      <c r="J279" s="47"/>
      <c r="K279" s="47"/>
      <c r="L279" s="47"/>
      <c r="M279" s="7"/>
      <c r="Q279" s="48" t="s">
        <v>295</v>
      </c>
    </row>
    <row r="280" spans="1:48" ht="30" customHeight="1">
      <c r="A280" s="7"/>
      <c r="B280" s="7"/>
      <c r="C280" s="7"/>
      <c r="D280" s="7"/>
      <c r="E280" s="47"/>
      <c r="F280" s="47"/>
      <c r="G280" s="47"/>
      <c r="H280" s="47"/>
      <c r="I280" s="47"/>
      <c r="J280" s="47"/>
      <c r="K280" s="47"/>
      <c r="L280" s="47"/>
      <c r="M280" s="7"/>
      <c r="Q280" s="48" t="s">
        <v>295</v>
      </c>
    </row>
    <row r="281" spans="1:48" ht="30" customHeight="1">
      <c r="A281" s="7"/>
      <c r="B281" s="7"/>
      <c r="C281" s="7"/>
      <c r="D281" s="7"/>
      <c r="E281" s="47"/>
      <c r="F281" s="47"/>
      <c r="G281" s="47"/>
      <c r="H281" s="47"/>
      <c r="I281" s="47"/>
      <c r="J281" s="47"/>
      <c r="K281" s="47"/>
      <c r="L281" s="47"/>
      <c r="M281" s="7"/>
      <c r="Q281" s="48" t="s">
        <v>295</v>
      </c>
    </row>
    <row r="282" spans="1:48" ht="30" customHeight="1">
      <c r="A282" s="7"/>
      <c r="B282" s="7"/>
      <c r="C282" s="7"/>
      <c r="D282" s="7"/>
      <c r="E282" s="47"/>
      <c r="F282" s="47"/>
      <c r="G282" s="47"/>
      <c r="H282" s="47"/>
      <c r="I282" s="47"/>
      <c r="J282" s="47"/>
      <c r="K282" s="47"/>
      <c r="L282" s="47"/>
      <c r="M282" s="7"/>
      <c r="Q282" s="48" t="s">
        <v>295</v>
      </c>
    </row>
    <row r="283" spans="1:48" ht="30" customHeight="1">
      <c r="A283" s="7"/>
      <c r="B283" s="7"/>
      <c r="C283" s="7"/>
      <c r="D283" s="7"/>
      <c r="E283" s="47"/>
      <c r="F283" s="47"/>
      <c r="G283" s="47"/>
      <c r="H283" s="47"/>
      <c r="I283" s="47"/>
      <c r="J283" s="47"/>
      <c r="K283" s="47"/>
      <c r="L283" s="47"/>
      <c r="M283" s="7"/>
      <c r="Q283" s="48" t="s">
        <v>295</v>
      </c>
    </row>
    <row r="284" spans="1:48" ht="30" customHeight="1">
      <c r="A284" s="7"/>
      <c r="B284" s="7"/>
      <c r="C284" s="7"/>
      <c r="D284" s="7"/>
      <c r="E284" s="47"/>
      <c r="F284" s="47"/>
      <c r="G284" s="47"/>
      <c r="H284" s="47"/>
      <c r="I284" s="47"/>
      <c r="J284" s="47"/>
      <c r="K284" s="47"/>
      <c r="L284" s="47"/>
      <c r="M284" s="7"/>
      <c r="Q284" s="48" t="s">
        <v>295</v>
      </c>
    </row>
    <row r="285" spans="1:48" ht="30" customHeight="1">
      <c r="A285" s="7"/>
      <c r="B285" s="7"/>
      <c r="C285" s="7"/>
      <c r="D285" s="7"/>
      <c r="E285" s="47"/>
      <c r="F285" s="47"/>
      <c r="G285" s="47"/>
      <c r="H285" s="47"/>
      <c r="I285" s="47"/>
      <c r="J285" s="47"/>
      <c r="K285" s="47"/>
      <c r="L285" s="47"/>
      <c r="M285" s="7"/>
      <c r="Q285" s="48" t="s">
        <v>295</v>
      </c>
    </row>
    <row r="286" spans="1:48" ht="30" customHeight="1">
      <c r="A286" s="7"/>
      <c r="B286" s="7"/>
      <c r="C286" s="7"/>
      <c r="D286" s="7"/>
      <c r="E286" s="47"/>
      <c r="F286" s="47"/>
      <c r="G286" s="47"/>
      <c r="H286" s="47"/>
      <c r="I286" s="47"/>
      <c r="J286" s="47"/>
      <c r="K286" s="47"/>
      <c r="L286" s="47"/>
      <c r="M286" s="7"/>
      <c r="Q286" s="48" t="s">
        <v>295</v>
      </c>
    </row>
    <row r="287" spans="1:48" ht="30" customHeight="1">
      <c r="A287" s="7"/>
      <c r="B287" s="7"/>
      <c r="C287" s="7"/>
      <c r="D287" s="7"/>
      <c r="E287" s="47"/>
      <c r="F287" s="47"/>
      <c r="G287" s="47"/>
      <c r="H287" s="47"/>
      <c r="I287" s="47"/>
      <c r="J287" s="47"/>
      <c r="K287" s="47"/>
      <c r="L287" s="47"/>
      <c r="M287" s="7"/>
      <c r="Q287" s="48" t="s">
        <v>295</v>
      </c>
    </row>
    <row r="288" spans="1:48" ht="30" customHeight="1">
      <c r="A288" s="7"/>
      <c r="B288" s="7"/>
      <c r="C288" s="7"/>
      <c r="D288" s="7"/>
      <c r="E288" s="47"/>
      <c r="F288" s="47"/>
      <c r="G288" s="47"/>
      <c r="H288" s="47"/>
      <c r="I288" s="47"/>
      <c r="J288" s="47"/>
      <c r="K288" s="47"/>
      <c r="L288" s="47"/>
      <c r="M288" s="7"/>
      <c r="Q288" s="48" t="s">
        <v>295</v>
      </c>
    </row>
    <row r="289" spans="1:48" ht="30" customHeight="1">
      <c r="A289" s="7"/>
      <c r="B289" s="7"/>
      <c r="C289" s="7"/>
      <c r="D289" s="7"/>
      <c r="E289" s="47"/>
      <c r="F289" s="47"/>
      <c r="G289" s="47"/>
      <c r="H289" s="47"/>
      <c r="I289" s="47"/>
      <c r="J289" s="47"/>
      <c r="K289" s="47"/>
      <c r="L289" s="47"/>
      <c r="M289" s="7"/>
      <c r="Q289" s="48" t="s">
        <v>295</v>
      </c>
    </row>
    <row r="290" spans="1:48" ht="30" customHeight="1">
      <c r="A290" s="7"/>
      <c r="B290" s="7"/>
      <c r="C290" s="7"/>
      <c r="D290" s="7"/>
      <c r="E290" s="47"/>
      <c r="F290" s="47"/>
      <c r="G290" s="47"/>
      <c r="H290" s="47"/>
      <c r="I290" s="47"/>
      <c r="J290" s="47"/>
      <c r="K290" s="47"/>
      <c r="L290" s="47"/>
      <c r="M290" s="7"/>
      <c r="Q290" s="48" t="s">
        <v>295</v>
      </c>
    </row>
    <row r="291" spans="1:48" ht="30" customHeight="1">
      <c r="A291" s="6" t="s">
        <v>58</v>
      </c>
      <c r="B291" s="7"/>
      <c r="C291" s="7"/>
      <c r="D291" s="7"/>
      <c r="E291" s="47"/>
      <c r="F291" s="47"/>
      <c r="G291" s="47"/>
      <c r="H291" s="47"/>
      <c r="I291" s="47"/>
      <c r="J291" s="47"/>
      <c r="K291" s="47"/>
      <c r="L291" s="47"/>
      <c r="M291" s="7"/>
      <c r="N291" t="s">
        <v>59</v>
      </c>
    </row>
    <row r="292" spans="1:48" ht="30" customHeight="1">
      <c r="A292" s="6" t="s">
        <v>307</v>
      </c>
      <c r="B292" s="7" t="s">
        <v>409</v>
      </c>
      <c r="C292" s="7"/>
      <c r="D292" s="7"/>
      <c r="E292" s="47"/>
      <c r="F292" s="47"/>
      <c r="G292" s="47"/>
      <c r="H292" s="47"/>
      <c r="I292" s="47"/>
      <c r="J292" s="47"/>
      <c r="K292" s="47"/>
      <c r="L292" s="47"/>
      <c r="M292" s="7"/>
      <c r="N292" s="2"/>
      <c r="O292" s="2"/>
      <c r="P292" s="2"/>
      <c r="Q292" s="1" t="s">
        <v>308</v>
      </c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</row>
    <row r="293" spans="1:48" ht="30" customHeight="1">
      <c r="A293" s="6" t="s">
        <v>309</v>
      </c>
      <c r="B293" s="6" t="s">
        <v>310</v>
      </c>
      <c r="C293" s="6" t="s">
        <v>68</v>
      </c>
      <c r="D293" s="7">
        <v>26</v>
      </c>
      <c r="E293" s="47"/>
      <c r="F293" s="47"/>
      <c r="G293" s="47"/>
      <c r="H293" s="47"/>
      <c r="I293" s="47"/>
      <c r="J293" s="47"/>
      <c r="K293" s="47"/>
      <c r="L293" s="47"/>
      <c r="M293" s="6" t="s">
        <v>423</v>
      </c>
      <c r="N293" s="1" t="s">
        <v>885</v>
      </c>
      <c r="O293" s="1" t="s">
        <v>47</v>
      </c>
      <c r="P293" s="1" t="s">
        <v>47</v>
      </c>
      <c r="Q293" s="1" t="s">
        <v>308</v>
      </c>
      <c r="R293" s="1" t="s">
        <v>55</v>
      </c>
      <c r="S293" s="1" t="s">
        <v>55</v>
      </c>
      <c r="T293" s="1" t="s">
        <v>54</v>
      </c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1" t="s">
        <v>47</v>
      </c>
      <c r="AS293" s="1" t="s">
        <v>47</v>
      </c>
      <c r="AT293" s="2"/>
      <c r="AU293" s="1" t="s">
        <v>886</v>
      </c>
      <c r="AV293" s="2">
        <v>203</v>
      </c>
    </row>
    <row r="294" spans="1:48" ht="30" customHeight="1">
      <c r="A294" s="6" t="s">
        <v>887</v>
      </c>
      <c r="B294" s="6" t="s">
        <v>888</v>
      </c>
      <c r="C294" s="6" t="s">
        <v>52</v>
      </c>
      <c r="D294" s="7">
        <v>3</v>
      </c>
      <c r="E294" s="47"/>
      <c r="F294" s="47"/>
      <c r="G294" s="47"/>
      <c r="H294" s="47"/>
      <c r="I294" s="47"/>
      <c r="J294" s="47"/>
      <c r="K294" s="47"/>
      <c r="L294" s="47"/>
      <c r="M294" s="6" t="s">
        <v>319</v>
      </c>
      <c r="N294" s="1" t="s">
        <v>889</v>
      </c>
      <c r="O294" s="1" t="s">
        <v>47</v>
      </c>
      <c r="P294" s="1" t="s">
        <v>47</v>
      </c>
      <c r="Q294" s="1" t="s">
        <v>308</v>
      </c>
      <c r="R294" s="1" t="s">
        <v>54</v>
      </c>
      <c r="S294" s="1" t="s">
        <v>55</v>
      </c>
      <c r="T294" s="1" t="s">
        <v>55</v>
      </c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1" t="s">
        <v>47</v>
      </c>
      <c r="AS294" s="1" t="s">
        <v>47</v>
      </c>
      <c r="AT294" s="2"/>
      <c r="AU294" s="1" t="s">
        <v>890</v>
      </c>
      <c r="AV294" s="2">
        <v>233</v>
      </c>
    </row>
    <row r="295" spans="1:48" ht="30" customHeight="1">
      <c r="A295" s="6" t="s">
        <v>311</v>
      </c>
      <c r="B295" s="6" t="s">
        <v>312</v>
      </c>
      <c r="C295" s="6" t="s">
        <v>208</v>
      </c>
      <c r="D295" s="7">
        <v>3</v>
      </c>
      <c r="E295" s="47"/>
      <c r="F295" s="47"/>
      <c r="G295" s="47"/>
      <c r="H295" s="47"/>
      <c r="I295" s="47"/>
      <c r="J295" s="47"/>
      <c r="K295" s="47"/>
      <c r="L295" s="47"/>
      <c r="M295" s="6" t="s">
        <v>322</v>
      </c>
      <c r="N295" s="1" t="s">
        <v>891</v>
      </c>
      <c r="O295" s="1" t="s">
        <v>47</v>
      </c>
      <c r="P295" s="1" t="s">
        <v>47</v>
      </c>
      <c r="Q295" s="1" t="s">
        <v>308</v>
      </c>
      <c r="R295" s="1" t="s">
        <v>54</v>
      </c>
      <c r="S295" s="1" t="s">
        <v>55</v>
      </c>
      <c r="T295" s="1" t="s">
        <v>55</v>
      </c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1" t="s">
        <v>47</v>
      </c>
      <c r="AS295" s="1" t="s">
        <v>47</v>
      </c>
      <c r="AT295" s="2"/>
      <c r="AU295" s="1" t="s">
        <v>892</v>
      </c>
      <c r="AV295" s="2">
        <v>184</v>
      </c>
    </row>
    <row r="296" spans="1:48" ht="30" customHeight="1">
      <c r="A296" s="6" t="s">
        <v>893</v>
      </c>
      <c r="B296" s="6" t="s">
        <v>894</v>
      </c>
      <c r="C296" s="6" t="s">
        <v>68</v>
      </c>
      <c r="D296" s="7">
        <v>5</v>
      </c>
      <c r="E296" s="47"/>
      <c r="F296" s="47"/>
      <c r="G296" s="47"/>
      <c r="H296" s="47"/>
      <c r="I296" s="47"/>
      <c r="J296" s="47"/>
      <c r="K296" s="47"/>
      <c r="L296" s="47"/>
      <c r="M296" s="6" t="s">
        <v>325</v>
      </c>
      <c r="N296" s="1" t="s">
        <v>895</v>
      </c>
      <c r="O296" s="1" t="s">
        <v>47</v>
      </c>
      <c r="P296" s="1" t="s">
        <v>47</v>
      </c>
      <c r="Q296" s="1" t="s">
        <v>308</v>
      </c>
      <c r="R296" s="1" t="s">
        <v>54</v>
      </c>
      <c r="S296" s="1" t="s">
        <v>55</v>
      </c>
      <c r="T296" s="1" t="s">
        <v>55</v>
      </c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1" t="s">
        <v>47</v>
      </c>
      <c r="AS296" s="1" t="s">
        <v>47</v>
      </c>
      <c r="AT296" s="2"/>
      <c r="AU296" s="1" t="s">
        <v>896</v>
      </c>
      <c r="AV296" s="2">
        <v>235</v>
      </c>
    </row>
    <row r="297" spans="1:48" ht="30" customHeight="1">
      <c r="A297" s="6" t="s">
        <v>314</v>
      </c>
      <c r="B297" s="6" t="s">
        <v>315</v>
      </c>
      <c r="C297" s="6" t="s">
        <v>146</v>
      </c>
      <c r="D297" s="7">
        <v>9</v>
      </c>
      <c r="E297" s="47"/>
      <c r="F297" s="47"/>
      <c r="G297" s="47"/>
      <c r="H297" s="47"/>
      <c r="I297" s="47"/>
      <c r="J297" s="47"/>
      <c r="K297" s="47"/>
      <c r="L297" s="47"/>
      <c r="M297" s="6" t="s">
        <v>352</v>
      </c>
      <c r="N297" s="1" t="s">
        <v>897</v>
      </c>
      <c r="O297" s="1" t="s">
        <v>47</v>
      </c>
      <c r="P297" s="1" t="s">
        <v>47</v>
      </c>
      <c r="Q297" s="1" t="s">
        <v>308</v>
      </c>
      <c r="R297" s="1" t="s">
        <v>54</v>
      </c>
      <c r="S297" s="1" t="s">
        <v>55</v>
      </c>
      <c r="T297" s="1" t="s">
        <v>55</v>
      </c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1" t="s">
        <v>47</v>
      </c>
      <c r="AS297" s="1" t="s">
        <v>47</v>
      </c>
      <c r="AT297" s="2"/>
      <c r="AU297" s="1" t="s">
        <v>898</v>
      </c>
      <c r="AV297" s="2">
        <v>208</v>
      </c>
    </row>
    <row r="298" spans="1:48" ht="30" customHeight="1">
      <c r="A298" s="6" t="s">
        <v>317</v>
      </c>
      <c r="B298" s="6" t="s">
        <v>318</v>
      </c>
      <c r="C298" s="6" t="s">
        <v>146</v>
      </c>
      <c r="D298" s="7">
        <v>43</v>
      </c>
      <c r="E298" s="47"/>
      <c r="F298" s="47"/>
      <c r="G298" s="47"/>
      <c r="H298" s="47"/>
      <c r="I298" s="47"/>
      <c r="J298" s="47"/>
      <c r="K298" s="47"/>
      <c r="L298" s="47"/>
      <c r="M298" s="6" t="s">
        <v>355</v>
      </c>
      <c r="N298" s="1" t="s">
        <v>899</v>
      </c>
      <c r="O298" s="1" t="s">
        <v>47</v>
      </c>
      <c r="P298" s="1" t="s">
        <v>47</v>
      </c>
      <c r="Q298" s="1" t="s">
        <v>308</v>
      </c>
      <c r="R298" s="1" t="s">
        <v>54</v>
      </c>
      <c r="S298" s="1" t="s">
        <v>55</v>
      </c>
      <c r="T298" s="1" t="s">
        <v>55</v>
      </c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1" t="s">
        <v>47</v>
      </c>
      <c r="AS298" s="1" t="s">
        <v>47</v>
      </c>
      <c r="AT298" s="2"/>
      <c r="AU298" s="1" t="s">
        <v>900</v>
      </c>
      <c r="AV298" s="2">
        <v>112</v>
      </c>
    </row>
    <row r="299" spans="1:48" ht="30" customHeight="1">
      <c r="A299" s="6" t="s">
        <v>320</v>
      </c>
      <c r="B299" s="6" t="s">
        <v>321</v>
      </c>
      <c r="C299" s="6" t="s">
        <v>95</v>
      </c>
      <c r="D299" s="7">
        <v>24</v>
      </c>
      <c r="E299" s="47"/>
      <c r="F299" s="47"/>
      <c r="G299" s="47"/>
      <c r="H299" s="47"/>
      <c r="I299" s="47"/>
      <c r="J299" s="47"/>
      <c r="K299" s="47"/>
      <c r="L299" s="47"/>
      <c r="M299" s="6" t="s">
        <v>358</v>
      </c>
      <c r="N299" s="1" t="s">
        <v>901</v>
      </c>
      <c r="O299" s="1" t="s">
        <v>47</v>
      </c>
      <c r="P299" s="1" t="s">
        <v>47</v>
      </c>
      <c r="Q299" s="1" t="s">
        <v>308</v>
      </c>
      <c r="R299" s="1" t="s">
        <v>54</v>
      </c>
      <c r="S299" s="1" t="s">
        <v>55</v>
      </c>
      <c r="T299" s="1" t="s">
        <v>55</v>
      </c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1" t="s">
        <v>47</v>
      </c>
      <c r="AS299" s="1" t="s">
        <v>47</v>
      </c>
      <c r="AT299" s="2"/>
      <c r="AU299" s="1" t="s">
        <v>902</v>
      </c>
      <c r="AV299" s="2">
        <v>206</v>
      </c>
    </row>
    <row r="300" spans="1:48" ht="30" customHeight="1">
      <c r="A300" s="6" t="s">
        <v>323</v>
      </c>
      <c r="B300" s="6" t="s">
        <v>324</v>
      </c>
      <c r="C300" s="6" t="s">
        <v>146</v>
      </c>
      <c r="D300" s="7">
        <v>43</v>
      </c>
      <c r="E300" s="47"/>
      <c r="F300" s="47"/>
      <c r="G300" s="47"/>
      <c r="H300" s="47"/>
      <c r="I300" s="47"/>
      <c r="J300" s="47"/>
      <c r="K300" s="47"/>
      <c r="L300" s="47"/>
      <c r="M300" s="6" t="s">
        <v>360</v>
      </c>
      <c r="N300" s="1" t="s">
        <v>903</v>
      </c>
      <c r="O300" s="1" t="s">
        <v>47</v>
      </c>
      <c r="P300" s="1" t="s">
        <v>47</v>
      </c>
      <c r="Q300" s="1" t="s">
        <v>308</v>
      </c>
      <c r="R300" s="1" t="s">
        <v>54</v>
      </c>
      <c r="S300" s="1" t="s">
        <v>55</v>
      </c>
      <c r="T300" s="1" t="s">
        <v>55</v>
      </c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1" t="s">
        <v>47</v>
      </c>
      <c r="AS300" s="1" t="s">
        <v>47</v>
      </c>
      <c r="AT300" s="2"/>
      <c r="AU300" s="1" t="s">
        <v>904</v>
      </c>
      <c r="AV300" s="2">
        <v>113</v>
      </c>
    </row>
    <row r="301" spans="1:48" ht="30" customHeight="1">
      <c r="A301" s="7"/>
      <c r="B301" s="7"/>
      <c r="C301" s="7"/>
      <c r="D301" s="7"/>
      <c r="E301" s="47"/>
      <c r="F301" s="47"/>
      <c r="G301" s="47"/>
      <c r="H301" s="47"/>
      <c r="I301" s="47"/>
      <c r="J301" s="47"/>
      <c r="K301" s="47"/>
      <c r="L301" s="47"/>
      <c r="M301" s="7"/>
      <c r="Q301" s="48" t="s">
        <v>308</v>
      </c>
    </row>
    <row r="302" spans="1:48" ht="30" customHeight="1">
      <c r="A302" s="7"/>
      <c r="B302" s="7"/>
      <c r="C302" s="7"/>
      <c r="D302" s="7"/>
      <c r="E302" s="47"/>
      <c r="F302" s="47"/>
      <c r="G302" s="47"/>
      <c r="H302" s="47"/>
      <c r="I302" s="47"/>
      <c r="J302" s="47"/>
      <c r="K302" s="47"/>
      <c r="L302" s="47"/>
      <c r="M302" s="7"/>
      <c r="Q302" s="48" t="s">
        <v>308</v>
      </c>
    </row>
    <row r="303" spans="1:48" ht="30" customHeight="1">
      <c r="A303" s="7"/>
      <c r="B303" s="7"/>
      <c r="C303" s="7"/>
      <c r="D303" s="7"/>
      <c r="E303" s="47"/>
      <c r="F303" s="47"/>
      <c r="G303" s="47"/>
      <c r="H303" s="47"/>
      <c r="I303" s="47"/>
      <c r="J303" s="47"/>
      <c r="K303" s="47"/>
      <c r="L303" s="47"/>
      <c r="M303" s="7"/>
      <c r="Q303" s="48" t="s">
        <v>308</v>
      </c>
    </row>
    <row r="304" spans="1:48" ht="30" customHeight="1">
      <c r="A304" s="7"/>
      <c r="B304" s="7"/>
      <c r="C304" s="7"/>
      <c r="D304" s="7"/>
      <c r="E304" s="47"/>
      <c r="F304" s="47"/>
      <c r="G304" s="47"/>
      <c r="H304" s="47"/>
      <c r="I304" s="47"/>
      <c r="J304" s="47"/>
      <c r="K304" s="47"/>
      <c r="L304" s="47"/>
      <c r="M304" s="7"/>
      <c r="Q304" s="48" t="s">
        <v>308</v>
      </c>
    </row>
    <row r="305" spans="1:48" ht="30" customHeight="1">
      <c r="A305" s="7"/>
      <c r="B305" s="7"/>
      <c r="C305" s="7"/>
      <c r="D305" s="7"/>
      <c r="E305" s="47"/>
      <c r="F305" s="47"/>
      <c r="G305" s="47"/>
      <c r="H305" s="47"/>
      <c r="I305" s="47"/>
      <c r="J305" s="47"/>
      <c r="K305" s="47"/>
      <c r="L305" s="47"/>
      <c r="M305" s="7"/>
      <c r="Q305" s="48" t="s">
        <v>308</v>
      </c>
    </row>
    <row r="306" spans="1:48" ht="30" customHeight="1">
      <c r="A306" s="7"/>
      <c r="B306" s="7"/>
      <c r="C306" s="7"/>
      <c r="D306" s="7"/>
      <c r="E306" s="47"/>
      <c r="F306" s="47"/>
      <c r="G306" s="47"/>
      <c r="H306" s="47"/>
      <c r="I306" s="47"/>
      <c r="J306" s="47"/>
      <c r="K306" s="47"/>
      <c r="L306" s="47"/>
      <c r="M306" s="7"/>
      <c r="Q306" s="48" t="s">
        <v>308</v>
      </c>
    </row>
    <row r="307" spans="1:48" ht="30" customHeight="1">
      <c r="A307" s="7"/>
      <c r="B307" s="7"/>
      <c r="C307" s="7"/>
      <c r="D307" s="7"/>
      <c r="E307" s="47"/>
      <c r="F307" s="47"/>
      <c r="G307" s="47"/>
      <c r="H307" s="47"/>
      <c r="I307" s="47"/>
      <c r="J307" s="47"/>
      <c r="K307" s="47"/>
      <c r="L307" s="47"/>
      <c r="M307" s="7"/>
      <c r="Q307" s="48" t="s">
        <v>308</v>
      </c>
    </row>
    <row r="308" spans="1:48" ht="30" customHeight="1">
      <c r="A308" s="7"/>
      <c r="B308" s="7"/>
      <c r="C308" s="7"/>
      <c r="D308" s="7"/>
      <c r="E308" s="47"/>
      <c r="F308" s="47"/>
      <c r="G308" s="47"/>
      <c r="H308" s="47"/>
      <c r="I308" s="47"/>
      <c r="J308" s="47"/>
      <c r="K308" s="47"/>
      <c r="L308" s="47"/>
      <c r="M308" s="7"/>
      <c r="Q308" s="48" t="s">
        <v>308</v>
      </c>
    </row>
    <row r="309" spans="1:48" ht="30" customHeight="1">
      <c r="A309" s="7"/>
      <c r="B309" s="7"/>
      <c r="C309" s="7"/>
      <c r="D309" s="7"/>
      <c r="E309" s="47"/>
      <c r="F309" s="47"/>
      <c r="G309" s="47"/>
      <c r="H309" s="47"/>
      <c r="I309" s="47"/>
      <c r="J309" s="47"/>
      <c r="K309" s="47"/>
      <c r="L309" s="47"/>
      <c r="M309" s="7"/>
      <c r="Q309" s="48" t="s">
        <v>308</v>
      </c>
    </row>
    <row r="310" spans="1:48" ht="30" customHeight="1">
      <c r="A310" s="7"/>
      <c r="B310" s="7"/>
      <c r="C310" s="7"/>
      <c r="D310" s="7"/>
      <c r="E310" s="47"/>
      <c r="F310" s="47"/>
      <c r="G310" s="47"/>
      <c r="H310" s="47"/>
      <c r="I310" s="47"/>
      <c r="J310" s="47"/>
      <c r="K310" s="47"/>
      <c r="L310" s="47"/>
      <c r="M310" s="7"/>
      <c r="Q310" s="48" t="s">
        <v>308</v>
      </c>
    </row>
    <row r="311" spans="1:48" ht="30" customHeight="1">
      <c r="A311" s="7"/>
      <c r="B311" s="7"/>
      <c r="C311" s="7"/>
      <c r="D311" s="7"/>
      <c r="E311" s="47"/>
      <c r="F311" s="47"/>
      <c r="G311" s="47"/>
      <c r="H311" s="47"/>
      <c r="I311" s="47"/>
      <c r="J311" s="47"/>
      <c r="K311" s="47"/>
      <c r="L311" s="47"/>
      <c r="M311" s="7"/>
      <c r="Q311" s="48" t="s">
        <v>308</v>
      </c>
    </row>
    <row r="312" spans="1:48" ht="30" customHeight="1">
      <c r="A312" s="7"/>
      <c r="B312" s="7"/>
      <c r="C312" s="7"/>
      <c r="D312" s="7"/>
      <c r="E312" s="47"/>
      <c r="F312" s="47"/>
      <c r="G312" s="47"/>
      <c r="H312" s="47"/>
      <c r="I312" s="47"/>
      <c r="J312" s="47"/>
      <c r="K312" s="47"/>
      <c r="L312" s="47"/>
      <c r="M312" s="7"/>
      <c r="Q312" s="48" t="s">
        <v>308</v>
      </c>
    </row>
    <row r="313" spans="1:48" ht="30" customHeight="1">
      <c r="A313" s="7"/>
      <c r="B313" s="7"/>
      <c r="C313" s="7"/>
      <c r="D313" s="7"/>
      <c r="E313" s="47"/>
      <c r="F313" s="47"/>
      <c r="G313" s="47"/>
      <c r="H313" s="47"/>
      <c r="I313" s="47"/>
      <c r="J313" s="47"/>
      <c r="K313" s="47"/>
      <c r="L313" s="47"/>
      <c r="M313" s="7"/>
      <c r="Q313" s="48" t="s">
        <v>308</v>
      </c>
    </row>
    <row r="314" spans="1:48" ht="30" customHeight="1">
      <c r="A314" s="7"/>
      <c r="B314" s="7"/>
      <c r="C314" s="7"/>
      <c r="D314" s="7"/>
      <c r="E314" s="47"/>
      <c r="F314" s="47"/>
      <c r="G314" s="47"/>
      <c r="H314" s="47"/>
      <c r="I314" s="47"/>
      <c r="J314" s="47"/>
      <c r="K314" s="47"/>
      <c r="L314" s="47"/>
      <c r="M314" s="7"/>
      <c r="Q314" s="48" t="s">
        <v>308</v>
      </c>
    </row>
    <row r="315" spans="1:48" ht="30" customHeight="1">
      <c r="A315" s="6" t="s">
        <v>58</v>
      </c>
      <c r="B315" s="7"/>
      <c r="C315" s="7"/>
      <c r="D315" s="7"/>
      <c r="E315" s="47"/>
      <c r="F315" s="47"/>
      <c r="G315" s="47"/>
      <c r="H315" s="47"/>
      <c r="I315" s="47"/>
      <c r="J315" s="47"/>
      <c r="K315" s="47"/>
      <c r="L315" s="47"/>
      <c r="M315" s="7"/>
      <c r="N315" t="s">
        <v>59</v>
      </c>
    </row>
    <row r="316" spans="1:48" ht="30" customHeight="1">
      <c r="A316" s="6" t="s">
        <v>326</v>
      </c>
      <c r="B316" s="7" t="s">
        <v>409</v>
      </c>
      <c r="C316" s="7"/>
      <c r="D316" s="7"/>
      <c r="E316" s="47"/>
      <c r="F316" s="47"/>
      <c r="G316" s="47"/>
      <c r="H316" s="47"/>
      <c r="I316" s="47"/>
      <c r="J316" s="47"/>
      <c r="K316" s="47"/>
      <c r="L316" s="47"/>
      <c r="M316" s="7"/>
      <c r="N316" s="2"/>
      <c r="O316" s="2"/>
      <c r="P316" s="2"/>
      <c r="Q316" s="1" t="s">
        <v>327</v>
      </c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</row>
    <row r="317" spans="1:48" ht="30" customHeight="1">
      <c r="A317" s="6" t="s">
        <v>328</v>
      </c>
      <c r="B317" s="6" t="s">
        <v>329</v>
      </c>
      <c r="C317" s="6" t="s">
        <v>95</v>
      </c>
      <c r="D317" s="7">
        <v>24</v>
      </c>
      <c r="E317" s="47"/>
      <c r="F317" s="47"/>
      <c r="G317" s="47"/>
      <c r="H317" s="47"/>
      <c r="I317" s="47"/>
      <c r="J317" s="47"/>
      <c r="K317" s="47"/>
      <c r="L317" s="47"/>
      <c r="M317" s="6" t="s">
        <v>421</v>
      </c>
      <c r="N317" s="1" t="s">
        <v>905</v>
      </c>
      <c r="O317" s="1" t="s">
        <v>47</v>
      </c>
      <c r="P317" s="1" t="s">
        <v>47</v>
      </c>
      <c r="Q317" s="1" t="s">
        <v>327</v>
      </c>
      <c r="R317" s="1" t="s">
        <v>55</v>
      </c>
      <c r="S317" s="1" t="s">
        <v>55</v>
      </c>
      <c r="T317" s="1" t="s">
        <v>54</v>
      </c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1" t="s">
        <v>47</v>
      </c>
      <c r="AS317" s="1" t="s">
        <v>47</v>
      </c>
      <c r="AT317" s="2"/>
      <c r="AU317" s="1" t="s">
        <v>906</v>
      </c>
      <c r="AV317" s="2">
        <v>191</v>
      </c>
    </row>
    <row r="318" spans="1:48" ht="30" customHeight="1">
      <c r="A318" s="6" t="s">
        <v>330</v>
      </c>
      <c r="B318" s="6" t="s">
        <v>331</v>
      </c>
      <c r="C318" s="6" t="s">
        <v>95</v>
      </c>
      <c r="D318" s="7">
        <v>89</v>
      </c>
      <c r="E318" s="47"/>
      <c r="F318" s="47"/>
      <c r="G318" s="47"/>
      <c r="H318" s="47"/>
      <c r="I318" s="47"/>
      <c r="J318" s="47"/>
      <c r="K318" s="47"/>
      <c r="L318" s="47"/>
      <c r="M318" s="6" t="s">
        <v>424</v>
      </c>
      <c r="N318" s="1" t="s">
        <v>907</v>
      </c>
      <c r="O318" s="1" t="s">
        <v>47</v>
      </c>
      <c r="P318" s="1" t="s">
        <v>47</v>
      </c>
      <c r="Q318" s="1" t="s">
        <v>327</v>
      </c>
      <c r="R318" s="1" t="s">
        <v>55</v>
      </c>
      <c r="S318" s="1" t="s">
        <v>55</v>
      </c>
      <c r="T318" s="1" t="s">
        <v>54</v>
      </c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1" t="s">
        <v>47</v>
      </c>
      <c r="AS318" s="1" t="s">
        <v>47</v>
      </c>
      <c r="AT318" s="2"/>
      <c r="AU318" s="1" t="s">
        <v>908</v>
      </c>
      <c r="AV318" s="2">
        <v>192</v>
      </c>
    </row>
    <row r="319" spans="1:48" ht="30" customHeight="1">
      <c r="A319" s="6" t="s">
        <v>332</v>
      </c>
      <c r="B319" s="6" t="s">
        <v>333</v>
      </c>
      <c r="C319" s="6" t="s">
        <v>95</v>
      </c>
      <c r="D319" s="7">
        <v>3</v>
      </c>
      <c r="E319" s="47"/>
      <c r="F319" s="47"/>
      <c r="G319" s="47"/>
      <c r="H319" s="47"/>
      <c r="I319" s="47"/>
      <c r="J319" s="47"/>
      <c r="K319" s="47"/>
      <c r="L319" s="47"/>
      <c r="M319" s="6" t="s">
        <v>102</v>
      </c>
      <c r="N319" s="1" t="s">
        <v>909</v>
      </c>
      <c r="O319" s="1" t="s">
        <v>47</v>
      </c>
      <c r="P319" s="1" t="s">
        <v>47</v>
      </c>
      <c r="Q319" s="1" t="s">
        <v>327</v>
      </c>
      <c r="R319" s="1" t="s">
        <v>55</v>
      </c>
      <c r="S319" s="1" t="s">
        <v>55</v>
      </c>
      <c r="T319" s="1" t="s">
        <v>54</v>
      </c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1" t="s">
        <v>47</v>
      </c>
      <c r="AS319" s="1" t="s">
        <v>47</v>
      </c>
      <c r="AT319" s="2"/>
      <c r="AU319" s="1" t="s">
        <v>910</v>
      </c>
      <c r="AV319" s="2">
        <v>186</v>
      </c>
    </row>
    <row r="320" spans="1:48" ht="30" customHeight="1">
      <c r="A320" s="6" t="s">
        <v>334</v>
      </c>
      <c r="B320" s="6" t="s">
        <v>335</v>
      </c>
      <c r="C320" s="6" t="s">
        <v>336</v>
      </c>
      <c r="D320" s="7">
        <v>67</v>
      </c>
      <c r="E320" s="47"/>
      <c r="F320" s="47"/>
      <c r="G320" s="47"/>
      <c r="H320" s="47"/>
      <c r="I320" s="47"/>
      <c r="J320" s="47"/>
      <c r="K320" s="47"/>
      <c r="L320" s="47"/>
      <c r="M320" s="6" t="s">
        <v>426</v>
      </c>
      <c r="N320" s="1" t="s">
        <v>911</v>
      </c>
      <c r="O320" s="1" t="s">
        <v>47</v>
      </c>
      <c r="P320" s="1" t="s">
        <v>47</v>
      </c>
      <c r="Q320" s="1" t="s">
        <v>327</v>
      </c>
      <c r="R320" s="1" t="s">
        <v>55</v>
      </c>
      <c r="S320" s="1" t="s">
        <v>55</v>
      </c>
      <c r="T320" s="1" t="s">
        <v>54</v>
      </c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1" t="s">
        <v>47</v>
      </c>
      <c r="AS320" s="1" t="s">
        <v>47</v>
      </c>
      <c r="AT320" s="2"/>
      <c r="AU320" s="1" t="s">
        <v>912</v>
      </c>
      <c r="AV320" s="2">
        <v>187</v>
      </c>
    </row>
    <row r="321" spans="1:17" ht="30" customHeight="1">
      <c r="A321" s="7"/>
      <c r="B321" s="7"/>
      <c r="C321" s="7"/>
      <c r="D321" s="7"/>
      <c r="E321" s="47"/>
      <c r="F321" s="47"/>
      <c r="G321" s="47"/>
      <c r="H321" s="47"/>
      <c r="I321" s="47"/>
      <c r="J321" s="47"/>
      <c r="K321" s="47"/>
      <c r="L321" s="47"/>
      <c r="M321" s="7"/>
      <c r="Q321" s="48" t="s">
        <v>327</v>
      </c>
    </row>
    <row r="322" spans="1:17" ht="30" customHeight="1">
      <c r="A322" s="7"/>
      <c r="B322" s="7"/>
      <c r="C322" s="7"/>
      <c r="D322" s="7"/>
      <c r="E322" s="47"/>
      <c r="F322" s="47"/>
      <c r="G322" s="47"/>
      <c r="H322" s="47"/>
      <c r="I322" s="47"/>
      <c r="J322" s="47"/>
      <c r="K322" s="47"/>
      <c r="L322" s="47"/>
      <c r="M322" s="7"/>
      <c r="Q322" s="48" t="s">
        <v>327</v>
      </c>
    </row>
    <row r="323" spans="1:17" ht="30" customHeight="1">
      <c r="A323" s="7"/>
      <c r="B323" s="7"/>
      <c r="C323" s="7"/>
      <c r="D323" s="7"/>
      <c r="E323" s="47"/>
      <c r="F323" s="47"/>
      <c r="G323" s="47"/>
      <c r="H323" s="47"/>
      <c r="I323" s="47"/>
      <c r="J323" s="47"/>
      <c r="K323" s="47"/>
      <c r="L323" s="47"/>
      <c r="M323" s="7"/>
      <c r="Q323" s="48" t="s">
        <v>327</v>
      </c>
    </row>
    <row r="324" spans="1:17" ht="30" customHeight="1">
      <c r="A324" s="7"/>
      <c r="B324" s="7"/>
      <c r="C324" s="7"/>
      <c r="D324" s="7"/>
      <c r="E324" s="47"/>
      <c r="F324" s="47"/>
      <c r="G324" s="47"/>
      <c r="H324" s="47"/>
      <c r="I324" s="47"/>
      <c r="J324" s="47"/>
      <c r="K324" s="47"/>
      <c r="L324" s="47"/>
      <c r="M324" s="7"/>
      <c r="Q324" s="48" t="s">
        <v>327</v>
      </c>
    </row>
    <row r="325" spans="1:17" ht="30" customHeight="1">
      <c r="A325" s="7"/>
      <c r="B325" s="7"/>
      <c r="C325" s="7"/>
      <c r="D325" s="7"/>
      <c r="E325" s="47"/>
      <c r="F325" s="47"/>
      <c r="G325" s="47"/>
      <c r="H325" s="47"/>
      <c r="I325" s="47"/>
      <c r="J325" s="47"/>
      <c r="K325" s="47"/>
      <c r="L325" s="47"/>
      <c r="M325" s="7"/>
      <c r="Q325" s="48" t="s">
        <v>327</v>
      </c>
    </row>
    <row r="326" spans="1:17" ht="30" customHeight="1">
      <c r="A326" s="7"/>
      <c r="B326" s="7"/>
      <c r="C326" s="7"/>
      <c r="D326" s="7"/>
      <c r="E326" s="47"/>
      <c r="F326" s="47"/>
      <c r="G326" s="47"/>
      <c r="H326" s="47"/>
      <c r="I326" s="47"/>
      <c r="J326" s="47"/>
      <c r="K326" s="47"/>
      <c r="L326" s="47"/>
      <c r="M326" s="7"/>
      <c r="Q326" s="48" t="s">
        <v>327</v>
      </c>
    </row>
    <row r="327" spans="1:17" ht="30" customHeight="1">
      <c r="A327" s="7"/>
      <c r="B327" s="7"/>
      <c r="C327" s="7"/>
      <c r="D327" s="7"/>
      <c r="E327" s="47"/>
      <c r="F327" s="47"/>
      <c r="G327" s="47"/>
      <c r="H327" s="47"/>
      <c r="I327" s="47"/>
      <c r="J327" s="47"/>
      <c r="K327" s="47"/>
      <c r="L327" s="47"/>
      <c r="M327" s="7"/>
      <c r="Q327" s="48" t="s">
        <v>327</v>
      </c>
    </row>
    <row r="328" spans="1:17" ht="30" customHeight="1">
      <c r="A328" s="7"/>
      <c r="B328" s="7"/>
      <c r="C328" s="7"/>
      <c r="D328" s="7"/>
      <c r="E328" s="47"/>
      <c r="F328" s="47"/>
      <c r="G328" s="47"/>
      <c r="H328" s="47"/>
      <c r="I328" s="47"/>
      <c r="J328" s="47"/>
      <c r="K328" s="47"/>
      <c r="L328" s="47"/>
      <c r="M328" s="7"/>
      <c r="Q328" s="48" t="s">
        <v>327</v>
      </c>
    </row>
    <row r="329" spans="1:17" ht="30" customHeight="1">
      <c r="A329" s="7"/>
      <c r="B329" s="7"/>
      <c r="C329" s="7"/>
      <c r="D329" s="7"/>
      <c r="E329" s="47"/>
      <c r="F329" s="47"/>
      <c r="G329" s="47"/>
      <c r="H329" s="47"/>
      <c r="I329" s="47"/>
      <c r="J329" s="47"/>
      <c r="K329" s="47"/>
      <c r="L329" s="47"/>
      <c r="M329" s="7"/>
      <c r="Q329" s="48" t="s">
        <v>327</v>
      </c>
    </row>
    <row r="330" spans="1:17" ht="30" customHeight="1">
      <c r="A330" s="7"/>
      <c r="B330" s="7"/>
      <c r="C330" s="7"/>
      <c r="D330" s="7"/>
      <c r="E330" s="47"/>
      <c r="F330" s="47"/>
      <c r="G330" s="47"/>
      <c r="H330" s="47"/>
      <c r="I330" s="47"/>
      <c r="J330" s="47"/>
      <c r="K330" s="47"/>
      <c r="L330" s="47"/>
      <c r="M330" s="7"/>
      <c r="Q330" s="48" t="s">
        <v>327</v>
      </c>
    </row>
    <row r="331" spans="1:17" ht="30" customHeight="1">
      <c r="A331" s="7"/>
      <c r="B331" s="7"/>
      <c r="C331" s="7"/>
      <c r="D331" s="7"/>
      <c r="E331" s="47"/>
      <c r="F331" s="47"/>
      <c r="G331" s="47"/>
      <c r="H331" s="47"/>
      <c r="I331" s="47"/>
      <c r="J331" s="47"/>
      <c r="K331" s="47"/>
      <c r="L331" s="47"/>
      <c r="M331" s="7"/>
      <c r="Q331" s="48" t="s">
        <v>327</v>
      </c>
    </row>
    <row r="332" spans="1:17" ht="30" customHeight="1">
      <c r="A332" s="7"/>
      <c r="B332" s="7"/>
      <c r="C332" s="7"/>
      <c r="D332" s="7"/>
      <c r="E332" s="47"/>
      <c r="F332" s="47"/>
      <c r="G332" s="47"/>
      <c r="H332" s="47"/>
      <c r="I332" s="47"/>
      <c r="J332" s="47"/>
      <c r="K332" s="47"/>
      <c r="L332" s="47"/>
      <c r="M332" s="7"/>
      <c r="Q332" s="48" t="s">
        <v>327</v>
      </c>
    </row>
    <row r="333" spans="1:17" ht="30" customHeight="1">
      <c r="A333" s="7"/>
      <c r="B333" s="7"/>
      <c r="C333" s="7"/>
      <c r="D333" s="7"/>
      <c r="E333" s="47"/>
      <c r="F333" s="47"/>
      <c r="G333" s="47"/>
      <c r="H333" s="47"/>
      <c r="I333" s="47"/>
      <c r="J333" s="47"/>
      <c r="K333" s="47"/>
      <c r="L333" s="47"/>
      <c r="M333" s="7"/>
      <c r="Q333" s="48" t="s">
        <v>327</v>
      </c>
    </row>
    <row r="334" spans="1:17" ht="30" customHeight="1">
      <c r="A334" s="7"/>
      <c r="B334" s="7"/>
      <c r="C334" s="7"/>
      <c r="D334" s="7"/>
      <c r="E334" s="47"/>
      <c r="F334" s="47"/>
      <c r="G334" s="47"/>
      <c r="H334" s="47"/>
      <c r="I334" s="47"/>
      <c r="J334" s="47"/>
      <c r="K334" s="47"/>
      <c r="L334" s="47"/>
      <c r="M334" s="7"/>
      <c r="Q334" s="48" t="s">
        <v>327</v>
      </c>
    </row>
    <row r="335" spans="1:17" ht="30" customHeight="1">
      <c r="A335" s="7"/>
      <c r="B335" s="7"/>
      <c r="C335" s="7"/>
      <c r="D335" s="7"/>
      <c r="E335" s="47"/>
      <c r="F335" s="47"/>
      <c r="G335" s="47"/>
      <c r="H335" s="47"/>
      <c r="I335" s="47"/>
      <c r="J335" s="47"/>
      <c r="K335" s="47"/>
      <c r="L335" s="47"/>
      <c r="M335" s="7"/>
      <c r="Q335" s="48" t="s">
        <v>327</v>
      </c>
    </row>
    <row r="336" spans="1:17" ht="30" customHeight="1">
      <c r="A336" s="7"/>
      <c r="B336" s="7"/>
      <c r="C336" s="7"/>
      <c r="D336" s="7"/>
      <c r="E336" s="47"/>
      <c r="F336" s="47"/>
      <c r="G336" s="47"/>
      <c r="H336" s="47"/>
      <c r="I336" s="47"/>
      <c r="J336" s="47"/>
      <c r="K336" s="47"/>
      <c r="L336" s="47"/>
      <c r="M336" s="7"/>
      <c r="Q336" s="48" t="s">
        <v>327</v>
      </c>
    </row>
    <row r="337" spans="1:48" ht="30" customHeight="1">
      <c r="A337" s="7"/>
      <c r="B337" s="7"/>
      <c r="C337" s="7"/>
      <c r="D337" s="7"/>
      <c r="E337" s="47"/>
      <c r="F337" s="47"/>
      <c r="G337" s="47"/>
      <c r="H337" s="47"/>
      <c r="I337" s="47"/>
      <c r="J337" s="47"/>
      <c r="K337" s="47"/>
      <c r="L337" s="47"/>
      <c r="M337" s="7"/>
      <c r="Q337" s="48" t="s">
        <v>327</v>
      </c>
    </row>
    <row r="338" spans="1:48" ht="30" customHeight="1">
      <c r="A338" s="7"/>
      <c r="B338" s="7"/>
      <c r="C338" s="7"/>
      <c r="D338" s="7"/>
      <c r="E338" s="47"/>
      <c r="F338" s="47"/>
      <c r="G338" s="47"/>
      <c r="H338" s="47"/>
      <c r="I338" s="47"/>
      <c r="J338" s="47"/>
      <c r="K338" s="47"/>
      <c r="L338" s="47"/>
      <c r="M338" s="7"/>
      <c r="Q338" s="48" t="s">
        <v>327</v>
      </c>
    </row>
    <row r="339" spans="1:48" ht="30" customHeight="1">
      <c r="A339" s="6" t="s">
        <v>58</v>
      </c>
      <c r="B339" s="7"/>
      <c r="C339" s="7"/>
      <c r="D339" s="7"/>
      <c r="E339" s="47"/>
      <c r="F339" s="47"/>
      <c r="G339" s="47"/>
      <c r="H339" s="47"/>
      <c r="I339" s="47"/>
      <c r="J339" s="47"/>
      <c r="K339" s="47"/>
      <c r="L339" s="47"/>
      <c r="M339" s="7"/>
      <c r="N339" t="s">
        <v>59</v>
      </c>
    </row>
    <row r="340" spans="1:48" ht="30" customHeight="1">
      <c r="A340" s="6" t="s">
        <v>337</v>
      </c>
      <c r="B340" s="7" t="s">
        <v>409</v>
      </c>
      <c r="C340" s="7"/>
      <c r="D340" s="7"/>
      <c r="E340" s="47"/>
      <c r="F340" s="47"/>
      <c r="G340" s="47"/>
      <c r="H340" s="47"/>
      <c r="I340" s="47"/>
      <c r="J340" s="47"/>
      <c r="K340" s="47"/>
      <c r="L340" s="47"/>
      <c r="M340" s="7"/>
      <c r="N340" s="2"/>
      <c r="O340" s="2"/>
      <c r="P340" s="2"/>
      <c r="Q340" s="1" t="s">
        <v>338</v>
      </c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</row>
    <row r="341" spans="1:48" ht="30" customHeight="1">
      <c r="A341" s="6" t="s">
        <v>339</v>
      </c>
      <c r="B341" s="6" t="s">
        <v>340</v>
      </c>
      <c r="C341" s="6" t="s">
        <v>101</v>
      </c>
      <c r="D341" s="7">
        <v>60.713000000000001</v>
      </c>
      <c r="E341" s="47"/>
      <c r="F341" s="47"/>
      <c r="G341" s="47"/>
      <c r="H341" s="47"/>
      <c r="I341" s="47"/>
      <c r="J341" s="47"/>
      <c r="K341" s="47"/>
      <c r="L341" s="47"/>
      <c r="M341" s="6" t="s">
        <v>341</v>
      </c>
      <c r="N341" s="1" t="s">
        <v>913</v>
      </c>
      <c r="O341" s="1" t="s">
        <v>47</v>
      </c>
      <c r="P341" s="1" t="s">
        <v>47</v>
      </c>
      <c r="Q341" s="1" t="s">
        <v>338</v>
      </c>
      <c r="R341" s="1" t="s">
        <v>55</v>
      </c>
      <c r="S341" s="1" t="s">
        <v>54</v>
      </c>
      <c r="T341" s="1" t="s">
        <v>55</v>
      </c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1" t="s">
        <v>47</v>
      </c>
      <c r="AS341" s="1" t="s">
        <v>47</v>
      </c>
      <c r="AT341" s="2"/>
      <c r="AU341" s="1" t="s">
        <v>914</v>
      </c>
      <c r="AV341" s="2">
        <v>115</v>
      </c>
    </row>
    <row r="342" spans="1:48" ht="30" customHeight="1">
      <c r="A342" s="6" t="s">
        <v>342</v>
      </c>
      <c r="B342" s="6" t="s">
        <v>343</v>
      </c>
      <c r="C342" s="6" t="s">
        <v>336</v>
      </c>
      <c r="D342" s="7">
        <v>67</v>
      </c>
      <c r="E342" s="47"/>
      <c r="F342" s="47"/>
      <c r="G342" s="47"/>
      <c r="H342" s="47"/>
      <c r="I342" s="47"/>
      <c r="J342" s="47"/>
      <c r="K342" s="47"/>
      <c r="L342" s="47"/>
      <c r="M342" s="6" t="s">
        <v>344</v>
      </c>
      <c r="N342" s="1" t="s">
        <v>915</v>
      </c>
      <c r="O342" s="1" t="s">
        <v>47</v>
      </c>
      <c r="P342" s="1" t="s">
        <v>47</v>
      </c>
      <c r="Q342" s="1" t="s">
        <v>338</v>
      </c>
      <c r="R342" s="1" t="s">
        <v>55</v>
      </c>
      <c r="S342" s="1" t="s">
        <v>54</v>
      </c>
      <c r="T342" s="1" t="s">
        <v>55</v>
      </c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1" t="s">
        <v>47</v>
      </c>
      <c r="AS342" s="1" t="s">
        <v>47</v>
      </c>
      <c r="AT342" s="2"/>
      <c r="AU342" s="1" t="s">
        <v>916</v>
      </c>
      <c r="AV342" s="2">
        <v>188</v>
      </c>
    </row>
    <row r="343" spans="1:48" ht="30" customHeight="1">
      <c r="A343" s="6" t="s">
        <v>345</v>
      </c>
      <c r="B343" s="6" t="s">
        <v>47</v>
      </c>
      <c r="C343" s="6" t="s">
        <v>101</v>
      </c>
      <c r="D343" s="7">
        <v>95.900999999999996</v>
      </c>
      <c r="E343" s="47"/>
      <c r="F343" s="47"/>
      <c r="G343" s="47"/>
      <c r="H343" s="47"/>
      <c r="I343" s="47"/>
      <c r="J343" s="47"/>
      <c r="K343" s="47"/>
      <c r="L343" s="47"/>
      <c r="M343" s="6" t="s">
        <v>109</v>
      </c>
      <c r="N343" s="1" t="s">
        <v>917</v>
      </c>
      <c r="O343" s="1" t="s">
        <v>47</v>
      </c>
      <c r="P343" s="1" t="s">
        <v>47</v>
      </c>
      <c r="Q343" s="1" t="s">
        <v>338</v>
      </c>
      <c r="R343" s="1" t="s">
        <v>55</v>
      </c>
      <c r="S343" s="1" t="s">
        <v>55</v>
      </c>
      <c r="T343" s="1" t="s">
        <v>54</v>
      </c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1" t="s">
        <v>47</v>
      </c>
      <c r="AS343" s="1" t="s">
        <v>47</v>
      </c>
      <c r="AT343" s="2"/>
      <c r="AU343" s="1" t="s">
        <v>918</v>
      </c>
      <c r="AV343" s="2">
        <v>116</v>
      </c>
    </row>
    <row r="344" spans="1:48" ht="30" customHeight="1">
      <c r="A344" s="6" t="s">
        <v>346</v>
      </c>
      <c r="B344" s="6" t="s">
        <v>347</v>
      </c>
      <c r="C344" s="6" t="s">
        <v>101</v>
      </c>
      <c r="D344" s="7">
        <v>3.903</v>
      </c>
      <c r="E344" s="47"/>
      <c r="F344" s="47"/>
      <c r="G344" s="47"/>
      <c r="H344" s="47"/>
      <c r="I344" s="47"/>
      <c r="J344" s="47"/>
      <c r="K344" s="47"/>
      <c r="L344" s="47"/>
      <c r="M344" s="6" t="s">
        <v>111</v>
      </c>
      <c r="N344" s="1" t="s">
        <v>919</v>
      </c>
      <c r="O344" s="1" t="s">
        <v>47</v>
      </c>
      <c r="P344" s="1" t="s">
        <v>47</v>
      </c>
      <c r="Q344" s="1" t="s">
        <v>338</v>
      </c>
      <c r="R344" s="1" t="s">
        <v>55</v>
      </c>
      <c r="S344" s="1" t="s">
        <v>55</v>
      </c>
      <c r="T344" s="1" t="s">
        <v>54</v>
      </c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1" t="s">
        <v>47</v>
      </c>
      <c r="AS344" s="1" t="s">
        <v>47</v>
      </c>
      <c r="AT344" s="2"/>
      <c r="AU344" s="1" t="s">
        <v>920</v>
      </c>
      <c r="AV344" s="2">
        <v>117</v>
      </c>
    </row>
    <row r="345" spans="1:48" ht="30" customHeight="1">
      <c r="A345" s="7"/>
      <c r="B345" s="7"/>
      <c r="C345" s="7"/>
      <c r="D345" s="7"/>
      <c r="E345" s="47"/>
      <c r="F345" s="47"/>
      <c r="G345" s="47"/>
      <c r="H345" s="47"/>
      <c r="I345" s="47"/>
      <c r="J345" s="47"/>
      <c r="K345" s="47"/>
      <c r="L345" s="47"/>
      <c r="M345" s="7"/>
      <c r="Q345" s="48" t="s">
        <v>338</v>
      </c>
    </row>
    <row r="346" spans="1:48" ht="30" customHeight="1">
      <c r="A346" s="7"/>
      <c r="B346" s="7"/>
      <c r="C346" s="7"/>
      <c r="D346" s="7"/>
      <c r="E346" s="47"/>
      <c r="F346" s="47"/>
      <c r="G346" s="47"/>
      <c r="H346" s="47"/>
      <c r="I346" s="47"/>
      <c r="J346" s="47"/>
      <c r="K346" s="47"/>
      <c r="L346" s="47"/>
      <c r="M346" s="7"/>
      <c r="Q346" s="48" t="s">
        <v>338</v>
      </c>
    </row>
    <row r="347" spans="1:48" ht="30" customHeight="1">
      <c r="A347" s="7"/>
      <c r="B347" s="7"/>
      <c r="C347" s="7"/>
      <c r="D347" s="7"/>
      <c r="E347" s="47"/>
      <c r="F347" s="47"/>
      <c r="G347" s="47"/>
      <c r="H347" s="47"/>
      <c r="I347" s="47"/>
      <c r="J347" s="47"/>
      <c r="K347" s="47"/>
      <c r="L347" s="47"/>
      <c r="M347" s="7"/>
      <c r="Q347" s="48" t="s">
        <v>338</v>
      </c>
    </row>
    <row r="348" spans="1:48" ht="30" customHeight="1">
      <c r="A348" s="7"/>
      <c r="B348" s="7"/>
      <c r="C348" s="7"/>
      <c r="D348" s="7"/>
      <c r="E348" s="47"/>
      <c r="F348" s="47"/>
      <c r="G348" s="47"/>
      <c r="H348" s="47"/>
      <c r="I348" s="47"/>
      <c r="J348" s="47"/>
      <c r="K348" s="47"/>
      <c r="L348" s="47"/>
      <c r="M348" s="7"/>
      <c r="Q348" s="48" t="s">
        <v>338</v>
      </c>
    </row>
    <row r="349" spans="1:48" ht="30" customHeight="1">
      <c r="A349" s="7"/>
      <c r="B349" s="7"/>
      <c r="C349" s="7"/>
      <c r="D349" s="7"/>
      <c r="E349" s="47"/>
      <c r="F349" s="47"/>
      <c r="G349" s="47"/>
      <c r="H349" s="47"/>
      <c r="I349" s="47"/>
      <c r="J349" s="47"/>
      <c r="K349" s="47"/>
      <c r="L349" s="47"/>
      <c r="M349" s="7"/>
      <c r="Q349" s="48" t="s">
        <v>338</v>
      </c>
    </row>
    <row r="350" spans="1:48" ht="30" customHeight="1">
      <c r="A350" s="7"/>
      <c r="B350" s="7"/>
      <c r="C350" s="7"/>
      <c r="D350" s="7"/>
      <c r="E350" s="47"/>
      <c r="F350" s="47"/>
      <c r="G350" s="47"/>
      <c r="H350" s="47"/>
      <c r="I350" s="47"/>
      <c r="J350" s="47"/>
      <c r="K350" s="47"/>
      <c r="L350" s="47"/>
      <c r="M350" s="7"/>
      <c r="Q350" s="48" t="s">
        <v>338</v>
      </c>
    </row>
    <row r="351" spans="1:48" ht="30" customHeight="1">
      <c r="A351" s="7"/>
      <c r="B351" s="7"/>
      <c r="C351" s="7"/>
      <c r="D351" s="7"/>
      <c r="E351" s="47"/>
      <c r="F351" s="47"/>
      <c r="G351" s="47"/>
      <c r="H351" s="47"/>
      <c r="I351" s="47"/>
      <c r="J351" s="47"/>
      <c r="K351" s="47"/>
      <c r="L351" s="47"/>
      <c r="M351" s="7"/>
      <c r="Q351" s="48" t="s">
        <v>338</v>
      </c>
    </row>
    <row r="352" spans="1:48" ht="30" customHeight="1">
      <c r="A352" s="7"/>
      <c r="B352" s="7"/>
      <c r="C352" s="7"/>
      <c r="D352" s="7"/>
      <c r="E352" s="47"/>
      <c r="F352" s="47"/>
      <c r="G352" s="47"/>
      <c r="H352" s="47"/>
      <c r="I352" s="47"/>
      <c r="J352" s="47"/>
      <c r="K352" s="47"/>
      <c r="L352" s="47"/>
      <c r="M352" s="7"/>
      <c r="Q352" s="48" t="s">
        <v>338</v>
      </c>
    </row>
    <row r="353" spans="1:48" ht="30" customHeight="1">
      <c r="A353" s="7"/>
      <c r="B353" s="7"/>
      <c r="C353" s="7"/>
      <c r="D353" s="7"/>
      <c r="E353" s="47"/>
      <c r="F353" s="47"/>
      <c r="G353" s="47"/>
      <c r="H353" s="47"/>
      <c r="I353" s="47"/>
      <c r="J353" s="47"/>
      <c r="K353" s="47"/>
      <c r="L353" s="47"/>
      <c r="M353" s="7"/>
      <c r="Q353" s="48" t="s">
        <v>338</v>
      </c>
    </row>
    <row r="354" spans="1:48" ht="30" customHeight="1">
      <c r="A354" s="7"/>
      <c r="B354" s="7"/>
      <c r="C354" s="7"/>
      <c r="D354" s="7"/>
      <c r="E354" s="47"/>
      <c r="F354" s="47"/>
      <c r="G354" s="47"/>
      <c r="H354" s="47"/>
      <c r="I354" s="47"/>
      <c r="J354" s="47"/>
      <c r="K354" s="47"/>
      <c r="L354" s="47"/>
      <c r="M354" s="7"/>
      <c r="Q354" s="48" t="s">
        <v>338</v>
      </c>
    </row>
    <row r="355" spans="1:48" ht="30" customHeight="1">
      <c r="A355" s="7"/>
      <c r="B355" s="7"/>
      <c r="C355" s="7"/>
      <c r="D355" s="7"/>
      <c r="E355" s="47"/>
      <c r="F355" s="47"/>
      <c r="G355" s="47"/>
      <c r="H355" s="47"/>
      <c r="I355" s="47"/>
      <c r="J355" s="47"/>
      <c r="K355" s="47"/>
      <c r="L355" s="47"/>
      <c r="M355" s="7"/>
      <c r="Q355" s="48" t="s">
        <v>338</v>
      </c>
    </row>
    <row r="356" spans="1:48" ht="30" customHeight="1">
      <c r="A356" s="7"/>
      <c r="B356" s="7"/>
      <c r="C356" s="7"/>
      <c r="D356" s="7"/>
      <c r="E356" s="47"/>
      <c r="F356" s="47"/>
      <c r="G356" s="47"/>
      <c r="H356" s="47"/>
      <c r="I356" s="47"/>
      <c r="J356" s="47"/>
      <c r="K356" s="47"/>
      <c r="L356" s="47"/>
      <c r="M356" s="7"/>
      <c r="Q356" s="48" t="s">
        <v>338</v>
      </c>
    </row>
    <row r="357" spans="1:48" ht="30" customHeight="1">
      <c r="A357" s="7"/>
      <c r="B357" s="7"/>
      <c r="C357" s="7"/>
      <c r="D357" s="7"/>
      <c r="E357" s="47"/>
      <c r="F357" s="47"/>
      <c r="G357" s="47"/>
      <c r="H357" s="47"/>
      <c r="I357" s="47"/>
      <c r="J357" s="47"/>
      <c r="K357" s="47"/>
      <c r="L357" s="47"/>
      <c r="M357" s="7"/>
      <c r="Q357" s="48" t="s">
        <v>338</v>
      </c>
    </row>
    <row r="358" spans="1:48" ht="30" customHeight="1">
      <c r="A358" s="7"/>
      <c r="B358" s="7"/>
      <c r="C358" s="7"/>
      <c r="D358" s="7"/>
      <c r="E358" s="47"/>
      <c r="F358" s="47"/>
      <c r="G358" s="47"/>
      <c r="H358" s="47"/>
      <c r="I358" s="47"/>
      <c r="J358" s="47"/>
      <c r="K358" s="47"/>
      <c r="L358" s="47"/>
      <c r="M358" s="7"/>
      <c r="Q358" s="48" t="s">
        <v>338</v>
      </c>
    </row>
    <row r="359" spans="1:48" ht="30" customHeight="1">
      <c r="A359" s="7"/>
      <c r="B359" s="7"/>
      <c r="C359" s="7"/>
      <c r="D359" s="7"/>
      <c r="E359" s="47"/>
      <c r="F359" s="47"/>
      <c r="G359" s="47"/>
      <c r="H359" s="47"/>
      <c r="I359" s="47"/>
      <c r="J359" s="47"/>
      <c r="K359" s="47"/>
      <c r="L359" s="47"/>
      <c r="M359" s="7"/>
      <c r="Q359" s="48" t="s">
        <v>338</v>
      </c>
    </row>
    <row r="360" spans="1:48" ht="30" customHeight="1">
      <c r="A360" s="7"/>
      <c r="B360" s="7"/>
      <c r="C360" s="7"/>
      <c r="D360" s="7"/>
      <c r="E360" s="47"/>
      <c r="F360" s="47"/>
      <c r="G360" s="47"/>
      <c r="H360" s="47"/>
      <c r="I360" s="47"/>
      <c r="J360" s="47"/>
      <c r="K360" s="47"/>
      <c r="L360" s="47"/>
      <c r="M360" s="7"/>
      <c r="Q360" s="48" t="s">
        <v>338</v>
      </c>
    </row>
    <row r="361" spans="1:48" ht="30" customHeight="1">
      <c r="A361" s="7"/>
      <c r="B361" s="7"/>
      <c r="C361" s="7"/>
      <c r="D361" s="7"/>
      <c r="E361" s="47"/>
      <c r="F361" s="47"/>
      <c r="G361" s="47"/>
      <c r="H361" s="47"/>
      <c r="I361" s="47"/>
      <c r="J361" s="47"/>
      <c r="K361" s="47"/>
      <c r="L361" s="47"/>
      <c r="M361" s="7"/>
      <c r="Q361" s="48" t="s">
        <v>338</v>
      </c>
    </row>
    <row r="362" spans="1:48" ht="30" customHeight="1">
      <c r="A362" s="7"/>
      <c r="B362" s="7"/>
      <c r="C362" s="7"/>
      <c r="D362" s="7"/>
      <c r="E362" s="47"/>
      <c r="F362" s="47"/>
      <c r="G362" s="47"/>
      <c r="H362" s="47"/>
      <c r="I362" s="47"/>
      <c r="J362" s="47"/>
      <c r="K362" s="47"/>
      <c r="L362" s="47"/>
      <c r="M362" s="7"/>
      <c r="Q362" s="48" t="s">
        <v>338</v>
      </c>
    </row>
    <row r="363" spans="1:48" ht="30" customHeight="1">
      <c r="A363" s="6" t="s">
        <v>58</v>
      </c>
      <c r="B363" s="7"/>
      <c r="C363" s="7"/>
      <c r="D363" s="7"/>
      <c r="E363" s="47"/>
      <c r="F363" s="47"/>
      <c r="G363" s="47"/>
      <c r="H363" s="47"/>
      <c r="I363" s="47"/>
      <c r="J363" s="47"/>
      <c r="K363" s="47"/>
      <c r="L363" s="47"/>
      <c r="M363" s="7"/>
      <c r="N363" t="s">
        <v>59</v>
      </c>
    </row>
    <row r="364" spans="1:48" ht="30" customHeight="1">
      <c r="A364" s="6" t="s">
        <v>348</v>
      </c>
      <c r="B364" s="7" t="s">
        <v>409</v>
      </c>
      <c r="C364" s="7"/>
      <c r="D364" s="7"/>
      <c r="E364" s="47"/>
      <c r="F364" s="47"/>
      <c r="G364" s="47"/>
      <c r="H364" s="47"/>
      <c r="I364" s="47"/>
      <c r="J364" s="47"/>
      <c r="K364" s="47"/>
      <c r="L364" s="47"/>
      <c r="M364" s="7"/>
      <c r="N364" s="2"/>
      <c r="O364" s="2"/>
      <c r="P364" s="2"/>
      <c r="Q364" s="1" t="s">
        <v>349</v>
      </c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</row>
    <row r="365" spans="1:48" ht="30" customHeight="1">
      <c r="A365" s="6" t="s">
        <v>350</v>
      </c>
      <c r="B365" s="6" t="s">
        <v>351</v>
      </c>
      <c r="C365" s="6" t="s">
        <v>68</v>
      </c>
      <c r="D365" s="7">
        <v>124</v>
      </c>
      <c r="E365" s="47"/>
      <c r="F365" s="47"/>
      <c r="G365" s="47"/>
      <c r="H365" s="47"/>
      <c r="I365" s="47"/>
      <c r="J365" s="47"/>
      <c r="K365" s="47"/>
      <c r="L365" s="47"/>
      <c r="M365" s="6" t="s">
        <v>363</v>
      </c>
      <c r="N365" s="1" t="s">
        <v>921</v>
      </c>
      <c r="O365" s="1" t="s">
        <v>47</v>
      </c>
      <c r="P365" s="1" t="s">
        <v>47</v>
      </c>
      <c r="Q365" s="1" t="s">
        <v>349</v>
      </c>
      <c r="R365" s="1" t="s">
        <v>54</v>
      </c>
      <c r="S365" s="1" t="s">
        <v>55</v>
      </c>
      <c r="T365" s="1" t="s">
        <v>55</v>
      </c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1" t="s">
        <v>47</v>
      </c>
      <c r="AS365" s="1" t="s">
        <v>47</v>
      </c>
      <c r="AT365" s="2"/>
      <c r="AU365" s="1" t="s">
        <v>922</v>
      </c>
      <c r="AV365" s="2">
        <v>119</v>
      </c>
    </row>
    <row r="366" spans="1:48" ht="30" customHeight="1">
      <c r="A366" s="6" t="s">
        <v>353</v>
      </c>
      <c r="B366" s="6" t="s">
        <v>354</v>
      </c>
      <c r="C366" s="6" t="s">
        <v>68</v>
      </c>
      <c r="D366" s="7">
        <v>19</v>
      </c>
      <c r="E366" s="47"/>
      <c r="F366" s="47"/>
      <c r="G366" s="47"/>
      <c r="H366" s="47"/>
      <c r="I366" s="47"/>
      <c r="J366" s="47"/>
      <c r="K366" s="47"/>
      <c r="L366" s="47"/>
      <c r="M366" s="6" t="s">
        <v>366</v>
      </c>
      <c r="N366" s="1" t="s">
        <v>923</v>
      </c>
      <c r="O366" s="1" t="s">
        <v>47</v>
      </c>
      <c r="P366" s="1" t="s">
        <v>47</v>
      </c>
      <c r="Q366" s="1" t="s">
        <v>349</v>
      </c>
      <c r="R366" s="1" t="s">
        <v>54</v>
      </c>
      <c r="S366" s="1" t="s">
        <v>55</v>
      </c>
      <c r="T366" s="1" t="s">
        <v>55</v>
      </c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1" t="s">
        <v>47</v>
      </c>
      <c r="AS366" s="1" t="s">
        <v>47</v>
      </c>
      <c r="AT366" s="2"/>
      <c r="AU366" s="1" t="s">
        <v>924</v>
      </c>
      <c r="AV366" s="2">
        <v>120</v>
      </c>
    </row>
    <row r="367" spans="1:48" ht="30" customHeight="1">
      <c r="A367" s="6" t="s">
        <v>356</v>
      </c>
      <c r="B367" s="6" t="s">
        <v>357</v>
      </c>
      <c r="C367" s="6" t="s">
        <v>68</v>
      </c>
      <c r="D367" s="7">
        <v>124</v>
      </c>
      <c r="E367" s="47"/>
      <c r="F367" s="47"/>
      <c r="G367" s="47"/>
      <c r="H367" s="47"/>
      <c r="I367" s="47"/>
      <c r="J367" s="47"/>
      <c r="K367" s="47"/>
      <c r="L367" s="47"/>
      <c r="M367" s="6" t="s">
        <v>368</v>
      </c>
      <c r="N367" s="1" t="s">
        <v>925</v>
      </c>
      <c r="O367" s="1" t="s">
        <v>47</v>
      </c>
      <c r="P367" s="1" t="s">
        <v>47</v>
      </c>
      <c r="Q367" s="1" t="s">
        <v>349</v>
      </c>
      <c r="R367" s="1" t="s">
        <v>54</v>
      </c>
      <c r="S367" s="1" t="s">
        <v>55</v>
      </c>
      <c r="T367" s="1" t="s">
        <v>55</v>
      </c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1" t="s">
        <v>47</v>
      </c>
      <c r="AS367" s="1" t="s">
        <v>47</v>
      </c>
      <c r="AT367" s="2"/>
      <c r="AU367" s="1" t="s">
        <v>926</v>
      </c>
      <c r="AV367" s="2">
        <v>121</v>
      </c>
    </row>
    <row r="368" spans="1:48" ht="30" customHeight="1">
      <c r="A368" s="6" t="s">
        <v>356</v>
      </c>
      <c r="B368" s="6" t="s">
        <v>359</v>
      </c>
      <c r="C368" s="6" t="s">
        <v>68</v>
      </c>
      <c r="D368" s="7">
        <v>19</v>
      </c>
      <c r="E368" s="47"/>
      <c r="F368" s="47"/>
      <c r="G368" s="47"/>
      <c r="H368" s="47"/>
      <c r="I368" s="47"/>
      <c r="J368" s="47"/>
      <c r="K368" s="47"/>
      <c r="L368" s="47"/>
      <c r="M368" s="6" t="s">
        <v>371</v>
      </c>
      <c r="N368" s="1" t="s">
        <v>927</v>
      </c>
      <c r="O368" s="1" t="s">
        <v>47</v>
      </c>
      <c r="P368" s="1" t="s">
        <v>47</v>
      </c>
      <c r="Q368" s="1" t="s">
        <v>349</v>
      </c>
      <c r="R368" s="1" t="s">
        <v>54</v>
      </c>
      <c r="S368" s="1" t="s">
        <v>55</v>
      </c>
      <c r="T368" s="1" t="s">
        <v>55</v>
      </c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1" t="s">
        <v>47</v>
      </c>
      <c r="AS368" s="1" t="s">
        <v>47</v>
      </c>
      <c r="AT368" s="2"/>
      <c r="AU368" s="1" t="s">
        <v>928</v>
      </c>
      <c r="AV368" s="2">
        <v>122</v>
      </c>
    </row>
    <row r="369" spans="1:48" ht="30" customHeight="1">
      <c r="A369" s="6" t="s">
        <v>361</v>
      </c>
      <c r="B369" s="6" t="s">
        <v>362</v>
      </c>
      <c r="C369" s="6" t="s">
        <v>146</v>
      </c>
      <c r="D369" s="7">
        <v>137</v>
      </c>
      <c r="E369" s="47"/>
      <c r="F369" s="47"/>
      <c r="G369" s="47"/>
      <c r="H369" s="47"/>
      <c r="I369" s="47"/>
      <c r="J369" s="47"/>
      <c r="K369" s="47"/>
      <c r="L369" s="47"/>
      <c r="M369" s="6" t="s">
        <v>373</v>
      </c>
      <c r="N369" s="1" t="s">
        <v>929</v>
      </c>
      <c r="O369" s="1" t="s">
        <v>47</v>
      </c>
      <c r="P369" s="1" t="s">
        <v>47</v>
      </c>
      <c r="Q369" s="1" t="s">
        <v>349</v>
      </c>
      <c r="R369" s="1" t="s">
        <v>54</v>
      </c>
      <c r="S369" s="1" t="s">
        <v>55</v>
      </c>
      <c r="T369" s="1" t="s">
        <v>55</v>
      </c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1" t="s">
        <v>47</v>
      </c>
      <c r="AS369" s="1" t="s">
        <v>47</v>
      </c>
      <c r="AT369" s="2"/>
      <c r="AU369" s="1" t="s">
        <v>930</v>
      </c>
      <c r="AV369" s="2">
        <v>123</v>
      </c>
    </row>
    <row r="370" spans="1:48" ht="30" customHeight="1">
      <c r="A370" s="6" t="s">
        <v>364</v>
      </c>
      <c r="B370" s="6" t="s">
        <v>365</v>
      </c>
      <c r="C370" s="6" t="s">
        <v>146</v>
      </c>
      <c r="D370" s="7">
        <v>98</v>
      </c>
      <c r="E370" s="47"/>
      <c r="F370" s="47"/>
      <c r="G370" s="47"/>
      <c r="H370" s="47"/>
      <c r="I370" s="47"/>
      <c r="J370" s="47"/>
      <c r="K370" s="47"/>
      <c r="L370" s="47"/>
      <c r="M370" s="6" t="s">
        <v>375</v>
      </c>
      <c r="N370" s="1" t="s">
        <v>931</v>
      </c>
      <c r="O370" s="1" t="s">
        <v>47</v>
      </c>
      <c r="P370" s="1" t="s">
        <v>47</v>
      </c>
      <c r="Q370" s="1" t="s">
        <v>349</v>
      </c>
      <c r="R370" s="1" t="s">
        <v>54</v>
      </c>
      <c r="S370" s="1" t="s">
        <v>55</v>
      </c>
      <c r="T370" s="1" t="s">
        <v>55</v>
      </c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1" t="s">
        <v>47</v>
      </c>
      <c r="AS370" s="1" t="s">
        <v>47</v>
      </c>
      <c r="AT370" s="2"/>
      <c r="AU370" s="1" t="s">
        <v>932</v>
      </c>
      <c r="AV370" s="2">
        <v>124</v>
      </c>
    </row>
    <row r="371" spans="1:48" ht="30" customHeight="1">
      <c r="A371" s="6" t="s">
        <v>367</v>
      </c>
      <c r="B371" s="6" t="s">
        <v>365</v>
      </c>
      <c r="C371" s="6" t="s">
        <v>146</v>
      </c>
      <c r="D371" s="7">
        <v>27</v>
      </c>
      <c r="E371" s="47"/>
      <c r="F371" s="47"/>
      <c r="G371" s="47"/>
      <c r="H371" s="47"/>
      <c r="I371" s="47"/>
      <c r="J371" s="47"/>
      <c r="K371" s="47"/>
      <c r="L371" s="47"/>
      <c r="M371" s="6" t="s">
        <v>427</v>
      </c>
      <c r="N371" s="1" t="s">
        <v>933</v>
      </c>
      <c r="O371" s="1" t="s">
        <v>47</v>
      </c>
      <c r="P371" s="1" t="s">
        <v>47</v>
      </c>
      <c r="Q371" s="1" t="s">
        <v>349</v>
      </c>
      <c r="R371" s="1" t="s">
        <v>54</v>
      </c>
      <c r="S371" s="1" t="s">
        <v>55</v>
      </c>
      <c r="T371" s="1" t="s">
        <v>55</v>
      </c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1" t="s">
        <v>47</v>
      </c>
      <c r="AS371" s="1" t="s">
        <v>47</v>
      </c>
      <c r="AT371" s="2"/>
      <c r="AU371" s="1" t="s">
        <v>934</v>
      </c>
      <c r="AV371" s="2">
        <v>125</v>
      </c>
    </row>
    <row r="372" spans="1:48" ht="30" customHeight="1">
      <c r="A372" s="6" t="s">
        <v>369</v>
      </c>
      <c r="B372" s="6" t="s">
        <v>370</v>
      </c>
      <c r="C372" s="6" t="s">
        <v>146</v>
      </c>
      <c r="D372" s="7">
        <v>12</v>
      </c>
      <c r="E372" s="47"/>
      <c r="F372" s="47"/>
      <c r="G372" s="47"/>
      <c r="H372" s="47"/>
      <c r="I372" s="47"/>
      <c r="J372" s="47"/>
      <c r="K372" s="47"/>
      <c r="L372" s="47"/>
      <c r="M372" s="6" t="s">
        <v>428</v>
      </c>
      <c r="N372" s="1" t="s">
        <v>935</v>
      </c>
      <c r="O372" s="1" t="s">
        <v>47</v>
      </c>
      <c r="P372" s="1" t="s">
        <v>47</v>
      </c>
      <c r="Q372" s="1" t="s">
        <v>349</v>
      </c>
      <c r="R372" s="1" t="s">
        <v>54</v>
      </c>
      <c r="S372" s="1" t="s">
        <v>55</v>
      </c>
      <c r="T372" s="1" t="s">
        <v>55</v>
      </c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1" t="s">
        <v>47</v>
      </c>
      <c r="AS372" s="1" t="s">
        <v>47</v>
      </c>
      <c r="AT372" s="2"/>
      <c r="AU372" s="1" t="s">
        <v>936</v>
      </c>
      <c r="AV372" s="2">
        <v>126</v>
      </c>
    </row>
    <row r="373" spans="1:48" ht="30" customHeight="1">
      <c r="A373" s="6" t="s">
        <v>369</v>
      </c>
      <c r="B373" s="6" t="s">
        <v>372</v>
      </c>
      <c r="C373" s="6" t="s">
        <v>146</v>
      </c>
      <c r="D373" s="7">
        <v>6</v>
      </c>
      <c r="E373" s="47"/>
      <c r="F373" s="47"/>
      <c r="G373" s="47"/>
      <c r="H373" s="47"/>
      <c r="I373" s="47"/>
      <c r="J373" s="47"/>
      <c r="K373" s="47"/>
      <c r="L373" s="47"/>
      <c r="M373" s="6" t="s">
        <v>416</v>
      </c>
      <c r="N373" s="1" t="s">
        <v>937</v>
      </c>
      <c r="O373" s="1" t="s">
        <v>47</v>
      </c>
      <c r="P373" s="1" t="s">
        <v>47</v>
      </c>
      <c r="Q373" s="1" t="s">
        <v>349</v>
      </c>
      <c r="R373" s="1" t="s">
        <v>54</v>
      </c>
      <c r="S373" s="1" t="s">
        <v>55</v>
      </c>
      <c r="T373" s="1" t="s">
        <v>55</v>
      </c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1" t="s">
        <v>47</v>
      </c>
      <c r="AS373" s="1" t="s">
        <v>47</v>
      </c>
      <c r="AT373" s="2"/>
      <c r="AU373" s="1" t="s">
        <v>938</v>
      </c>
      <c r="AV373" s="2">
        <v>127</v>
      </c>
    </row>
    <row r="374" spans="1:48" ht="30" customHeight="1">
      <c r="A374" s="6" t="s">
        <v>369</v>
      </c>
      <c r="B374" s="6" t="s">
        <v>374</v>
      </c>
      <c r="C374" s="6" t="s">
        <v>146</v>
      </c>
      <c r="D374" s="7">
        <v>12</v>
      </c>
      <c r="E374" s="47"/>
      <c r="F374" s="47"/>
      <c r="G374" s="47"/>
      <c r="H374" s="47"/>
      <c r="I374" s="47"/>
      <c r="J374" s="47"/>
      <c r="K374" s="47"/>
      <c r="L374" s="47"/>
      <c r="M374" s="6" t="s">
        <v>418</v>
      </c>
      <c r="N374" s="1" t="s">
        <v>939</v>
      </c>
      <c r="O374" s="1" t="s">
        <v>47</v>
      </c>
      <c r="P374" s="1" t="s">
        <v>47</v>
      </c>
      <c r="Q374" s="1" t="s">
        <v>349</v>
      </c>
      <c r="R374" s="1" t="s">
        <v>54</v>
      </c>
      <c r="S374" s="1" t="s">
        <v>55</v>
      </c>
      <c r="T374" s="1" t="s">
        <v>55</v>
      </c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1" t="s">
        <v>47</v>
      </c>
      <c r="AS374" s="1" t="s">
        <v>47</v>
      </c>
      <c r="AT374" s="2"/>
      <c r="AU374" s="1" t="s">
        <v>940</v>
      </c>
      <c r="AV374" s="2">
        <v>128</v>
      </c>
    </row>
    <row r="375" spans="1:48" ht="30" customHeight="1">
      <c r="A375" s="7"/>
      <c r="B375" s="7"/>
      <c r="C375" s="7"/>
      <c r="D375" s="7"/>
      <c r="E375" s="47"/>
      <c r="F375" s="47"/>
      <c r="G375" s="47"/>
      <c r="H375" s="47"/>
      <c r="I375" s="47"/>
      <c r="J375" s="47"/>
      <c r="K375" s="47"/>
      <c r="L375" s="47"/>
      <c r="M375" s="7"/>
      <c r="Q375" s="48" t="s">
        <v>349</v>
      </c>
    </row>
    <row r="376" spans="1:48" ht="30" customHeight="1">
      <c r="A376" s="7"/>
      <c r="B376" s="7"/>
      <c r="C376" s="7"/>
      <c r="D376" s="7"/>
      <c r="E376" s="47"/>
      <c r="F376" s="47"/>
      <c r="G376" s="47"/>
      <c r="H376" s="47"/>
      <c r="I376" s="47"/>
      <c r="J376" s="47"/>
      <c r="K376" s="47"/>
      <c r="L376" s="47"/>
      <c r="M376" s="7"/>
      <c r="Q376" s="48" t="s">
        <v>349</v>
      </c>
    </row>
    <row r="377" spans="1:48" ht="30" customHeight="1">
      <c r="A377" s="7"/>
      <c r="B377" s="7"/>
      <c r="C377" s="7"/>
      <c r="D377" s="7"/>
      <c r="E377" s="47"/>
      <c r="F377" s="47"/>
      <c r="G377" s="47"/>
      <c r="H377" s="47"/>
      <c r="I377" s="47"/>
      <c r="J377" s="47"/>
      <c r="K377" s="47"/>
      <c r="L377" s="47"/>
      <c r="M377" s="7"/>
      <c r="Q377" s="48" t="s">
        <v>349</v>
      </c>
    </row>
    <row r="378" spans="1:48" ht="30" customHeight="1">
      <c r="A378" s="7"/>
      <c r="B378" s="7"/>
      <c r="C378" s="7"/>
      <c r="D378" s="7"/>
      <c r="E378" s="47"/>
      <c r="F378" s="47"/>
      <c r="G378" s="47"/>
      <c r="H378" s="47"/>
      <c r="I378" s="47"/>
      <c r="J378" s="47"/>
      <c r="K378" s="47"/>
      <c r="L378" s="47"/>
      <c r="M378" s="7"/>
      <c r="Q378" s="48" t="s">
        <v>349</v>
      </c>
    </row>
    <row r="379" spans="1:48" ht="30" customHeight="1">
      <c r="A379" s="7"/>
      <c r="B379" s="7"/>
      <c r="C379" s="7"/>
      <c r="D379" s="7"/>
      <c r="E379" s="47"/>
      <c r="F379" s="47"/>
      <c r="G379" s="47"/>
      <c r="H379" s="47"/>
      <c r="I379" s="47"/>
      <c r="J379" s="47"/>
      <c r="K379" s="47"/>
      <c r="L379" s="47"/>
      <c r="M379" s="7"/>
      <c r="Q379" s="48" t="s">
        <v>349</v>
      </c>
    </row>
    <row r="380" spans="1:48" ht="30" customHeight="1">
      <c r="A380" s="7"/>
      <c r="B380" s="7"/>
      <c r="C380" s="7"/>
      <c r="D380" s="7"/>
      <c r="E380" s="47"/>
      <c r="F380" s="47"/>
      <c r="G380" s="47"/>
      <c r="H380" s="47"/>
      <c r="I380" s="47"/>
      <c r="J380" s="47"/>
      <c r="K380" s="47"/>
      <c r="L380" s="47"/>
      <c r="M380" s="7"/>
      <c r="Q380" s="48" t="s">
        <v>349</v>
      </c>
    </row>
    <row r="381" spans="1:48" ht="30" customHeight="1">
      <c r="A381" s="7"/>
      <c r="B381" s="7"/>
      <c r="C381" s="7"/>
      <c r="D381" s="7"/>
      <c r="E381" s="47"/>
      <c r="F381" s="47"/>
      <c r="G381" s="47"/>
      <c r="H381" s="47"/>
      <c r="I381" s="47"/>
      <c r="J381" s="47"/>
      <c r="K381" s="47"/>
      <c r="L381" s="47"/>
      <c r="M381" s="7"/>
      <c r="Q381" s="48" t="s">
        <v>349</v>
      </c>
    </row>
    <row r="382" spans="1:48" ht="30" customHeight="1">
      <c r="A382" s="7"/>
      <c r="B382" s="7"/>
      <c r="C382" s="7"/>
      <c r="D382" s="7"/>
      <c r="E382" s="47"/>
      <c r="F382" s="47"/>
      <c r="G382" s="47"/>
      <c r="H382" s="47"/>
      <c r="I382" s="47"/>
      <c r="J382" s="47"/>
      <c r="K382" s="47"/>
      <c r="L382" s="47"/>
      <c r="M382" s="7"/>
      <c r="Q382" s="48" t="s">
        <v>349</v>
      </c>
    </row>
    <row r="383" spans="1:48" ht="30" customHeight="1">
      <c r="A383" s="7"/>
      <c r="B383" s="7"/>
      <c r="C383" s="7"/>
      <c r="D383" s="7"/>
      <c r="E383" s="47"/>
      <c r="F383" s="47"/>
      <c r="G383" s="47"/>
      <c r="H383" s="47"/>
      <c r="I383" s="47"/>
      <c r="J383" s="47"/>
      <c r="K383" s="47"/>
      <c r="L383" s="47"/>
      <c r="M383" s="7"/>
      <c r="Q383" s="48" t="s">
        <v>349</v>
      </c>
    </row>
    <row r="384" spans="1:48" ht="30" customHeight="1">
      <c r="A384" s="7"/>
      <c r="B384" s="7"/>
      <c r="C384" s="7"/>
      <c r="D384" s="7"/>
      <c r="E384" s="47"/>
      <c r="F384" s="47"/>
      <c r="G384" s="47"/>
      <c r="H384" s="47"/>
      <c r="I384" s="47"/>
      <c r="J384" s="47"/>
      <c r="K384" s="47"/>
      <c r="L384" s="47"/>
      <c r="M384" s="7"/>
      <c r="Q384" s="48" t="s">
        <v>349</v>
      </c>
    </row>
    <row r="385" spans="1:48" ht="30" customHeight="1">
      <c r="A385" s="7"/>
      <c r="B385" s="7"/>
      <c r="C385" s="7"/>
      <c r="D385" s="7"/>
      <c r="E385" s="47"/>
      <c r="F385" s="47"/>
      <c r="G385" s="47"/>
      <c r="H385" s="47"/>
      <c r="I385" s="47"/>
      <c r="J385" s="47"/>
      <c r="K385" s="47"/>
      <c r="L385" s="47"/>
      <c r="M385" s="7"/>
      <c r="Q385" s="48" t="s">
        <v>349</v>
      </c>
    </row>
    <row r="386" spans="1:48" ht="30" customHeight="1">
      <c r="A386" s="7"/>
      <c r="B386" s="7"/>
      <c r="C386" s="7"/>
      <c r="D386" s="7"/>
      <c r="E386" s="47"/>
      <c r="F386" s="47"/>
      <c r="G386" s="47"/>
      <c r="H386" s="47"/>
      <c r="I386" s="47"/>
      <c r="J386" s="47"/>
      <c r="K386" s="47"/>
      <c r="L386" s="47"/>
      <c r="M386" s="7"/>
      <c r="Q386" s="48" t="s">
        <v>349</v>
      </c>
    </row>
    <row r="387" spans="1:48" ht="30" customHeight="1">
      <c r="A387" s="6" t="s">
        <v>58</v>
      </c>
      <c r="B387" s="7"/>
      <c r="C387" s="7"/>
      <c r="D387" s="7"/>
      <c r="E387" s="47"/>
      <c r="F387" s="47"/>
      <c r="G387" s="47"/>
      <c r="H387" s="47"/>
      <c r="I387" s="47"/>
      <c r="J387" s="47"/>
      <c r="K387" s="47"/>
      <c r="L387" s="47"/>
      <c r="M387" s="7"/>
      <c r="N387" t="s">
        <v>59</v>
      </c>
    </row>
    <row r="388" spans="1:48" ht="30" customHeight="1">
      <c r="A388" s="6" t="s">
        <v>376</v>
      </c>
      <c r="B388" s="6"/>
      <c r="C388" s="7"/>
      <c r="D388" s="7"/>
      <c r="E388" s="47"/>
      <c r="F388" s="47"/>
      <c r="G388" s="47"/>
      <c r="H388" s="47"/>
      <c r="I388" s="47"/>
      <c r="J388" s="47"/>
      <c r="K388" s="47"/>
      <c r="L388" s="47"/>
      <c r="M388" s="7"/>
      <c r="N388" s="2"/>
      <c r="O388" s="2"/>
      <c r="P388" s="2"/>
      <c r="Q388" s="1" t="s">
        <v>377</v>
      </c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  <c r="AQ388" s="2"/>
      <c r="AR388" s="2"/>
      <c r="AS388" s="2"/>
      <c r="AT388" s="2"/>
      <c r="AU388" s="2"/>
      <c r="AV388" s="2"/>
    </row>
    <row r="389" spans="1:48" ht="30" customHeight="1">
      <c r="A389" s="6" t="s">
        <v>378</v>
      </c>
      <c r="B389" s="6" t="s">
        <v>100</v>
      </c>
      <c r="C389" s="6" t="s">
        <v>379</v>
      </c>
      <c r="D389" s="7">
        <v>-2320</v>
      </c>
      <c r="E389" s="47"/>
      <c r="F389" s="47"/>
      <c r="G389" s="47"/>
      <c r="H389" s="47"/>
      <c r="I389" s="47"/>
      <c r="J389" s="47"/>
      <c r="K389" s="47"/>
      <c r="L389" s="47"/>
      <c r="M389" s="6" t="s">
        <v>226</v>
      </c>
      <c r="N389" s="1" t="s">
        <v>941</v>
      </c>
      <c r="O389" s="1" t="s">
        <v>47</v>
      </c>
      <c r="P389" s="1" t="s">
        <v>47</v>
      </c>
      <c r="Q389" s="1" t="s">
        <v>377</v>
      </c>
      <c r="R389" s="1" t="s">
        <v>55</v>
      </c>
      <c r="S389" s="1" t="s">
        <v>55</v>
      </c>
      <c r="T389" s="1" t="s">
        <v>54</v>
      </c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  <c r="AP389" s="2"/>
      <c r="AQ389" s="2"/>
      <c r="AR389" s="1" t="s">
        <v>47</v>
      </c>
      <c r="AS389" s="1" t="s">
        <v>47</v>
      </c>
      <c r="AT389" s="2"/>
      <c r="AU389" s="1" t="s">
        <v>942</v>
      </c>
      <c r="AV389" s="2">
        <v>190</v>
      </c>
    </row>
    <row r="390" spans="1:48" ht="30" customHeight="1">
      <c r="A390" s="7"/>
      <c r="B390" s="7"/>
      <c r="C390" s="7"/>
      <c r="D390" s="7"/>
      <c r="E390" s="47"/>
      <c r="F390" s="47"/>
      <c r="G390" s="47"/>
      <c r="H390" s="47"/>
      <c r="I390" s="47"/>
      <c r="J390" s="47"/>
      <c r="K390" s="47"/>
      <c r="L390" s="47"/>
      <c r="M390" s="7"/>
      <c r="Q390" s="48" t="s">
        <v>377</v>
      </c>
    </row>
    <row r="391" spans="1:48" ht="30" customHeight="1">
      <c r="A391" s="7"/>
      <c r="B391" s="7"/>
      <c r="C391" s="7"/>
      <c r="D391" s="7"/>
      <c r="E391" s="47"/>
      <c r="F391" s="47"/>
      <c r="G391" s="47"/>
      <c r="H391" s="47"/>
      <c r="I391" s="47"/>
      <c r="J391" s="47"/>
      <c r="K391" s="47"/>
      <c r="L391" s="47"/>
      <c r="M391" s="7"/>
      <c r="Q391" s="48" t="s">
        <v>377</v>
      </c>
    </row>
    <row r="392" spans="1:48" ht="30" customHeight="1">
      <c r="A392" s="7"/>
      <c r="B392" s="7"/>
      <c r="C392" s="7"/>
      <c r="D392" s="7"/>
      <c r="E392" s="47"/>
      <c r="F392" s="47"/>
      <c r="G392" s="47"/>
      <c r="H392" s="47"/>
      <c r="I392" s="47"/>
      <c r="J392" s="47"/>
      <c r="K392" s="47"/>
      <c r="L392" s="47"/>
      <c r="M392" s="7"/>
      <c r="Q392" s="48" t="s">
        <v>377</v>
      </c>
    </row>
    <row r="393" spans="1:48" ht="30" customHeight="1">
      <c r="A393" s="7"/>
      <c r="B393" s="7"/>
      <c r="C393" s="7"/>
      <c r="D393" s="7"/>
      <c r="E393" s="47"/>
      <c r="F393" s="47"/>
      <c r="G393" s="47"/>
      <c r="H393" s="47"/>
      <c r="I393" s="47"/>
      <c r="J393" s="47"/>
      <c r="K393" s="47"/>
      <c r="L393" s="47"/>
      <c r="M393" s="7"/>
      <c r="Q393" s="48" t="s">
        <v>377</v>
      </c>
    </row>
    <row r="394" spans="1:48" ht="30" customHeight="1">
      <c r="A394" s="7"/>
      <c r="B394" s="7"/>
      <c r="C394" s="7"/>
      <c r="D394" s="7"/>
      <c r="E394" s="47"/>
      <c r="F394" s="47"/>
      <c r="G394" s="47"/>
      <c r="H394" s="47"/>
      <c r="I394" s="47"/>
      <c r="J394" s="47"/>
      <c r="K394" s="47"/>
      <c r="L394" s="47"/>
      <c r="M394" s="7"/>
      <c r="Q394" s="48" t="s">
        <v>377</v>
      </c>
    </row>
    <row r="395" spans="1:48" ht="30" customHeight="1">
      <c r="A395" s="7"/>
      <c r="B395" s="7"/>
      <c r="C395" s="7"/>
      <c r="D395" s="7"/>
      <c r="E395" s="47"/>
      <c r="F395" s="47"/>
      <c r="G395" s="47"/>
      <c r="H395" s="47"/>
      <c r="I395" s="47"/>
      <c r="J395" s="47"/>
      <c r="K395" s="47"/>
      <c r="L395" s="47"/>
      <c r="M395" s="7"/>
      <c r="Q395" s="48" t="s">
        <v>377</v>
      </c>
    </row>
    <row r="396" spans="1:48" ht="30" customHeight="1">
      <c r="A396" s="7"/>
      <c r="B396" s="7"/>
      <c r="C396" s="7"/>
      <c r="D396" s="7"/>
      <c r="E396" s="47"/>
      <c r="F396" s="47"/>
      <c r="G396" s="47"/>
      <c r="H396" s="47"/>
      <c r="I396" s="47"/>
      <c r="J396" s="47"/>
      <c r="K396" s="47"/>
      <c r="L396" s="47"/>
      <c r="M396" s="7"/>
      <c r="Q396" s="48" t="s">
        <v>377</v>
      </c>
    </row>
    <row r="397" spans="1:48" ht="30" customHeight="1">
      <c r="A397" s="7"/>
      <c r="B397" s="7"/>
      <c r="C397" s="7"/>
      <c r="D397" s="7"/>
      <c r="E397" s="47"/>
      <c r="F397" s="47"/>
      <c r="G397" s="47"/>
      <c r="H397" s="47"/>
      <c r="I397" s="47"/>
      <c r="J397" s="47"/>
      <c r="K397" s="47"/>
      <c r="L397" s="47"/>
      <c r="M397" s="7"/>
      <c r="Q397" s="48" t="s">
        <v>377</v>
      </c>
    </row>
    <row r="398" spans="1:48" ht="30" customHeight="1">
      <c r="A398" s="7"/>
      <c r="B398" s="7"/>
      <c r="C398" s="7"/>
      <c r="D398" s="7"/>
      <c r="E398" s="47"/>
      <c r="F398" s="47"/>
      <c r="G398" s="47"/>
      <c r="H398" s="47"/>
      <c r="I398" s="47"/>
      <c r="J398" s="47"/>
      <c r="K398" s="47"/>
      <c r="L398" s="47"/>
      <c r="M398" s="7"/>
      <c r="Q398" s="48" t="s">
        <v>377</v>
      </c>
    </row>
    <row r="399" spans="1:48" ht="30" customHeight="1">
      <c r="A399" s="7"/>
      <c r="B399" s="7"/>
      <c r="C399" s="7"/>
      <c r="D399" s="7"/>
      <c r="E399" s="47"/>
      <c r="F399" s="47"/>
      <c r="G399" s="47"/>
      <c r="H399" s="47"/>
      <c r="I399" s="47"/>
      <c r="J399" s="47"/>
      <c r="K399" s="47"/>
      <c r="L399" s="47"/>
      <c r="M399" s="7"/>
      <c r="Q399" s="48" t="s">
        <v>377</v>
      </c>
    </row>
    <row r="400" spans="1:48" ht="30" customHeight="1">
      <c r="A400" s="7"/>
      <c r="B400" s="7"/>
      <c r="C400" s="7"/>
      <c r="D400" s="7"/>
      <c r="E400" s="47"/>
      <c r="F400" s="47"/>
      <c r="G400" s="47"/>
      <c r="H400" s="47"/>
      <c r="I400" s="47"/>
      <c r="J400" s="47"/>
      <c r="K400" s="47"/>
      <c r="L400" s="47"/>
      <c r="M400" s="7"/>
      <c r="Q400" s="48" t="s">
        <v>377</v>
      </c>
    </row>
    <row r="401" spans="1:48" ht="30" customHeight="1">
      <c r="A401" s="7"/>
      <c r="B401" s="7"/>
      <c r="C401" s="7"/>
      <c r="D401" s="7"/>
      <c r="E401" s="47"/>
      <c r="F401" s="47"/>
      <c r="G401" s="47"/>
      <c r="H401" s="47"/>
      <c r="I401" s="47"/>
      <c r="J401" s="47"/>
      <c r="K401" s="47"/>
      <c r="L401" s="47"/>
      <c r="M401" s="7"/>
      <c r="Q401" s="48" t="s">
        <v>377</v>
      </c>
    </row>
    <row r="402" spans="1:48" ht="30" customHeight="1">
      <c r="A402" s="7"/>
      <c r="B402" s="7"/>
      <c r="C402" s="7"/>
      <c r="D402" s="7"/>
      <c r="E402" s="47"/>
      <c r="F402" s="47"/>
      <c r="G402" s="47"/>
      <c r="H402" s="47"/>
      <c r="I402" s="47"/>
      <c r="J402" s="47"/>
      <c r="K402" s="47"/>
      <c r="L402" s="47"/>
      <c r="M402" s="7"/>
      <c r="Q402" s="48" t="s">
        <v>377</v>
      </c>
    </row>
    <row r="403" spans="1:48" ht="30" customHeight="1">
      <c r="A403" s="7"/>
      <c r="B403" s="7"/>
      <c r="C403" s="7"/>
      <c r="D403" s="7"/>
      <c r="E403" s="47"/>
      <c r="F403" s="47"/>
      <c r="G403" s="47"/>
      <c r="H403" s="47"/>
      <c r="I403" s="47"/>
      <c r="J403" s="47"/>
      <c r="K403" s="47"/>
      <c r="L403" s="47"/>
      <c r="M403" s="7"/>
      <c r="Q403" s="48" t="s">
        <v>377</v>
      </c>
    </row>
    <row r="404" spans="1:48" ht="30" customHeight="1">
      <c r="A404" s="7"/>
      <c r="B404" s="7"/>
      <c r="C404" s="7"/>
      <c r="D404" s="7"/>
      <c r="E404" s="47"/>
      <c r="F404" s="47"/>
      <c r="G404" s="47"/>
      <c r="H404" s="47"/>
      <c r="I404" s="47"/>
      <c r="J404" s="47"/>
      <c r="K404" s="47"/>
      <c r="L404" s="47"/>
      <c r="M404" s="7"/>
      <c r="Q404" s="48" t="s">
        <v>377</v>
      </c>
    </row>
    <row r="405" spans="1:48" ht="30" customHeight="1">
      <c r="A405" s="7"/>
      <c r="B405" s="7"/>
      <c r="C405" s="7"/>
      <c r="D405" s="7"/>
      <c r="E405" s="47"/>
      <c r="F405" s="47"/>
      <c r="G405" s="47"/>
      <c r="H405" s="47"/>
      <c r="I405" s="47"/>
      <c r="J405" s="47"/>
      <c r="K405" s="47"/>
      <c r="L405" s="47"/>
      <c r="M405" s="7"/>
      <c r="Q405" s="48" t="s">
        <v>377</v>
      </c>
    </row>
    <row r="406" spans="1:48" ht="30" customHeight="1">
      <c r="A406" s="7"/>
      <c r="B406" s="7"/>
      <c r="C406" s="7"/>
      <c r="D406" s="7"/>
      <c r="E406" s="47"/>
      <c r="F406" s="47"/>
      <c r="G406" s="47"/>
      <c r="H406" s="47"/>
      <c r="I406" s="47"/>
      <c r="J406" s="47"/>
      <c r="K406" s="47"/>
      <c r="L406" s="47"/>
      <c r="M406" s="7"/>
      <c r="Q406" s="48" t="s">
        <v>377</v>
      </c>
    </row>
    <row r="407" spans="1:48" ht="30" customHeight="1">
      <c r="A407" s="7"/>
      <c r="B407" s="7"/>
      <c r="C407" s="7"/>
      <c r="D407" s="7"/>
      <c r="E407" s="47"/>
      <c r="F407" s="47"/>
      <c r="G407" s="47"/>
      <c r="H407" s="47"/>
      <c r="I407" s="47"/>
      <c r="J407" s="47"/>
      <c r="K407" s="47"/>
      <c r="L407" s="47"/>
      <c r="M407" s="7"/>
      <c r="Q407" s="48" t="s">
        <v>377</v>
      </c>
    </row>
    <row r="408" spans="1:48" ht="30" customHeight="1">
      <c r="A408" s="7"/>
      <c r="B408" s="7"/>
      <c r="C408" s="7"/>
      <c r="D408" s="7"/>
      <c r="E408" s="47"/>
      <c r="F408" s="47"/>
      <c r="G408" s="47"/>
      <c r="H408" s="47"/>
      <c r="I408" s="47"/>
      <c r="J408" s="47"/>
      <c r="K408" s="47"/>
      <c r="L408" s="47"/>
      <c r="M408" s="7"/>
      <c r="Q408" s="48" t="s">
        <v>377</v>
      </c>
    </row>
    <row r="409" spans="1:48" ht="30" customHeight="1">
      <c r="A409" s="7"/>
      <c r="B409" s="7"/>
      <c r="C409" s="7"/>
      <c r="D409" s="7"/>
      <c r="E409" s="47"/>
      <c r="F409" s="47"/>
      <c r="G409" s="47"/>
      <c r="H409" s="47"/>
      <c r="I409" s="47"/>
      <c r="J409" s="47"/>
      <c r="K409" s="47"/>
      <c r="L409" s="47"/>
      <c r="M409" s="7"/>
      <c r="Q409" s="48" t="s">
        <v>377</v>
      </c>
    </row>
    <row r="410" spans="1:48" ht="30" customHeight="1">
      <c r="A410" s="7"/>
      <c r="B410" s="7"/>
      <c r="C410" s="7"/>
      <c r="D410" s="7"/>
      <c r="E410" s="47"/>
      <c r="F410" s="47"/>
      <c r="G410" s="47"/>
      <c r="H410" s="47"/>
      <c r="I410" s="47"/>
      <c r="J410" s="47"/>
      <c r="K410" s="47"/>
      <c r="L410" s="47"/>
      <c r="M410" s="7"/>
      <c r="Q410" s="48" t="s">
        <v>377</v>
      </c>
    </row>
    <row r="411" spans="1:48" ht="30" customHeight="1">
      <c r="A411" s="6" t="s">
        <v>58</v>
      </c>
      <c r="B411" s="7"/>
      <c r="C411" s="7"/>
      <c r="D411" s="7"/>
      <c r="E411" s="47"/>
      <c r="F411" s="47"/>
      <c r="G411" s="47"/>
      <c r="H411" s="47"/>
      <c r="I411" s="47"/>
      <c r="J411" s="47"/>
      <c r="K411" s="47"/>
      <c r="L411" s="47"/>
      <c r="M411" s="7"/>
      <c r="N411" t="s">
        <v>59</v>
      </c>
    </row>
    <row r="412" spans="1:48" ht="30" customHeight="1">
      <c r="A412" s="6" t="s">
        <v>381</v>
      </c>
      <c r="B412" s="6"/>
      <c r="C412" s="7"/>
      <c r="D412" s="7"/>
      <c r="E412" s="47"/>
      <c r="F412" s="47"/>
      <c r="G412" s="47"/>
      <c r="H412" s="47"/>
      <c r="I412" s="47"/>
      <c r="J412" s="47"/>
      <c r="K412" s="47"/>
      <c r="L412" s="47"/>
      <c r="M412" s="7"/>
      <c r="N412" s="2"/>
      <c r="O412" s="2"/>
      <c r="P412" s="2"/>
      <c r="Q412" s="1" t="s">
        <v>382</v>
      </c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"/>
      <c r="AQ412" s="2"/>
      <c r="AR412" s="2"/>
      <c r="AS412" s="2"/>
      <c r="AT412" s="2"/>
      <c r="AU412" s="2"/>
      <c r="AV412" s="2"/>
    </row>
    <row r="413" spans="1:48" ht="30" customHeight="1">
      <c r="A413" s="6" t="s">
        <v>383</v>
      </c>
      <c r="B413" s="6" t="s">
        <v>384</v>
      </c>
      <c r="C413" s="6" t="s">
        <v>101</v>
      </c>
      <c r="D413" s="7">
        <v>95.900999999999996</v>
      </c>
      <c r="E413" s="47"/>
      <c r="F413" s="47"/>
      <c r="G413" s="47"/>
      <c r="H413" s="47"/>
      <c r="I413" s="47"/>
      <c r="J413" s="47"/>
      <c r="K413" s="47"/>
      <c r="L413" s="47"/>
      <c r="M413" s="6" t="s">
        <v>394</v>
      </c>
      <c r="N413" s="1" t="s">
        <v>943</v>
      </c>
      <c r="O413" s="1" t="s">
        <v>47</v>
      </c>
      <c r="P413" s="1" t="s">
        <v>47</v>
      </c>
      <c r="Q413" s="1" t="s">
        <v>382</v>
      </c>
      <c r="R413" s="1" t="s">
        <v>55</v>
      </c>
      <c r="S413" s="1" t="s">
        <v>55</v>
      </c>
      <c r="T413" s="1" t="s">
        <v>54</v>
      </c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  <c r="AQ413" s="2"/>
      <c r="AR413" s="1" t="s">
        <v>47</v>
      </c>
      <c r="AS413" s="1" t="s">
        <v>47</v>
      </c>
      <c r="AT413" s="2"/>
      <c r="AU413" s="1" t="s">
        <v>944</v>
      </c>
      <c r="AV413" s="2">
        <v>194</v>
      </c>
    </row>
    <row r="414" spans="1:48" ht="30" customHeight="1">
      <c r="A414" s="6" t="s">
        <v>385</v>
      </c>
      <c r="B414" s="6" t="s">
        <v>386</v>
      </c>
      <c r="C414" s="6" t="s">
        <v>101</v>
      </c>
      <c r="D414" s="7">
        <v>2.23</v>
      </c>
      <c r="E414" s="47"/>
      <c r="F414" s="47"/>
      <c r="G414" s="47"/>
      <c r="H414" s="47"/>
      <c r="I414" s="47"/>
      <c r="J414" s="47"/>
      <c r="K414" s="47"/>
      <c r="L414" s="47"/>
      <c r="M414" s="6" t="s">
        <v>397</v>
      </c>
      <c r="N414" s="1" t="s">
        <v>945</v>
      </c>
      <c r="O414" s="1" t="s">
        <v>47</v>
      </c>
      <c r="P414" s="1" t="s">
        <v>47</v>
      </c>
      <c r="Q414" s="1" t="s">
        <v>382</v>
      </c>
      <c r="R414" s="1" t="s">
        <v>55</v>
      </c>
      <c r="S414" s="1" t="s">
        <v>55</v>
      </c>
      <c r="T414" s="1" t="s">
        <v>54</v>
      </c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  <c r="AP414" s="2"/>
      <c r="AQ414" s="2"/>
      <c r="AR414" s="1" t="s">
        <v>47</v>
      </c>
      <c r="AS414" s="1" t="s">
        <v>47</v>
      </c>
      <c r="AT414" s="2"/>
      <c r="AU414" s="1" t="s">
        <v>946</v>
      </c>
      <c r="AV414" s="2">
        <v>195</v>
      </c>
    </row>
    <row r="415" spans="1:48" ht="30" customHeight="1">
      <c r="A415" s="6" t="s">
        <v>387</v>
      </c>
      <c r="B415" s="6" t="s">
        <v>388</v>
      </c>
      <c r="C415" s="6" t="s">
        <v>101</v>
      </c>
      <c r="D415" s="7">
        <v>0.40200000000000002</v>
      </c>
      <c r="E415" s="47"/>
      <c r="F415" s="47"/>
      <c r="G415" s="47"/>
      <c r="H415" s="47"/>
      <c r="I415" s="47"/>
      <c r="J415" s="47"/>
      <c r="K415" s="47"/>
      <c r="L415" s="47"/>
      <c r="M415" s="6" t="s">
        <v>105</v>
      </c>
      <c r="N415" s="1" t="s">
        <v>947</v>
      </c>
      <c r="O415" s="1" t="s">
        <v>47</v>
      </c>
      <c r="P415" s="1" t="s">
        <v>47</v>
      </c>
      <c r="Q415" s="1" t="s">
        <v>382</v>
      </c>
      <c r="R415" s="1" t="s">
        <v>55</v>
      </c>
      <c r="S415" s="1" t="s">
        <v>55</v>
      </c>
      <c r="T415" s="1" t="s">
        <v>54</v>
      </c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1" t="s">
        <v>47</v>
      </c>
      <c r="AS415" s="1" t="s">
        <v>47</v>
      </c>
      <c r="AT415" s="2"/>
      <c r="AU415" s="1" t="s">
        <v>948</v>
      </c>
      <c r="AV415" s="2">
        <v>196</v>
      </c>
    </row>
    <row r="416" spans="1:48" ht="30" customHeight="1">
      <c r="A416" s="6" t="s">
        <v>387</v>
      </c>
      <c r="B416" s="6" t="s">
        <v>390</v>
      </c>
      <c r="C416" s="6" t="s">
        <v>101</v>
      </c>
      <c r="D416" s="7">
        <v>1.2709999999999999</v>
      </c>
      <c r="E416" s="47"/>
      <c r="F416" s="47"/>
      <c r="G416" s="47"/>
      <c r="H416" s="47"/>
      <c r="I416" s="47"/>
      <c r="J416" s="47"/>
      <c r="K416" s="47"/>
      <c r="L416" s="47"/>
      <c r="M416" s="6" t="s">
        <v>107</v>
      </c>
      <c r="N416" s="1" t="s">
        <v>949</v>
      </c>
      <c r="O416" s="1" t="s">
        <v>47</v>
      </c>
      <c r="P416" s="1" t="s">
        <v>47</v>
      </c>
      <c r="Q416" s="1" t="s">
        <v>382</v>
      </c>
      <c r="R416" s="1" t="s">
        <v>55</v>
      </c>
      <c r="S416" s="1" t="s">
        <v>55</v>
      </c>
      <c r="T416" s="1" t="s">
        <v>54</v>
      </c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  <c r="AP416" s="2"/>
      <c r="AQ416" s="2"/>
      <c r="AR416" s="1" t="s">
        <v>47</v>
      </c>
      <c r="AS416" s="1" t="s">
        <v>47</v>
      </c>
      <c r="AT416" s="2"/>
      <c r="AU416" s="1" t="s">
        <v>950</v>
      </c>
      <c r="AV416" s="2">
        <v>197</v>
      </c>
    </row>
    <row r="417" spans="1:48" ht="30" customHeight="1">
      <c r="A417" s="6" t="s">
        <v>392</v>
      </c>
      <c r="B417" s="6" t="s">
        <v>393</v>
      </c>
      <c r="C417" s="6" t="s">
        <v>101</v>
      </c>
      <c r="D417" s="7">
        <v>95.900999999999996</v>
      </c>
      <c r="E417" s="47"/>
      <c r="F417" s="47"/>
      <c r="G417" s="47"/>
      <c r="H417" s="47"/>
      <c r="I417" s="47"/>
      <c r="J417" s="47"/>
      <c r="K417" s="47"/>
      <c r="L417" s="47"/>
      <c r="M417" s="6" t="s">
        <v>114</v>
      </c>
      <c r="N417" s="1" t="s">
        <v>951</v>
      </c>
      <c r="O417" s="1" t="s">
        <v>47</v>
      </c>
      <c r="P417" s="1" t="s">
        <v>47</v>
      </c>
      <c r="Q417" s="1" t="s">
        <v>382</v>
      </c>
      <c r="R417" s="1" t="s">
        <v>55</v>
      </c>
      <c r="S417" s="1" t="s">
        <v>55</v>
      </c>
      <c r="T417" s="1" t="s">
        <v>54</v>
      </c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  <c r="AQ417" s="2"/>
      <c r="AR417" s="1" t="s">
        <v>47</v>
      </c>
      <c r="AS417" s="1" t="s">
        <v>47</v>
      </c>
      <c r="AT417" s="2"/>
      <c r="AU417" s="1" t="s">
        <v>952</v>
      </c>
      <c r="AV417" s="2">
        <v>198</v>
      </c>
    </row>
    <row r="418" spans="1:48" ht="30" customHeight="1">
      <c r="A418" s="6" t="s">
        <v>395</v>
      </c>
      <c r="B418" s="6" t="s">
        <v>396</v>
      </c>
      <c r="C418" s="6" t="s">
        <v>101</v>
      </c>
      <c r="D418" s="7">
        <v>3.903</v>
      </c>
      <c r="E418" s="47"/>
      <c r="F418" s="47"/>
      <c r="G418" s="47"/>
      <c r="H418" s="47"/>
      <c r="I418" s="47"/>
      <c r="J418" s="47"/>
      <c r="K418" s="47"/>
      <c r="L418" s="47"/>
      <c r="M418" s="6" t="s">
        <v>116</v>
      </c>
      <c r="N418" s="1" t="s">
        <v>953</v>
      </c>
      <c r="O418" s="1" t="s">
        <v>47</v>
      </c>
      <c r="P418" s="1" t="s">
        <v>47</v>
      </c>
      <c r="Q418" s="1" t="s">
        <v>382</v>
      </c>
      <c r="R418" s="1" t="s">
        <v>55</v>
      </c>
      <c r="S418" s="1" t="s">
        <v>55</v>
      </c>
      <c r="T418" s="1" t="s">
        <v>54</v>
      </c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1" t="s">
        <v>47</v>
      </c>
      <c r="AS418" s="1" t="s">
        <v>47</v>
      </c>
      <c r="AT418" s="2"/>
      <c r="AU418" s="1" t="s">
        <v>954</v>
      </c>
      <c r="AV418" s="2">
        <v>199</v>
      </c>
    </row>
    <row r="419" spans="1:48" ht="30" customHeight="1">
      <c r="A419" s="7"/>
      <c r="B419" s="7"/>
      <c r="C419" s="7"/>
      <c r="D419" s="7"/>
      <c r="E419" s="47"/>
      <c r="F419" s="47"/>
      <c r="G419" s="47"/>
      <c r="H419" s="47"/>
      <c r="I419" s="47"/>
      <c r="J419" s="47"/>
      <c r="K419" s="47"/>
      <c r="L419" s="47"/>
      <c r="M419" s="7"/>
      <c r="Q419" s="48" t="s">
        <v>382</v>
      </c>
    </row>
    <row r="420" spans="1:48" ht="30" customHeight="1">
      <c r="A420" s="7"/>
      <c r="B420" s="7"/>
      <c r="C420" s="7"/>
      <c r="D420" s="7"/>
      <c r="E420" s="47"/>
      <c r="F420" s="47"/>
      <c r="G420" s="47"/>
      <c r="H420" s="47"/>
      <c r="I420" s="47"/>
      <c r="J420" s="47"/>
      <c r="K420" s="47"/>
      <c r="L420" s="47"/>
      <c r="M420" s="7"/>
      <c r="Q420" s="48" t="s">
        <v>382</v>
      </c>
    </row>
    <row r="421" spans="1:48" ht="30" customHeight="1">
      <c r="A421" s="7"/>
      <c r="B421" s="7"/>
      <c r="C421" s="7"/>
      <c r="D421" s="7"/>
      <c r="E421" s="47"/>
      <c r="F421" s="47"/>
      <c r="G421" s="47"/>
      <c r="H421" s="47"/>
      <c r="I421" s="47"/>
      <c r="J421" s="47"/>
      <c r="K421" s="47"/>
      <c r="L421" s="47"/>
      <c r="M421" s="7"/>
      <c r="Q421" s="48" t="s">
        <v>382</v>
      </c>
    </row>
    <row r="422" spans="1:48" ht="30" customHeight="1">
      <c r="A422" s="7"/>
      <c r="B422" s="7"/>
      <c r="C422" s="7"/>
      <c r="D422" s="7"/>
      <c r="E422" s="47"/>
      <c r="F422" s="47"/>
      <c r="G422" s="47"/>
      <c r="H422" s="47"/>
      <c r="I422" s="47"/>
      <c r="J422" s="47"/>
      <c r="K422" s="47"/>
      <c r="L422" s="47"/>
      <c r="M422" s="7"/>
      <c r="Q422" s="48" t="s">
        <v>382</v>
      </c>
    </row>
    <row r="423" spans="1:48" ht="30" customHeight="1">
      <c r="A423" s="7"/>
      <c r="B423" s="7"/>
      <c r="C423" s="7"/>
      <c r="D423" s="7"/>
      <c r="E423" s="47"/>
      <c r="F423" s="47"/>
      <c r="G423" s="47"/>
      <c r="H423" s="47"/>
      <c r="I423" s="47"/>
      <c r="J423" s="47"/>
      <c r="K423" s="47"/>
      <c r="L423" s="47"/>
      <c r="M423" s="7"/>
      <c r="Q423" s="48" t="s">
        <v>382</v>
      </c>
    </row>
    <row r="424" spans="1:48" ht="30" customHeight="1">
      <c r="A424" s="7"/>
      <c r="B424" s="7"/>
      <c r="C424" s="7"/>
      <c r="D424" s="7"/>
      <c r="E424" s="47"/>
      <c r="F424" s="47"/>
      <c r="G424" s="47"/>
      <c r="H424" s="47"/>
      <c r="I424" s="47"/>
      <c r="J424" s="47"/>
      <c r="K424" s="47"/>
      <c r="L424" s="47"/>
      <c r="M424" s="7"/>
      <c r="Q424" s="48" t="s">
        <v>382</v>
      </c>
    </row>
    <row r="425" spans="1:48" ht="30" customHeight="1">
      <c r="A425" s="7"/>
      <c r="B425" s="7"/>
      <c r="C425" s="7"/>
      <c r="D425" s="7"/>
      <c r="E425" s="47"/>
      <c r="F425" s="47"/>
      <c r="G425" s="47"/>
      <c r="H425" s="47"/>
      <c r="I425" s="47"/>
      <c r="J425" s="47"/>
      <c r="K425" s="47"/>
      <c r="L425" s="47"/>
      <c r="M425" s="7"/>
      <c r="Q425" s="48" t="s">
        <v>382</v>
      </c>
    </row>
    <row r="426" spans="1:48" ht="30" customHeight="1">
      <c r="A426" s="7"/>
      <c r="B426" s="7"/>
      <c r="C426" s="7"/>
      <c r="D426" s="7"/>
      <c r="E426" s="47"/>
      <c r="F426" s="47"/>
      <c r="G426" s="47"/>
      <c r="H426" s="47"/>
      <c r="I426" s="47"/>
      <c r="J426" s="47"/>
      <c r="K426" s="47"/>
      <c r="L426" s="47"/>
      <c r="M426" s="7"/>
      <c r="Q426" s="48" t="s">
        <v>382</v>
      </c>
    </row>
    <row r="427" spans="1:48" ht="30" customHeight="1">
      <c r="A427" s="7"/>
      <c r="B427" s="7"/>
      <c r="C427" s="7"/>
      <c r="D427" s="7"/>
      <c r="E427" s="47"/>
      <c r="F427" s="47"/>
      <c r="G427" s="47"/>
      <c r="H427" s="47"/>
      <c r="I427" s="47"/>
      <c r="J427" s="47"/>
      <c r="K427" s="47"/>
      <c r="L427" s="47"/>
      <c r="M427" s="7"/>
      <c r="Q427" s="48" t="s">
        <v>382</v>
      </c>
    </row>
    <row r="428" spans="1:48" ht="30" customHeight="1">
      <c r="A428" s="7"/>
      <c r="B428" s="7"/>
      <c r="C428" s="7"/>
      <c r="D428" s="7"/>
      <c r="E428" s="47"/>
      <c r="F428" s="47"/>
      <c r="G428" s="47"/>
      <c r="H428" s="47"/>
      <c r="I428" s="47"/>
      <c r="J428" s="47"/>
      <c r="K428" s="47"/>
      <c r="L428" s="47"/>
      <c r="M428" s="7"/>
      <c r="Q428" s="48" t="s">
        <v>382</v>
      </c>
    </row>
    <row r="429" spans="1:48" ht="30" customHeight="1">
      <c r="A429" s="7"/>
      <c r="B429" s="7"/>
      <c r="C429" s="7"/>
      <c r="D429" s="7"/>
      <c r="E429" s="47"/>
      <c r="F429" s="47"/>
      <c r="G429" s="47"/>
      <c r="H429" s="47"/>
      <c r="I429" s="47"/>
      <c r="J429" s="47"/>
      <c r="K429" s="47"/>
      <c r="L429" s="47"/>
      <c r="M429" s="7"/>
      <c r="Q429" s="48" t="s">
        <v>382</v>
      </c>
    </row>
    <row r="430" spans="1:48" ht="30" customHeight="1">
      <c r="A430" s="7"/>
      <c r="B430" s="7"/>
      <c r="C430" s="7"/>
      <c r="D430" s="7"/>
      <c r="E430" s="47"/>
      <c r="F430" s="47"/>
      <c r="G430" s="47"/>
      <c r="H430" s="47"/>
      <c r="I430" s="47"/>
      <c r="J430" s="47"/>
      <c r="K430" s="47"/>
      <c r="L430" s="47"/>
      <c r="M430" s="7"/>
      <c r="Q430" s="48" t="s">
        <v>382</v>
      </c>
    </row>
    <row r="431" spans="1:48" ht="30" customHeight="1">
      <c r="A431" s="7"/>
      <c r="B431" s="7"/>
      <c r="C431" s="7"/>
      <c r="D431" s="7"/>
      <c r="E431" s="47"/>
      <c r="F431" s="47"/>
      <c r="G431" s="47"/>
      <c r="H431" s="47"/>
      <c r="I431" s="47"/>
      <c r="J431" s="47"/>
      <c r="K431" s="47"/>
      <c r="L431" s="47"/>
      <c r="M431" s="7"/>
      <c r="Q431" s="48" t="s">
        <v>382</v>
      </c>
    </row>
    <row r="432" spans="1:48" ht="30" customHeight="1">
      <c r="A432" s="7"/>
      <c r="B432" s="7"/>
      <c r="C432" s="7"/>
      <c r="D432" s="7"/>
      <c r="E432" s="47"/>
      <c r="F432" s="47"/>
      <c r="G432" s="47"/>
      <c r="H432" s="47"/>
      <c r="I432" s="47"/>
      <c r="J432" s="47"/>
      <c r="K432" s="47"/>
      <c r="L432" s="47"/>
      <c r="M432" s="7"/>
      <c r="Q432" s="48" t="s">
        <v>382</v>
      </c>
    </row>
    <row r="433" spans="1:48" ht="30" customHeight="1">
      <c r="A433" s="7"/>
      <c r="B433" s="7"/>
      <c r="C433" s="7"/>
      <c r="D433" s="7"/>
      <c r="E433" s="47"/>
      <c r="F433" s="47"/>
      <c r="G433" s="47"/>
      <c r="H433" s="47"/>
      <c r="I433" s="47"/>
      <c r="J433" s="47"/>
      <c r="K433" s="47"/>
      <c r="L433" s="47"/>
      <c r="M433" s="7"/>
      <c r="Q433" s="48" t="s">
        <v>382</v>
      </c>
    </row>
    <row r="434" spans="1:48" ht="30" customHeight="1">
      <c r="A434" s="7"/>
      <c r="B434" s="7"/>
      <c r="C434" s="7"/>
      <c r="D434" s="7"/>
      <c r="E434" s="47"/>
      <c r="F434" s="47"/>
      <c r="G434" s="47"/>
      <c r="H434" s="47"/>
      <c r="I434" s="47"/>
      <c r="J434" s="47"/>
      <c r="K434" s="47"/>
      <c r="L434" s="47"/>
      <c r="M434" s="7"/>
      <c r="Q434" s="48" t="s">
        <v>382</v>
      </c>
    </row>
    <row r="435" spans="1:48" ht="30" customHeight="1">
      <c r="A435" s="6" t="s">
        <v>58</v>
      </c>
      <c r="B435" s="7"/>
      <c r="C435" s="7"/>
      <c r="D435" s="7"/>
      <c r="E435" s="47"/>
      <c r="F435" s="47"/>
      <c r="G435" s="47"/>
      <c r="H435" s="47"/>
      <c r="I435" s="47"/>
      <c r="J435" s="47"/>
      <c r="K435" s="47"/>
      <c r="L435" s="47"/>
      <c r="M435" s="7"/>
      <c r="N435" t="s">
        <v>59</v>
      </c>
    </row>
    <row r="436" spans="1:48" ht="30" customHeight="1">
      <c r="A436" s="6" t="s">
        <v>398</v>
      </c>
      <c r="B436" s="7" t="s">
        <v>517</v>
      </c>
      <c r="C436" s="7"/>
      <c r="D436" s="7"/>
      <c r="E436" s="47"/>
      <c r="F436" s="47"/>
      <c r="G436" s="47"/>
      <c r="H436" s="47"/>
      <c r="I436" s="47"/>
      <c r="J436" s="47"/>
      <c r="K436" s="47"/>
      <c r="L436" s="47"/>
      <c r="M436" s="7"/>
      <c r="N436" s="2"/>
      <c r="O436" s="2"/>
      <c r="P436" s="2"/>
      <c r="Q436" s="1" t="s">
        <v>399</v>
      </c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"/>
      <c r="AQ436" s="2"/>
      <c r="AR436" s="2"/>
      <c r="AS436" s="2"/>
      <c r="AT436" s="2"/>
      <c r="AU436" s="2"/>
      <c r="AV436" s="2"/>
    </row>
    <row r="437" spans="1:48" ht="30" customHeight="1">
      <c r="A437" s="6" t="s">
        <v>400</v>
      </c>
      <c r="B437" s="6" t="s">
        <v>104</v>
      </c>
      <c r="C437" s="6" t="s">
        <v>101</v>
      </c>
      <c r="D437" s="7">
        <v>4.383</v>
      </c>
      <c r="E437" s="47"/>
      <c r="F437" s="47"/>
      <c r="G437" s="47"/>
      <c r="H437" s="47"/>
      <c r="I437" s="47"/>
      <c r="J437" s="47"/>
      <c r="K437" s="47"/>
      <c r="L437" s="47"/>
      <c r="M437" s="6" t="s">
        <v>408</v>
      </c>
      <c r="N437" s="1" t="s">
        <v>955</v>
      </c>
      <c r="O437" s="1" t="s">
        <v>47</v>
      </c>
      <c r="P437" s="1" t="s">
        <v>47</v>
      </c>
      <c r="Q437" s="1" t="s">
        <v>399</v>
      </c>
      <c r="R437" s="1" t="s">
        <v>55</v>
      </c>
      <c r="S437" s="1" t="s">
        <v>55</v>
      </c>
      <c r="T437" s="1" t="s">
        <v>54</v>
      </c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  <c r="AP437" s="2"/>
      <c r="AQ437" s="2"/>
      <c r="AR437" s="1" t="s">
        <v>47</v>
      </c>
      <c r="AS437" s="1" t="s">
        <v>47</v>
      </c>
      <c r="AT437" s="2"/>
      <c r="AU437" s="1" t="s">
        <v>956</v>
      </c>
      <c r="AV437" s="2">
        <v>151</v>
      </c>
    </row>
    <row r="438" spans="1:48" ht="30" customHeight="1">
      <c r="A438" s="6" t="s">
        <v>400</v>
      </c>
      <c r="B438" s="6" t="s">
        <v>106</v>
      </c>
      <c r="C438" s="6" t="s">
        <v>101</v>
      </c>
      <c r="D438" s="7">
        <v>3.6549999999999998</v>
      </c>
      <c r="E438" s="47"/>
      <c r="F438" s="47"/>
      <c r="G438" s="47"/>
      <c r="H438" s="47"/>
      <c r="I438" s="47"/>
      <c r="J438" s="47"/>
      <c r="K438" s="47"/>
      <c r="L438" s="47"/>
      <c r="M438" s="6" t="s">
        <v>161</v>
      </c>
      <c r="N438" s="1" t="s">
        <v>957</v>
      </c>
      <c r="O438" s="1" t="s">
        <v>47</v>
      </c>
      <c r="P438" s="1" t="s">
        <v>47</v>
      </c>
      <c r="Q438" s="1" t="s">
        <v>399</v>
      </c>
      <c r="R438" s="1" t="s">
        <v>55</v>
      </c>
      <c r="S438" s="1" t="s">
        <v>55</v>
      </c>
      <c r="T438" s="1" t="s">
        <v>54</v>
      </c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  <c r="AP438" s="2"/>
      <c r="AQ438" s="2"/>
      <c r="AR438" s="1" t="s">
        <v>47</v>
      </c>
      <c r="AS438" s="1" t="s">
        <v>47</v>
      </c>
      <c r="AT438" s="2"/>
      <c r="AU438" s="1" t="s">
        <v>958</v>
      </c>
      <c r="AV438" s="2">
        <v>152</v>
      </c>
    </row>
    <row r="439" spans="1:48" ht="30" customHeight="1">
      <c r="A439" s="6" t="s">
        <v>400</v>
      </c>
      <c r="B439" s="6" t="s">
        <v>108</v>
      </c>
      <c r="C439" s="6" t="s">
        <v>101</v>
      </c>
      <c r="D439" s="7">
        <v>9.9540000000000006</v>
      </c>
      <c r="E439" s="47"/>
      <c r="F439" s="47"/>
      <c r="G439" s="47"/>
      <c r="H439" s="47"/>
      <c r="I439" s="47"/>
      <c r="J439" s="47"/>
      <c r="K439" s="47"/>
      <c r="L439" s="47"/>
      <c r="M439" s="6" t="s">
        <v>959</v>
      </c>
      <c r="N439" s="1" t="s">
        <v>960</v>
      </c>
      <c r="O439" s="1" t="s">
        <v>47</v>
      </c>
      <c r="P439" s="1" t="s">
        <v>47</v>
      </c>
      <c r="Q439" s="1" t="s">
        <v>399</v>
      </c>
      <c r="R439" s="1" t="s">
        <v>55</v>
      </c>
      <c r="S439" s="1" t="s">
        <v>55</v>
      </c>
      <c r="T439" s="1" t="s">
        <v>54</v>
      </c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2"/>
      <c r="AQ439" s="2"/>
      <c r="AR439" s="1" t="s">
        <v>47</v>
      </c>
      <c r="AS439" s="1" t="s">
        <v>47</v>
      </c>
      <c r="AT439" s="2"/>
      <c r="AU439" s="1" t="s">
        <v>961</v>
      </c>
      <c r="AV439" s="2">
        <v>153</v>
      </c>
    </row>
    <row r="440" spans="1:48" ht="30" customHeight="1">
      <c r="A440" s="6" t="s">
        <v>400</v>
      </c>
      <c r="B440" s="6" t="s">
        <v>110</v>
      </c>
      <c r="C440" s="6" t="s">
        <v>101</v>
      </c>
      <c r="D440" s="7">
        <v>42.719000000000001</v>
      </c>
      <c r="E440" s="47"/>
      <c r="F440" s="47"/>
      <c r="G440" s="47"/>
      <c r="H440" s="47"/>
      <c r="I440" s="47"/>
      <c r="J440" s="47"/>
      <c r="K440" s="47"/>
      <c r="L440" s="47"/>
      <c r="M440" s="6" t="s">
        <v>962</v>
      </c>
      <c r="N440" s="1" t="s">
        <v>963</v>
      </c>
      <c r="O440" s="1" t="s">
        <v>47</v>
      </c>
      <c r="P440" s="1" t="s">
        <v>47</v>
      </c>
      <c r="Q440" s="1" t="s">
        <v>399</v>
      </c>
      <c r="R440" s="1" t="s">
        <v>55</v>
      </c>
      <c r="S440" s="1" t="s">
        <v>55</v>
      </c>
      <c r="T440" s="1" t="s">
        <v>54</v>
      </c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2"/>
      <c r="AQ440" s="2"/>
      <c r="AR440" s="1" t="s">
        <v>47</v>
      </c>
      <c r="AS440" s="1" t="s">
        <v>47</v>
      </c>
      <c r="AT440" s="2"/>
      <c r="AU440" s="1" t="s">
        <v>964</v>
      </c>
      <c r="AV440" s="2">
        <v>154</v>
      </c>
    </row>
    <row r="441" spans="1:48" ht="30" customHeight="1">
      <c r="A441" s="6" t="s">
        <v>405</v>
      </c>
      <c r="B441" s="6" t="s">
        <v>113</v>
      </c>
      <c r="C441" s="6" t="s">
        <v>95</v>
      </c>
      <c r="D441" s="7">
        <v>28</v>
      </c>
      <c r="E441" s="47"/>
      <c r="F441" s="47"/>
      <c r="G441" s="47"/>
      <c r="H441" s="47"/>
      <c r="I441" s="47"/>
      <c r="J441" s="47"/>
      <c r="K441" s="47"/>
      <c r="L441" s="47"/>
      <c r="M441" s="6" t="s">
        <v>965</v>
      </c>
      <c r="N441" s="1" t="s">
        <v>966</v>
      </c>
      <c r="O441" s="1" t="s">
        <v>47</v>
      </c>
      <c r="P441" s="1" t="s">
        <v>47</v>
      </c>
      <c r="Q441" s="1" t="s">
        <v>399</v>
      </c>
      <c r="R441" s="1" t="s">
        <v>55</v>
      </c>
      <c r="S441" s="1" t="s">
        <v>55</v>
      </c>
      <c r="T441" s="1" t="s">
        <v>54</v>
      </c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  <c r="AP441" s="2"/>
      <c r="AQ441" s="2"/>
      <c r="AR441" s="1" t="s">
        <v>47</v>
      </c>
      <c r="AS441" s="1" t="s">
        <v>47</v>
      </c>
      <c r="AT441" s="2"/>
      <c r="AU441" s="1" t="s">
        <v>967</v>
      </c>
      <c r="AV441" s="2">
        <v>155</v>
      </c>
    </row>
    <row r="442" spans="1:48" ht="30" customHeight="1">
      <c r="A442" s="6" t="s">
        <v>405</v>
      </c>
      <c r="B442" s="6" t="s">
        <v>115</v>
      </c>
      <c r="C442" s="6" t="s">
        <v>95</v>
      </c>
      <c r="D442" s="7">
        <v>95</v>
      </c>
      <c r="E442" s="47"/>
      <c r="F442" s="47"/>
      <c r="G442" s="47"/>
      <c r="H442" s="47"/>
      <c r="I442" s="47"/>
      <c r="J442" s="47"/>
      <c r="K442" s="47"/>
      <c r="L442" s="47"/>
      <c r="M442" s="6" t="s">
        <v>968</v>
      </c>
      <c r="N442" s="1" t="s">
        <v>969</v>
      </c>
      <c r="O442" s="1" t="s">
        <v>47</v>
      </c>
      <c r="P442" s="1" t="s">
        <v>47</v>
      </c>
      <c r="Q442" s="1" t="s">
        <v>399</v>
      </c>
      <c r="R442" s="1" t="s">
        <v>55</v>
      </c>
      <c r="S442" s="1" t="s">
        <v>55</v>
      </c>
      <c r="T442" s="1" t="s">
        <v>54</v>
      </c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  <c r="AP442" s="2"/>
      <c r="AQ442" s="2"/>
      <c r="AR442" s="1" t="s">
        <v>47</v>
      </c>
      <c r="AS442" s="1" t="s">
        <v>47</v>
      </c>
      <c r="AT442" s="2"/>
      <c r="AU442" s="1" t="s">
        <v>970</v>
      </c>
      <c r="AV442" s="2">
        <v>156</v>
      </c>
    </row>
    <row r="443" spans="1:48" ht="30" customHeight="1">
      <c r="A443" s="6" t="s">
        <v>405</v>
      </c>
      <c r="B443" s="6" t="s">
        <v>117</v>
      </c>
      <c r="C443" s="6" t="s">
        <v>95</v>
      </c>
      <c r="D443" s="7">
        <v>515</v>
      </c>
      <c r="E443" s="47"/>
      <c r="F443" s="47"/>
      <c r="G443" s="47"/>
      <c r="H443" s="47"/>
      <c r="I443" s="47"/>
      <c r="J443" s="47"/>
      <c r="K443" s="47"/>
      <c r="L443" s="47"/>
      <c r="M443" s="6" t="s">
        <v>971</v>
      </c>
      <c r="N443" s="1" t="s">
        <v>972</v>
      </c>
      <c r="O443" s="1" t="s">
        <v>47</v>
      </c>
      <c r="P443" s="1" t="s">
        <v>47</v>
      </c>
      <c r="Q443" s="1" t="s">
        <v>399</v>
      </c>
      <c r="R443" s="1" t="s">
        <v>55</v>
      </c>
      <c r="S443" s="1" t="s">
        <v>55</v>
      </c>
      <c r="T443" s="1" t="s">
        <v>54</v>
      </c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  <c r="AO443" s="2"/>
      <c r="AP443" s="2"/>
      <c r="AQ443" s="2"/>
      <c r="AR443" s="1" t="s">
        <v>47</v>
      </c>
      <c r="AS443" s="1" t="s">
        <v>47</v>
      </c>
      <c r="AT443" s="2"/>
      <c r="AU443" s="1" t="s">
        <v>973</v>
      </c>
      <c r="AV443" s="2">
        <v>157</v>
      </c>
    </row>
    <row r="444" spans="1:48" ht="30" customHeight="1">
      <c r="A444" s="7"/>
      <c r="B444" s="7"/>
      <c r="C444" s="7"/>
      <c r="D444" s="7"/>
      <c r="E444" s="47"/>
      <c r="F444" s="47"/>
      <c r="G444" s="47"/>
      <c r="H444" s="47"/>
      <c r="I444" s="47"/>
      <c r="J444" s="47"/>
      <c r="K444" s="47"/>
      <c r="L444" s="47"/>
      <c r="M444" s="7"/>
      <c r="Q444" s="48" t="s">
        <v>399</v>
      </c>
    </row>
    <row r="445" spans="1:48" ht="30" customHeight="1">
      <c r="A445" s="7"/>
      <c r="B445" s="7"/>
      <c r="C445" s="7"/>
      <c r="D445" s="7"/>
      <c r="E445" s="47"/>
      <c r="F445" s="47"/>
      <c r="G445" s="47"/>
      <c r="H445" s="47"/>
      <c r="I445" s="47"/>
      <c r="J445" s="47"/>
      <c r="K445" s="47"/>
      <c r="L445" s="47"/>
      <c r="M445" s="7"/>
      <c r="Q445" s="48" t="s">
        <v>399</v>
      </c>
    </row>
    <row r="446" spans="1:48" ht="30" customHeight="1">
      <c r="A446" s="7"/>
      <c r="B446" s="7"/>
      <c r="C446" s="7"/>
      <c r="D446" s="7"/>
      <c r="E446" s="47"/>
      <c r="F446" s="47"/>
      <c r="G446" s="47"/>
      <c r="H446" s="47"/>
      <c r="I446" s="47"/>
      <c r="J446" s="47"/>
      <c r="K446" s="47"/>
      <c r="L446" s="47"/>
      <c r="M446" s="7"/>
      <c r="Q446" s="48" t="s">
        <v>399</v>
      </c>
    </row>
    <row r="447" spans="1:48" ht="30" customHeight="1">
      <c r="A447" s="7"/>
      <c r="B447" s="7"/>
      <c r="C447" s="7"/>
      <c r="D447" s="7"/>
      <c r="E447" s="47"/>
      <c r="F447" s="47"/>
      <c r="G447" s="47"/>
      <c r="H447" s="47"/>
      <c r="I447" s="47"/>
      <c r="J447" s="47"/>
      <c r="K447" s="47"/>
      <c r="L447" s="47"/>
      <c r="M447" s="7"/>
      <c r="Q447" s="48" t="s">
        <v>399</v>
      </c>
    </row>
    <row r="448" spans="1:48" ht="30" customHeight="1">
      <c r="A448" s="7"/>
      <c r="B448" s="7"/>
      <c r="C448" s="7"/>
      <c r="D448" s="7"/>
      <c r="E448" s="47"/>
      <c r="F448" s="47"/>
      <c r="G448" s="47"/>
      <c r="H448" s="47"/>
      <c r="I448" s="47"/>
      <c r="J448" s="47"/>
      <c r="K448" s="47"/>
      <c r="L448" s="47"/>
      <c r="M448" s="7"/>
      <c r="Q448" s="48" t="s">
        <v>399</v>
      </c>
    </row>
    <row r="449" spans="1:17" ht="30" customHeight="1">
      <c r="A449" s="7"/>
      <c r="B449" s="7"/>
      <c r="C449" s="7"/>
      <c r="D449" s="7"/>
      <c r="E449" s="47"/>
      <c r="F449" s="47"/>
      <c r="G449" s="47"/>
      <c r="H449" s="47"/>
      <c r="I449" s="47"/>
      <c r="J449" s="47"/>
      <c r="K449" s="47"/>
      <c r="L449" s="47"/>
      <c r="M449" s="7"/>
      <c r="Q449" s="48" t="s">
        <v>399</v>
      </c>
    </row>
    <row r="450" spans="1:17" ht="30" customHeight="1">
      <c r="A450" s="7"/>
      <c r="B450" s="7"/>
      <c r="C450" s="7"/>
      <c r="D450" s="7"/>
      <c r="E450" s="47"/>
      <c r="F450" s="47"/>
      <c r="G450" s="47"/>
      <c r="H450" s="47"/>
      <c r="I450" s="47"/>
      <c r="J450" s="47"/>
      <c r="K450" s="47"/>
      <c r="L450" s="47"/>
      <c r="M450" s="7"/>
      <c r="Q450" s="48" t="s">
        <v>399</v>
      </c>
    </row>
    <row r="451" spans="1:17" ht="30" customHeight="1">
      <c r="A451" s="7"/>
      <c r="B451" s="7"/>
      <c r="C451" s="7"/>
      <c r="D451" s="7"/>
      <c r="E451" s="47"/>
      <c r="F451" s="47"/>
      <c r="G451" s="47"/>
      <c r="H451" s="47"/>
      <c r="I451" s="47"/>
      <c r="J451" s="47"/>
      <c r="K451" s="47"/>
      <c r="L451" s="47"/>
      <c r="M451" s="7"/>
      <c r="Q451" s="48" t="s">
        <v>399</v>
      </c>
    </row>
    <row r="452" spans="1:17" ht="30" customHeight="1">
      <c r="A452" s="7"/>
      <c r="B452" s="7"/>
      <c r="C452" s="7"/>
      <c r="D452" s="7"/>
      <c r="E452" s="47"/>
      <c r="F452" s="47"/>
      <c r="G452" s="47"/>
      <c r="H452" s="47"/>
      <c r="I452" s="47"/>
      <c r="J452" s="47"/>
      <c r="K452" s="47"/>
      <c r="L452" s="47"/>
      <c r="M452" s="7"/>
      <c r="Q452" s="48" t="s">
        <v>399</v>
      </c>
    </row>
    <row r="453" spans="1:17" ht="30" customHeight="1">
      <c r="A453" s="7"/>
      <c r="B453" s="7"/>
      <c r="C453" s="7"/>
      <c r="D453" s="7"/>
      <c r="E453" s="47"/>
      <c r="F453" s="47"/>
      <c r="G453" s="47"/>
      <c r="H453" s="47"/>
      <c r="I453" s="47"/>
      <c r="J453" s="47"/>
      <c r="K453" s="47"/>
      <c r="L453" s="47"/>
      <c r="M453" s="7"/>
      <c r="Q453" s="48" t="s">
        <v>399</v>
      </c>
    </row>
    <row r="454" spans="1:17" ht="30" customHeight="1">
      <c r="A454" s="7"/>
      <c r="B454" s="7"/>
      <c r="C454" s="7"/>
      <c r="D454" s="7"/>
      <c r="E454" s="47"/>
      <c r="F454" s="47"/>
      <c r="G454" s="47"/>
      <c r="H454" s="47"/>
      <c r="I454" s="47"/>
      <c r="J454" s="47"/>
      <c r="K454" s="47"/>
      <c r="L454" s="47"/>
      <c r="M454" s="7"/>
      <c r="Q454" s="48" t="s">
        <v>399</v>
      </c>
    </row>
    <row r="455" spans="1:17" ht="30" customHeight="1">
      <c r="A455" s="7"/>
      <c r="B455" s="7"/>
      <c r="C455" s="7"/>
      <c r="D455" s="7"/>
      <c r="E455" s="47"/>
      <c r="F455" s="47"/>
      <c r="G455" s="47"/>
      <c r="H455" s="47"/>
      <c r="I455" s="47"/>
      <c r="J455" s="47"/>
      <c r="K455" s="47"/>
      <c r="L455" s="47"/>
      <c r="M455" s="7"/>
      <c r="Q455" s="48" t="s">
        <v>399</v>
      </c>
    </row>
    <row r="456" spans="1:17" ht="30" customHeight="1">
      <c r="A456" s="7"/>
      <c r="B456" s="7"/>
      <c r="C456" s="7"/>
      <c r="D456" s="7"/>
      <c r="E456" s="47"/>
      <c r="F456" s="47"/>
      <c r="G456" s="47"/>
      <c r="H456" s="47"/>
      <c r="I456" s="47"/>
      <c r="J456" s="47"/>
      <c r="K456" s="47"/>
      <c r="L456" s="47"/>
      <c r="M456" s="7"/>
      <c r="Q456" s="48" t="s">
        <v>399</v>
      </c>
    </row>
    <row r="457" spans="1:17" ht="30" customHeight="1">
      <c r="A457" s="7"/>
      <c r="B457" s="7"/>
      <c r="C457" s="7"/>
      <c r="D457" s="7"/>
      <c r="E457" s="47"/>
      <c r="F457" s="47"/>
      <c r="G457" s="47"/>
      <c r="H457" s="47"/>
      <c r="I457" s="47"/>
      <c r="J457" s="47"/>
      <c r="K457" s="47"/>
      <c r="L457" s="47"/>
      <c r="M457" s="7"/>
      <c r="Q457" s="48" t="s">
        <v>399</v>
      </c>
    </row>
    <row r="458" spans="1:17" ht="30" customHeight="1">
      <c r="A458" s="7"/>
      <c r="B458" s="7"/>
      <c r="C458" s="7"/>
      <c r="D458" s="7"/>
      <c r="E458" s="47"/>
      <c r="F458" s="47"/>
      <c r="G458" s="47"/>
      <c r="H458" s="47"/>
      <c r="I458" s="47"/>
      <c r="J458" s="47"/>
      <c r="K458" s="47"/>
      <c r="L458" s="47"/>
      <c r="M458" s="7"/>
      <c r="Q458" s="48" t="s">
        <v>399</v>
      </c>
    </row>
    <row r="459" spans="1:17" ht="30" customHeight="1">
      <c r="A459" s="6" t="s">
        <v>58</v>
      </c>
      <c r="B459" s="7"/>
      <c r="C459" s="7"/>
      <c r="D459" s="7"/>
      <c r="E459" s="47"/>
      <c r="F459" s="47"/>
      <c r="G459" s="47"/>
      <c r="H459" s="47"/>
      <c r="I459" s="47"/>
      <c r="J459" s="47"/>
      <c r="K459" s="47"/>
      <c r="L459" s="47"/>
      <c r="M459" s="7"/>
      <c r="N459" t="s">
        <v>59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2" type="noConversion"/>
  <pageMargins left="0.78740157480314954" right="0" top="0.39370078740157477" bottom="0.39370078740157477" header="0" footer="0"/>
  <pageSetup paperSize="9" scale="64" fitToHeight="0" orientation="landscape" r:id="rId1"/>
  <rowBreaks count="19" manualBreakCount="19">
    <brk id="27" max="16383" man="1"/>
    <brk id="51" max="16383" man="1"/>
    <brk id="75" max="16383" man="1"/>
    <brk id="99" max="16383" man="1"/>
    <brk id="123" max="16383" man="1"/>
    <brk id="147" max="16383" man="1"/>
    <brk id="171" max="16383" man="1"/>
    <brk id="195" max="16383" man="1"/>
    <brk id="219" max="16383" man="1"/>
    <brk id="243" max="16383" man="1"/>
    <brk id="267" max="16383" man="1"/>
    <brk id="291" max="16383" man="1"/>
    <brk id="315" max="16383" man="1"/>
    <brk id="339" max="16383" man="1"/>
    <brk id="363" max="16383" man="1"/>
    <brk id="387" max="16383" man="1"/>
    <brk id="411" max="16383" man="1"/>
    <brk id="435" max="16383" man="1"/>
    <brk id="45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N49"/>
  <sheetViews>
    <sheetView zoomScale="90" zoomScaleNormal="90" workbookViewId="0">
      <selection activeCell="J16" sqref="J16"/>
    </sheetView>
  </sheetViews>
  <sheetFormatPr defaultRowHeight="16.5"/>
  <cols>
    <col min="1" max="1" width="9" style="12"/>
    <col min="2" max="2" width="15.625" style="12" customWidth="1"/>
    <col min="3" max="3" width="9" style="12"/>
    <col min="4" max="4" width="10.625" style="12" customWidth="1"/>
    <col min="5" max="5" width="9.625" style="12" customWidth="1"/>
    <col min="6" max="6" width="14.625" style="12" customWidth="1"/>
    <col min="7" max="7" width="9" style="12"/>
    <col min="8" max="8" width="12.625" style="12" customWidth="1"/>
    <col min="9" max="9" width="18.625" style="12" customWidth="1"/>
    <col min="10" max="11" width="10.625" style="12" customWidth="1"/>
    <col min="12" max="14" width="12.625" style="12" customWidth="1"/>
    <col min="15" max="257" width="9" style="12"/>
    <col min="258" max="258" width="15.625" style="12" customWidth="1"/>
    <col min="259" max="259" width="9" style="12"/>
    <col min="260" max="260" width="10.625" style="12" customWidth="1"/>
    <col min="261" max="261" width="9.625" style="12" customWidth="1"/>
    <col min="262" max="262" width="14.625" style="12" customWidth="1"/>
    <col min="263" max="263" width="9" style="12"/>
    <col min="264" max="264" width="12.625" style="12" customWidth="1"/>
    <col min="265" max="265" width="18.625" style="12" customWidth="1"/>
    <col min="266" max="267" width="10.625" style="12" customWidth="1"/>
    <col min="268" max="270" width="12.625" style="12" customWidth="1"/>
    <col min="271" max="513" width="9" style="12"/>
    <col min="514" max="514" width="15.625" style="12" customWidth="1"/>
    <col min="515" max="515" width="9" style="12"/>
    <col min="516" max="516" width="10.625" style="12" customWidth="1"/>
    <col min="517" max="517" width="9.625" style="12" customWidth="1"/>
    <col min="518" max="518" width="14.625" style="12" customWidth="1"/>
    <col min="519" max="519" width="9" style="12"/>
    <col min="520" max="520" width="12.625" style="12" customWidth="1"/>
    <col min="521" max="521" width="18.625" style="12" customWidth="1"/>
    <col min="522" max="523" width="10.625" style="12" customWidth="1"/>
    <col min="524" max="526" width="12.625" style="12" customWidth="1"/>
    <col min="527" max="769" width="9" style="12"/>
    <col min="770" max="770" width="15.625" style="12" customWidth="1"/>
    <col min="771" max="771" width="9" style="12"/>
    <col min="772" max="772" width="10.625" style="12" customWidth="1"/>
    <col min="773" max="773" width="9.625" style="12" customWidth="1"/>
    <col min="774" max="774" width="14.625" style="12" customWidth="1"/>
    <col min="775" max="775" width="9" style="12"/>
    <col min="776" max="776" width="12.625" style="12" customWidth="1"/>
    <col min="777" max="777" width="18.625" style="12" customWidth="1"/>
    <col min="778" max="779" width="10.625" style="12" customWidth="1"/>
    <col min="780" max="782" width="12.625" style="12" customWidth="1"/>
    <col min="783" max="1025" width="9" style="12"/>
    <col min="1026" max="1026" width="15.625" style="12" customWidth="1"/>
    <col min="1027" max="1027" width="9" style="12"/>
    <col min="1028" max="1028" width="10.625" style="12" customWidth="1"/>
    <col min="1029" max="1029" width="9.625" style="12" customWidth="1"/>
    <col min="1030" max="1030" width="14.625" style="12" customWidth="1"/>
    <col min="1031" max="1031" width="9" style="12"/>
    <col min="1032" max="1032" width="12.625" style="12" customWidth="1"/>
    <col min="1033" max="1033" width="18.625" style="12" customWidth="1"/>
    <col min="1034" max="1035" width="10.625" style="12" customWidth="1"/>
    <col min="1036" max="1038" width="12.625" style="12" customWidth="1"/>
    <col min="1039" max="1281" width="9" style="12"/>
    <col min="1282" max="1282" width="15.625" style="12" customWidth="1"/>
    <col min="1283" max="1283" width="9" style="12"/>
    <col min="1284" max="1284" width="10.625" style="12" customWidth="1"/>
    <col min="1285" max="1285" width="9.625" style="12" customWidth="1"/>
    <col min="1286" max="1286" width="14.625" style="12" customWidth="1"/>
    <col min="1287" max="1287" width="9" style="12"/>
    <col min="1288" max="1288" width="12.625" style="12" customWidth="1"/>
    <col min="1289" max="1289" width="18.625" style="12" customWidth="1"/>
    <col min="1290" max="1291" width="10.625" style="12" customWidth="1"/>
    <col min="1292" max="1294" width="12.625" style="12" customWidth="1"/>
    <col min="1295" max="1537" width="9" style="12"/>
    <col min="1538" max="1538" width="15.625" style="12" customWidth="1"/>
    <col min="1539" max="1539" width="9" style="12"/>
    <col min="1540" max="1540" width="10.625" style="12" customWidth="1"/>
    <col min="1541" max="1541" width="9.625" style="12" customWidth="1"/>
    <col min="1542" max="1542" width="14.625" style="12" customWidth="1"/>
    <col min="1543" max="1543" width="9" style="12"/>
    <col min="1544" max="1544" width="12.625" style="12" customWidth="1"/>
    <col min="1545" max="1545" width="18.625" style="12" customWidth="1"/>
    <col min="1546" max="1547" width="10.625" style="12" customWidth="1"/>
    <col min="1548" max="1550" width="12.625" style="12" customWidth="1"/>
    <col min="1551" max="1793" width="9" style="12"/>
    <col min="1794" max="1794" width="15.625" style="12" customWidth="1"/>
    <col min="1795" max="1795" width="9" style="12"/>
    <col min="1796" max="1796" width="10.625" style="12" customWidth="1"/>
    <col min="1797" max="1797" width="9.625" style="12" customWidth="1"/>
    <col min="1798" max="1798" width="14.625" style="12" customWidth="1"/>
    <col min="1799" max="1799" width="9" style="12"/>
    <col min="1800" max="1800" width="12.625" style="12" customWidth="1"/>
    <col min="1801" max="1801" width="18.625" style="12" customWidth="1"/>
    <col min="1802" max="1803" width="10.625" style="12" customWidth="1"/>
    <col min="1804" max="1806" width="12.625" style="12" customWidth="1"/>
    <col min="1807" max="2049" width="9" style="12"/>
    <col min="2050" max="2050" width="15.625" style="12" customWidth="1"/>
    <col min="2051" max="2051" width="9" style="12"/>
    <col min="2052" max="2052" width="10.625" style="12" customWidth="1"/>
    <col min="2053" max="2053" width="9.625" style="12" customWidth="1"/>
    <col min="2054" max="2054" width="14.625" style="12" customWidth="1"/>
    <col min="2055" max="2055" width="9" style="12"/>
    <col min="2056" max="2056" width="12.625" style="12" customWidth="1"/>
    <col min="2057" max="2057" width="18.625" style="12" customWidth="1"/>
    <col min="2058" max="2059" width="10.625" style="12" customWidth="1"/>
    <col min="2060" max="2062" width="12.625" style="12" customWidth="1"/>
    <col min="2063" max="2305" width="9" style="12"/>
    <col min="2306" max="2306" width="15.625" style="12" customWidth="1"/>
    <col min="2307" max="2307" width="9" style="12"/>
    <col min="2308" max="2308" width="10.625" style="12" customWidth="1"/>
    <col min="2309" max="2309" width="9.625" style="12" customWidth="1"/>
    <col min="2310" max="2310" width="14.625" style="12" customWidth="1"/>
    <col min="2311" max="2311" width="9" style="12"/>
    <col min="2312" max="2312" width="12.625" style="12" customWidth="1"/>
    <col min="2313" max="2313" width="18.625" style="12" customWidth="1"/>
    <col min="2314" max="2315" width="10.625" style="12" customWidth="1"/>
    <col min="2316" max="2318" width="12.625" style="12" customWidth="1"/>
    <col min="2319" max="2561" width="9" style="12"/>
    <col min="2562" max="2562" width="15.625" style="12" customWidth="1"/>
    <col min="2563" max="2563" width="9" style="12"/>
    <col min="2564" max="2564" width="10.625" style="12" customWidth="1"/>
    <col min="2565" max="2565" width="9.625" style="12" customWidth="1"/>
    <col min="2566" max="2566" width="14.625" style="12" customWidth="1"/>
    <col min="2567" max="2567" width="9" style="12"/>
    <col min="2568" max="2568" width="12.625" style="12" customWidth="1"/>
    <col min="2569" max="2569" width="18.625" style="12" customWidth="1"/>
    <col min="2570" max="2571" width="10.625" style="12" customWidth="1"/>
    <col min="2572" max="2574" width="12.625" style="12" customWidth="1"/>
    <col min="2575" max="2817" width="9" style="12"/>
    <col min="2818" max="2818" width="15.625" style="12" customWidth="1"/>
    <col min="2819" max="2819" width="9" style="12"/>
    <col min="2820" max="2820" width="10.625" style="12" customWidth="1"/>
    <col min="2821" max="2821" width="9.625" style="12" customWidth="1"/>
    <col min="2822" max="2822" width="14.625" style="12" customWidth="1"/>
    <col min="2823" max="2823" width="9" style="12"/>
    <col min="2824" max="2824" width="12.625" style="12" customWidth="1"/>
    <col min="2825" max="2825" width="18.625" style="12" customWidth="1"/>
    <col min="2826" max="2827" width="10.625" style="12" customWidth="1"/>
    <col min="2828" max="2830" width="12.625" style="12" customWidth="1"/>
    <col min="2831" max="3073" width="9" style="12"/>
    <col min="3074" max="3074" width="15.625" style="12" customWidth="1"/>
    <col min="3075" max="3075" width="9" style="12"/>
    <col min="3076" max="3076" width="10.625" style="12" customWidth="1"/>
    <col min="3077" max="3077" width="9.625" style="12" customWidth="1"/>
    <col min="3078" max="3078" width="14.625" style="12" customWidth="1"/>
    <col min="3079" max="3079" width="9" style="12"/>
    <col min="3080" max="3080" width="12.625" style="12" customWidth="1"/>
    <col min="3081" max="3081" width="18.625" style="12" customWidth="1"/>
    <col min="3082" max="3083" width="10.625" style="12" customWidth="1"/>
    <col min="3084" max="3086" width="12.625" style="12" customWidth="1"/>
    <col min="3087" max="3329" width="9" style="12"/>
    <col min="3330" max="3330" width="15.625" style="12" customWidth="1"/>
    <col min="3331" max="3331" width="9" style="12"/>
    <col min="3332" max="3332" width="10.625" style="12" customWidth="1"/>
    <col min="3333" max="3333" width="9.625" style="12" customWidth="1"/>
    <col min="3334" max="3334" width="14.625" style="12" customWidth="1"/>
    <col min="3335" max="3335" width="9" style="12"/>
    <col min="3336" max="3336" width="12.625" style="12" customWidth="1"/>
    <col min="3337" max="3337" width="18.625" style="12" customWidth="1"/>
    <col min="3338" max="3339" width="10.625" style="12" customWidth="1"/>
    <col min="3340" max="3342" width="12.625" style="12" customWidth="1"/>
    <col min="3343" max="3585" width="9" style="12"/>
    <col min="3586" max="3586" width="15.625" style="12" customWidth="1"/>
    <col min="3587" max="3587" width="9" style="12"/>
    <col min="3588" max="3588" width="10.625" style="12" customWidth="1"/>
    <col min="3589" max="3589" width="9.625" style="12" customWidth="1"/>
    <col min="3590" max="3590" width="14.625" style="12" customWidth="1"/>
    <col min="3591" max="3591" width="9" style="12"/>
    <col min="3592" max="3592" width="12.625" style="12" customWidth="1"/>
    <col min="3593" max="3593" width="18.625" style="12" customWidth="1"/>
    <col min="3594" max="3595" width="10.625" style="12" customWidth="1"/>
    <col min="3596" max="3598" width="12.625" style="12" customWidth="1"/>
    <col min="3599" max="3841" width="9" style="12"/>
    <col min="3842" max="3842" width="15.625" style="12" customWidth="1"/>
    <col min="3843" max="3843" width="9" style="12"/>
    <col min="3844" max="3844" width="10.625" style="12" customWidth="1"/>
    <col min="3845" max="3845" width="9.625" style="12" customWidth="1"/>
    <col min="3846" max="3846" width="14.625" style="12" customWidth="1"/>
    <col min="3847" max="3847" width="9" style="12"/>
    <col min="3848" max="3848" width="12.625" style="12" customWidth="1"/>
    <col min="3849" max="3849" width="18.625" style="12" customWidth="1"/>
    <col min="3850" max="3851" width="10.625" style="12" customWidth="1"/>
    <col min="3852" max="3854" width="12.625" style="12" customWidth="1"/>
    <col min="3855" max="4097" width="9" style="12"/>
    <col min="4098" max="4098" width="15.625" style="12" customWidth="1"/>
    <col min="4099" max="4099" width="9" style="12"/>
    <col min="4100" max="4100" width="10.625" style="12" customWidth="1"/>
    <col min="4101" max="4101" width="9.625" style="12" customWidth="1"/>
    <col min="4102" max="4102" width="14.625" style="12" customWidth="1"/>
    <col min="4103" max="4103" width="9" style="12"/>
    <col min="4104" max="4104" width="12.625" style="12" customWidth="1"/>
    <col min="4105" max="4105" width="18.625" style="12" customWidth="1"/>
    <col min="4106" max="4107" width="10.625" style="12" customWidth="1"/>
    <col min="4108" max="4110" width="12.625" style="12" customWidth="1"/>
    <col min="4111" max="4353" width="9" style="12"/>
    <col min="4354" max="4354" width="15.625" style="12" customWidth="1"/>
    <col min="4355" max="4355" width="9" style="12"/>
    <col min="4356" max="4356" width="10.625" style="12" customWidth="1"/>
    <col min="4357" max="4357" width="9.625" style="12" customWidth="1"/>
    <col min="4358" max="4358" width="14.625" style="12" customWidth="1"/>
    <col min="4359" max="4359" width="9" style="12"/>
    <col min="4360" max="4360" width="12.625" style="12" customWidth="1"/>
    <col min="4361" max="4361" width="18.625" style="12" customWidth="1"/>
    <col min="4362" max="4363" width="10.625" style="12" customWidth="1"/>
    <col min="4364" max="4366" width="12.625" style="12" customWidth="1"/>
    <col min="4367" max="4609" width="9" style="12"/>
    <col min="4610" max="4610" width="15.625" style="12" customWidth="1"/>
    <col min="4611" max="4611" width="9" style="12"/>
    <col min="4612" max="4612" width="10.625" style="12" customWidth="1"/>
    <col min="4613" max="4613" width="9.625" style="12" customWidth="1"/>
    <col min="4614" max="4614" width="14.625" style="12" customWidth="1"/>
    <col min="4615" max="4615" width="9" style="12"/>
    <col min="4616" max="4616" width="12.625" style="12" customWidth="1"/>
    <col min="4617" max="4617" width="18.625" style="12" customWidth="1"/>
    <col min="4618" max="4619" width="10.625" style="12" customWidth="1"/>
    <col min="4620" max="4622" width="12.625" style="12" customWidth="1"/>
    <col min="4623" max="4865" width="9" style="12"/>
    <col min="4866" max="4866" width="15.625" style="12" customWidth="1"/>
    <col min="4867" max="4867" width="9" style="12"/>
    <col min="4868" max="4868" width="10.625" style="12" customWidth="1"/>
    <col min="4869" max="4869" width="9.625" style="12" customWidth="1"/>
    <col min="4870" max="4870" width="14.625" style="12" customWidth="1"/>
    <col min="4871" max="4871" width="9" style="12"/>
    <col min="4872" max="4872" width="12.625" style="12" customWidth="1"/>
    <col min="4873" max="4873" width="18.625" style="12" customWidth="1"/>
    <col min="4874" max="4875" width="10.625" style="12" customWidth="1"/>
    <col min="4876" max="4878" width="12.625" style="12" customWidth="1"/>
    <col min="4879" max="5121" width="9" style="12"/>
    <col min="5122" max="5122" width="15.625" style="12" customWidth="1"/>
    <col min="5123" max="5123" width="9" style="12"/>
    <col min="5124" max="5124" width="10.625" style="12" customWidth="1"/>
    <col min="5125" max="5125" width="9.625" style="12" customWidth="1"/>
    <col min="5126" max="5126" width="14.625" style="12" customWidth="1"/>
    <col min="5127" max="5127" width="9" style="12"/>
    <col min="5128" max="5128" width="12.625" style="12" customWidth="1"/>
    <col min="5129" max="5129" width="18.625" style="12" customWidth="1"/>
    <col min="5130" max="5131" width="10.625" style="12" customWidth="1"/>
    <col min="5132" max="5134" width="12.625" style="12" customWidth="1"/>
    <col min="5135" max="5377" width="9" style="12"/>
    <col min="5378" max="5378" width="15.625" style="12" customWidth="1"/>
    <col min="5379" max="5379" width="9" style="12"/>
    <col min="5380" max="5380" width="10.625" style="12" customWidth="1"/>
    <col min="5381" max="5381" width="9.625" style="12" customWidth="1"/>
    <col min="5382" max="5382" width="14.625" style="12" customWidth="1"/>
    <col min="5383" max="5383" width="9" style="12"/>
    <col min="5384" max="5384" width="12.625" style="12" customWidth="1"/>
    <col min="5385" max="5385" width="18.625" style="12" customWidth="1"/>
    <col min="5386" max="5387" width="10.625" style="12" customWidth="1"/>
    <col min="5388" max="5390" width="12.625" style="12" customWidth="1"/>
    <col min="5391" max="5633" width="9" style="12"/>
    <col min="5634" max="5634" width="15.625" style="12" customWidth="1"/>
    <col min="5635" max="5635" width="9" style="12"/>
    <col min="5636" max="5636" width="10.625" style="12" customWidth="1"/>
    <col min="5637" max="5637" width="9.625" style="12" customWidth="1"/>
    <col min="5638" max="5638" width="14.625" style="12" customWidth="1"/>
    <col min="5639" max="5639" width="9" style="12"/>
    <col min="5640" max="5640" width="12.625" style="12" customWidth="1"/>
    <col min="5641" max="5641" width="18.625" style="12" customWidth="1"/>
    <col min="5642" max="5643" width="10.625" style="12" customWidth="1"/>
    <col min="5644" max="5646" width="12.625" style="12" customWidth="1"/>
    <col min="5647" max="5889" width="9" style="12"/>
    <col min="5890" max="5890" width="15.625" style="12" customWidth="1"/>
    <col min="5891" max="5891" width="9" style="12"/>
    <col min="5892" max="5892" width="10.625" style="12" customWidth="1"/>
    <col min="5893" max="5893" width="9.625" style="12" customWidth="1"/>
    <col min="5894" max="5894" width="14.625" style="12" customWidth="1"/>
    <col min="5895" max="5895" width="9" style="12"/>
    <col min="5896" max="5896" width="12.625" style="12" customWidth="1"/>
    <col min="5897" max="5897" width="18.625" style="12" customWidth="1"/>
    <col min="5898" max="5899" width="10.625" style="12" customWidth="1"/>
    <col min="5900" max="5902" width="12.625" style="12" customWidth="1"/>
    <col min="5903" max="6145" width="9" style="12"/>
    <col min="6146" max="6146" width="15.625" style="12" customWidth="1"/>
    <col min="6147" max="6147" width="9" style="12"/>
    <col min="6148" max="6148" width="10.625" style="12" customWidth="1"/>
    <col min="6149" max="6149" width="9.625" style="12" customWidth="1"/>
    <col min="6150" max="6150" width="14.625" style="12" customWidth="1"/>
    <col min="6151" max="6151" width="9" style="12"/>
    <col min="6152" max="6152" width="12.625" style="12" customWidth="1"/>
    <col min="6153" max="6153" width="18.625" style="12" customWidth="1"/>
    <col min="6154" max="6155" width="10.625" style="12" customWidth="1"/>
    <col min="6156" max="6158" width="12.625" style="12" customWidth="1"/>
    <col min="6159" max="6401" width="9" style="12"/>
    <col min="6402" max="6402" width="15.625" style="12" customWidth="1"/>
    <col min="6403" max="6403" width="9" style="12"/>
    <col min="6404" max="6404" width="10.625" style="12" customWidth="1"/>
    <col min="6405" max="6405" width="9.625" style="12" customWidth="1"/>
    <col min="6406" max="6406" width="14.625" style="12" customWidth="1"/>
    <col min="6407" max="6407" width="9" style="12"/>
    <col min="6408" max="6408" width="12.625" style="12" customWidth="1"/>
    <col min="6409" max="6409" width="18.625" style="12" customWidth="1"/>
    <col min="6410" max="6411" width="10.625" style="12" customWidth="1"/>
    <col min="6412" max="6414" width="12.625" style="12" customWidth="1"/>
    <col min="6415" max="6657" width="9" style="12"/>
    <col min="6658" max="6658" width="15.625" style="12" customWidth="1"/>
    <col min="6659" max="6659" width="9" style="12"/>
    <col min="6660" max="6660" width="10.625" style="12" customWidth="1"/>
    <col min="6661" max="6661" width="9.625" style="12" customWidth="1"/>
    <col min="6662" max="6662" width="14.625" style="12" customWidth="1"/>
    <col min="6663" max="6663" width="9" style="12"/>
    <col min="6664" max="6664" width="12.625" style="12" customWidth="1"/>
    <col min="6665" max="6665" width="18.625" style="12" customWidth="1"/>
    <col min="6666" max="6667" width="10.625" style="12" customWidth="1"/>
    <col min="6668" max="6670" width="12.625" style="12" customWidth="1"/>
    <col min="6671" max="6913" width="9" style="12"/>
    <col min="6914" max="6914" width="15.625" style="12" customWidth="1"/>
    <col min="6915" max="6915" width="9" style="12"/>
    <col min="6916" max="6916" width="10.625" style="12" customWidth="1"/>
    <col min="6917" max="6917" width="9.625" style="12" customWidth="1"/>
    <col min="6918" max="6918" width="14.625" style="12" customWidth="1"/>
    <col min="6919" max="6919" width="9" style="12"/>
    <col min="6920" max="6920" width="12.625" style="12" customWidth="1"/>
    <col min="6921" max="6921" width="18.625" style="12" customWidth="1"/>
    <col min="6922" max="6923" width="10.625" style="12" customWidth="1"/>
    <col min="6924" max="6926" width="12.625" style="12" customWidth="1"/>
    <col min="6927" max="7169" width="9" style="12"/>
    <col min="7170" max="7170" width="15.625" style="12" customWidth="1"/>
    <col min="7171" max="7171" width="9" style="12"/>
    <col min="7172" max="7172" width="10.625" style="12" customWidth="1"/>
    <col min="7173" max="7173" width="9.625" style="12" customWidth="1"/>
    <col min="7174" max="7174" width="14.625" style="12" customWidth="1"/>
    <col min="7175" max="7175" width="9" style="12"/>
    <col min="7176" max="7176" width="12.625" style="12" customWidth="1"/>
    <col min="7177" max="7177" width="18.625" style="12" customWidth="1"/>
    <col min="7178" max="7179" width="10.625" style="12" customWidth="1"/>
    <col min="7180" max="7182" width="12.625" style="12" customWidth="1"/>
    <col min="7183" max="7425" width="9" style="12"/>
    <col min="7426" max="7426" width="15.625" style="12" customWidth="1"/>
    <col min="7427" max="7427" width="9" style="12"/>
    <col min="7428" max="7428" width="10.625" style="12" customWidth="1"/>
    <col min="7429" max="7429" width="9.625" style="12" customWidth="1"/>
    <col min="7430" max="7430" width="14.625" style="12" customWidth="1"/>
    <col min="7431" max="7431" width="9" style="12"/>
    <col min="7432" max="7432" width="12.625" style="12" customWidth="1"/>
    <col min="7433" max="7433" width="18.625" style="12" customWidth="1"/>
    <col min="7434" max="7435" width="10.625" style="12" customWidth="1"/>
    <col min="7436" max="7438" width="12.625" style="12" customWidth="1"/>
    <col min="7439" max="7681" width="9" style="12"/>
    <col min="7682" max="7682" width="15.625" style="12" customWidth="1"/>
    <col min="7683" max="7683" width="9" style="12"/>
    <col min="7684" max="7684" width="10.625" style="12" customWidth="1"/>
    <col min="7685" max="7685" width="9.625" style="12" customWidth="1"/>
    <col min="7686" max="7686" width="14.625" style="12" customWidth="1"/>
    <col min="7687" max="7687" width="9" style="12"/>
    <col min="7688" max="7688" width="12.625" style="12" customWidth="1"/>
    <col min="7689" max="7689" width="18.625" style="12" customWidth="1"/>
    <col min="7690" max="7691" width="10.625" style="12" customWidth="1"/>
    <col min="7692" max="7694" width="12.625" style="12" customWidth="1"/>
    <col min="7695" max="7937" width="9" style="12"/>
    <col min="7938" max="7938" width="15.625" style="12" customWidth="1"/>
    <col min="7939" max="7939" width="9" style="12"/>
    <col min="7940" max="7940" width="10.625" style="12" customWidth="1"/>
    <col min="7941" max="7941" width="9.625" style="12" customWidth="1"/>
    <col min="7942" max="7942" width="14.625" style="12" customWidth="1"/>
    <col min="7943" max="7943" width="9" style="12"/>
    <col min="7944" max="7944" width="12.625" style="12" customWidth="1"/>
    <col min="7945" max="7945" width="18.625" style="12" customWidth="1"/>
    <col min="7946" max="7947" width="10.625" style="12" customWidth="1"/>
    <col min="7948" max="7950" width="12.625" style="12" customWidth="1"/>
    <col min="7951" max="8193" width="9" style="12"/>
    <col min="8194" max="8194" width="15.625" style="12" customWidth="1"/>
    <col min="8195" max="8195" width="9" style="12"/>
    <col min="8196" max="8196" width="10.625" style="12" customWidth="1"/>
    <col min="8197" max="8197" width="9.625" style="12" customWidth="1"/>
    <col min="8198" max="8198" width="14.625" style="12" customWidth="1"/>
    <col min="8199" max="8199" width="9" style="12"/>
    <col min="8200" max="8200" width="12.625" style="12" customWidth="1"/>
    <col min="8201" max="8201" width="18.625" style="12" customWidth="1"/>
    <col min="8202" max="8203" width="10.625" style="12" customWidth="1"/>
    <col min="8204" max="8206" width="12.625" style="12" customWidth="1"/>
    <col min="8207" max="8449" width="9" style="12"/>
    <col min="8450" max="8450" width="15.625" style="12" customWidth="1"/>
    <col min="8451" max="8451" width="9" style="12"/>
    <col min="8452" max="8452" width="10.625" style="12" customWidth="1"/>
    <col min="8453" max="8453" width="9.625" style="12" customWidth="1"/>
    <col min="8454" max="8454" width="14.625" style="12" customWidth="1"/>
    <col min="8455" max="8455" width="9" style="12"/>
    <col min="8456" max="8456" width="12.625" style="12" customWidth="1"/>
    <col min="8457" max="8457" width="18.625" style="12" customWidth="1"/>
    <col min="8458" max="8459" width="10.625" style="12" customWidth="1"/>
    <col min="8460" max="8462" width="12.625" style="12" customWidth="1"/>
    <col min="8463" max="8705" width="9" style="12"/>
    <col min="8706" max="8706" width="15.625" style="12" customWidth="1"/>
    <col min="8707" max="8707" width="9" style="12"/>
    <col min="8708" max="8708" width="10.625" style="12" customWidth="1"/>
    <col min="8709" max="8709" width="9.625" style="12" customWidth="1"/>
    <col min="8710" max="8710" width="14.625" style="12" customWidth="1"/>
    <col min="8711" max="8711" width="9" style="12"/>
    <col min="8712" max="8712" width="12.625" style="12" customWidth="1"/>
    <col min="8713" max="8713" width="18.625" style="12" customWidth="1"/>
    <col min="8714" max="8715" width="10.625" style="12" customWidth="1"/>
    <col min="8716" max="8718" width="12.625" style="12" customWidth="1"/>
    <col min="8719" max="8961" width="9" style="12"/>
    <col min="8962" max="8962" width="15.625" style="12" customWidth="1"/>
    <col min="8963" max="8963" width="9" style="12"/>
    <col min="8964" max="8964" width="10.625" style="12" customWidth="1"/>
    <col min="8965" max="8965" width="9.625" style="12" customWidth="1"/>
    <col min="8966" max="8966" width="14.625" style="12" customWidth="1"/>
    <col min="8967" max="8967" width="9" style="12"/>
    <col min="8968" max="8968" width="12.625" style="12" customWidth="1"/>
    <col min="8969" max="8969" width="18.625" style="12" customWidth="1"/>
    <col min="8970" max="8971" width="10.625" style="12" customWidth="1"/>
    <col min="8972" max="8974" width="12.625" style="12" customWidth="1"/>
    <col min="8975" max="9217" width="9" style="12"/>
    <col min="9218" max="9218" width="15.625" style="12" customWidth="1"/>
    <col min="9219" max="9219" width="9" style="12"/>
    <col min="9220" max="9220" width="10.625" style="12" customWidth="1"/>
    <col min="9221" max="9221" width="9.625" style="12" customWidth="1"/>
    <col min="9222" max="9222" width="14.625" style="12" customWidth="1"/>
    <col min="9223" max="9223" width="9" style="12"/>
    <col min="9224" max="9224" width="12.625" style="12" customWidth="1"/>
    <col min="9225" max="9225" width="18.625" style="12" customWidth="1"/>
    <col min="9226" max="9227" width="10.625" style="12" customWidth="1"/>
    <col min="9228" max="9230" width="12.625" style="12" customWidth="1"/>
    <col min="9231" max="9473" width="9" style="12"/>
    <col min="9474" max="9474" width="15.625" style="12" customWidth="1"/>
    <col min="9475" max="9475" width="9" style="12"/>
    <col min="9476" max="9476" width="10.625" style="12" customWidth="1"/>
    <col min="9477" max="9477" width="9.625" style="12" customWidth="1"/>
    <col min="9478" max="9478" width="14.625" style="12" customWidth="1"/>
    <col min="9479" max="9479" width="9" style="12"/>
    <col min="9480" max="9480" width="12.625" style="12" customWidth="1"/>
    <col min="9481" max="9481" width="18.625" style="12" customWidth="1"/>
    <col min="9482" max="9483" width="10.625" style="12" customWidth="1"/>
    <col min="9484" max="9486" width="12.625" style="12" customWidth="1"/>
    <col min="9487" max="9729" width="9" style="12"/>
    <col min="9730" max="9730" width="15.625" style="12" customWidth="1"/>
    <col min="9731" max="9731" width="9" style="12"/>
    <col min="9732" max="9732" width="10.625" style="12" customWidth="1"/>
    <col min="9733" max="9733" width="9.625" style="12" customWidth="1"/>
    <col min="9734" max="9734" width="14.625" style="12" customWidth="1"/>
    <col min="9735" max="9735" width="9" style="12"/>
    <col min="9736" max="9736" width="12.625" style="12" customWidth="1"/>
    <col min="9737" max="9737" width="18.625" style="12" customWidth="1"/>
    <col min="9738" max="9739" width="10.625" style="12" customWidth="1"/>
    <col min="9740" max="9742" width="12.625" style="12" customWidth="1"/>
    <col min="9743" max="9985" width="9" style="12"/>
    <col min="9986" max="9986" width="15.625" style="12" customWidth="1"/>
    <col min="9987" max="9987" width="9" style="12"/>
    <col min="9988" max="9988" width="10.625" style="12" customWidth="1"/>
    <col min="9989" max="9989" width="9.625" style="12" customWidth="1"/>
    <col min="9990" max="9990" width="14.625" style="12" customWidth="1"/>
    <col min="9991" max="9991" width="9" style="12"/>
    <col min="9992" max="9992" width="12.625" style="12" customWidth="1"/>
    <col min="9993" max="9993" width="18.625" style="12" customWidth="1"/>
    <col min="9994" max="9995" width="10.625" style="12" customWidth="1"/>
    <col min="9996" max="9998" width="12.625" style="12" customWidth="1"/>
    <col min="9999" max="10241" width="9" style="12"/>
    <col min="10242" max="10242" width="15.625" style="12" customWidth="1"/>
    <col min="10243" max="10243" width="9" style="12"/>
    <col min="10244" max="10244" width="10.625" style="12" customWidth="1"/>
    <col min="10245" max="10245" width="9.625" style="12" customWidth="1"/>
    <col min="10246" max="10246" width="14.625" style="12" customWidth="1"/>
    <col min="10247" max="10247" width="9" style="12"/>
    <col min="10248" max="10248" width="12.625" style="12" customWidth="1"/>
    <col min="10249" max="10249" width="18.625" style="12" customWidth="1"/>
    <col min="10250" max="10251" width="10.625" style="12" customWidth="1"/>
    <col min="10252" max="10254" width="12.625" style="12" customWidth="1"/>
    <col min="10255" max="10497" width="9" style="12"/>
    <col min="10498" max="10498" width="15.625" style="12" customWidth="1"/>
    <col min="10499" max="10499" width="9" style="12"/>
    <col min="10500" max="10500" width="10.625" style="12" customWidth="1"/>
    <col min="10501" max="10501" width="9.625" style="12" customWidth="1"/>
    <col min="10502" max="10502" width="14.625" style="12" customWidth="1"/>
    <col min="10503" max="10503" width="9" style="12"/>
    <col min="10504" max="10504" width="12.625" style="12" customWidth="1"/>
    <col min="10505" max="10505" width="18.625" style="12" customWidth="1"/>
    <col min="10506" max="10507" width="10.625" style="12" customWidth="1"/>
    <col min="10508" max="10510" width="12.625" style="12" customWidth="1"/>
    <col min="10511" max="10753" width="9" style="12"/>
    <col min="10754" max="10754" width="15.625" style="12" customWidth="1"/>
    <col min="10755" max="10755" width="9" style="12"/>
    <col min="10756" max="10756" width="10.625" style="12" customWidth="1"/>
    <col min="10757" max="10757" width="9.625" style="12" customWidth="1"/>
    <col min="10758" max="10758" width="14.625" style="12" customWidth="1"/>
    <col min="10759" max="10759" width="9" style="12"/>
    <col min="10760" max="10760" width="12.625" style="12" customWidth="1"/>
    <col min="10761" max="10761" width="18.625" style="12" customWidth="1"/>
    <col min="10762" max="10763" width="10.625" style="12" customWidth="1"/>
    <col min="10764" max="10766" width="12.625" style="12" customWidth="1"/>
    <col min="10767" max="11009" width="9" style="12"/>
    <col min="11010" max="11010" width="15.625" style="12" customWidth="1"/>
    <col min="11011" max="11011" width="9" style="12"/>
    <col min="11012" max="11012" width="10.625" style="12" customWidth="1"/>
    <col min="11013" max="11013" width="9.625" style="12" customWidth="1"/>
    <col min="11014" max="11014" width="14.625" style="12" customWidth="1"/>
    <col min="11015" max="11015" width="9" style="12"/>
    <col min="11016" max="11016" width="12.625" style="12" customWidth="1"/>
    <col min="11017" max="11017" width="18.625" style="12" customWidth="1"/>
    <col min="11018" max="11019" width="10.625" style="12" customWidth="1"/>
    <col min="11020" max="11022" width="12.625" style="12" customWidth="1"/>
    <col min="11023" max="11265" width="9" style="12"/>
    <col min="11266" max="11266" width="15.625" style="12" customWidth="1"/>
    <col min="11267" max="11267" width="9" style="12"/>
    <col min="11268" max="11268" width="10.625" style="12" customWidth="1"/>
    <col min="11269" max="11269" width="9.625" style="12" customWidth="1"/>
    <col min="11270" max="11270" width="14.625" style="12" customWidth="1"/>
    <col min="11271" max="11271" width="9" style="12"/>
    <col min="11272" max="11272" width="12.625" style="12" customWidth="1"/>
    <col min="11273" max="11273" width="18.625" style="12" customWidth="1"/>
    <col min="11274" max="11275" width="10.625" style="12" customWidth="1"/>
    <col min="11276" max="11278" width="12.625" style="12" customWidth="1"/>
    <col min="11279" max="11521" width="9" style="12"/>
    <col min="11522" max="11522" width="15.625" style="12" customWidth="1"/>
    <col min="11523" max="11523" width="9" style="12"/>
    <col min="11524" max="11524" width="10.625" style="12" customWidth="1"/>
    <col min="11525" max="11525" width="9.625" style="12" customWidth="1"/>
    <col min="11526" max="11526" width="14.625" style="12" customWidth="1"/>
    <col min="11527" max="11527" width="9" style="12"/>
    <col min="11528" max="11528" width="12.625" style="12" customWidth="1"/>
    <col min="11529" max="11529" width="18.625" style="12" customWidth="1"/>
    <col min="11530" max="11531" width="10.625" style="12" customWidth="1"/>
    <col min="11532" max="11534" width="12.625" style="12" customWidth="1"/>
    <col min="11535" max="11777" width="9" style="12"/>
    <col min="11778" max="11778" width="15.625" style="12" customWidth="1"/>
    <col min="11779" max="11779" width="9" style="12"/>
    <col min="11780" max="11780" width="10.625" style="12" customWidth="1"/>
    <col min="11781" max="11781" width="9.625" style="12" customWidth="1"/>
    <col min="11782" max="11782" width="14.625" style="12" customWidth="1"/>
    <col min="11783" max="11783" width="9" style="12"/>
    <col min="11784" max="11784" width="12.625" style="12" customWidth="1"/>
    <col min="11785" max="11785" width="18.625" style="12" customWidth="1"/>
    <col min="11786" max="11787" width="10.625" style="12" customWidth="1"/>
    <col min="11788" max="11790" width="12.625" style="12" customWidth="1"/>
    <col min="11791" max="12033" width="9" style="12"/>
    <col min="12034" max="12034" width="15.625" style="12" customWidth="1"/>
    <col min="12035" max="12035" width="9" style="12"/>
    <col min="12036" max="12036" width="10.625" style="12" customWidth="1"/>
    <col min="12037" max="12037" width="9.625" style="12" customWidth="1"/>
    <col min="12038" max="12038" width="14.625" style="12" customWidth="1"/>
    <col min="12039" max="12039" width="9" style="12"/>
    <col min="12040" max="12040" width="12.625" style="12" customWidth="1"/>
    <col min="12041" max="12041" width="18.625" style="12" customWidth="1"/>
    <col min="12042" max="12043" width="10.625" style="12" customWidth="1"/>
    <col min="12044" max="12046" width="12.625" style="12" customWidth="1"/>
    <col min="12047" max="12289" width="9" style="12"/>
    <col min="12290" max="12290" width="15.625" style="12" customWidth="1"/>
    <col min="12291" max="12291" width="9" style="12"/>
    <col min="12292" max="12292" width="10.625" style="12" customWidth="1"/>
    <col min="12293" max="12293" width="9.625" style="12" customWidth="1"/>
    <col min="12294" max="12294" width="14.625" style="12" customWidth="1"/>
    <col min="12295" max="12295" width="9" style="12"/>
    <col min="12296" max="12296" width="12.625" style="12" customWidth="1"/>
    <col min="12297" max="12297" width="18.625" style="12" customWidth="1"/>
    <col min="12298" max="12299" width="10.625" style="12" customWidth="1"/>
    <col min="12300" max="12302" width="12.625" style="12" customWidth="1"/>
    <col min="12303" max="12545" width="9" style="12"/>
    <col min="12546" max="12546" width="15.625" style="12" customWidth="1"/>
    <col min="12547" max="12547" width="9" style="12"/>
    <col min="12548" max="12548" width="10.625" style="12" customWidth="1"/>
    <col min="12549" max="12549" width="9.625" style="12" customWidth="1"/>
    <col min="12550" max="12550" width="14.625" style="12" customWidth="1"/>
    <col min="12551" max="12551" width="9" style="12"/>
    <col min="12552" max="12552" width="12.625" style="12" customWidth="1"/>
    <col min="12553" max="12553" width="18.625" style="12" customWidth="1"/>
    <col min="12554" max="12555" width="10.625" style="12" customWidth="1"/>
    <col min="12556" max="12558" width="12.625" style="12" customWidth="1"/>
    <col min="12559" max="12801" width="9" style="12"/>
    <col min="12802" max="12802" width="15.625" style="12" customWidth="1"/>
    <col min="12803" max="12803" width="9" style="12"/>
    <col min="12804" max="12804" width="10.625" style="12" customWidth="1"/>
    <col min="12805" max="12805" width="9.625" style="12" customWidth="1"/>
    <col min="12806" max="12806" width="14.625" style="12" customWidth="1"/>
    <col min="12807" max="12807" width="9" style="12"/>
    <col min="12808" max="12808" width="12.625" style="12" customWidth="1"/>
    <col min="12809" max="12809" width="18.625" style="12" customWidth="1"/>
    <col min="12810" max="12811" width="10.625" style="12" customWidth="1"/>
    <col min="12812" max="12814" width="12.625" style="12" customWidth="1"/>
    <col min="12815" max="13057" width="9" style="12"/>
    <col min="13058" max="13058" width="15.625" style="12" customWidth="1"/>
    <col min="13059" max="13059" width="9" style="12"/>
    <col min="13060" max="13060" width="10.625" style="12" customWidth="1"/>
    <col min="13061" max="13061" width="9.625" style="12" customWidth="1"/>
    <col min="13062" max="13062" width="14.625" style="12" customWidth="1"/>
    <col min="13063" max="13063" width="9" style="12"/>
    <col min="13064" max="13064" width="12.625" style="12" customWidth="1"/>
    <col min="13065" max="13065" width="18.625" style="12" customWidth="1"/>
    <col min="13066" max="13067" width="10.625" style="12" customWidth="1"/>
    <col min="13068" max="13070" width="12.625" style="12" customWidth="1"/>
    <col min="13071" max="13313" width="9" style="12"/>
    <col min="13314" max="13314" width="15.625" style="12" customWidth="1"/>
    <col min="13315" max="13315" width="9" style="12"/>
    <col min="13316" max="13316" width="10.625" style="12" customWidth="1"/>
    <col min="13317" max="13317" width="9.625" style="12" customWidth="1"/>
    <col min="13318" max="13318" width="14.625" style="12" customWidth="1"/>
    <col min="13319" max="13319" width="9" style="12"/>
    <col min="13320" max="13320" width="12.625" style="12" customWidth="1"/>
    <col min="13321" max="13321" width="18.625" style="12" customWidth="1"/>
    <col min="13322" max="13323" width="10.625" style="12" customWidth="1"/>
    <col min="13324" max="13326" width="12.625" style="12" customWidth="1"/>
    <col min="13327" max="13569" width="9" style="12"/>
    <col min="13570" max="13570" width="15.625" style="12" customWidth="1"/>
    <col min="13571" max="13571" width="9" style="12"/>
    <col min="13572" max="13572" width="10.625" style="12" customWidth="1"/>
    <col min="13573" max="13573" width="9.625" style="12" customWidth="1"/>
    <col min="13574" max="13574" width="14.625" style="12" customWidth="1"/>
    <col min="13575" max="13575" width="9" style="12"/>
    <col min="13576" max="13576" width="12.625" style="12" customWidth="1"/>
    <col min="13577" max="13577" width="18.625" style="12" customWidth="1"/>
    <col min="13578" max="13579" width="10.625" style="12" customWidth="1"/>
    <col min="13580" max="13582" width="12.625" style="12" customWidth="1"/>
    <col min="13583" max="13825" width="9" style="12"/>
    <col min="13826" max="13826" width="15.625" style="12" customWidth="1"/>
    <col min="13827" max="13827" width="9" style="12"/>
    <col min="13828" max="13828" width="10.625" style="12" customWidth="1"/>
    <col min="13829" max="13829" width="9.625" style="12" customWidth="1"/>
    <col min="13830" max="13830" width="14.625" style="12" customWidth="1"/>
    <col min="13831" max="13831" width="9" style="12"/>
    <col min="13832" max="13832" width="12.625" style="12" customWidth="1"/>
    <col min="13833" max="13833" width="18.625" style="12" customWidth="1"/>
    <col min="13834" max="13835" width="10.625" style="12" customWidth="1"/>
    <col min="13836" max="13838" width="12.625" style="12" customWidth="1"/>
    <col min="13839" max="14081" width="9" style="12"/>
    <col min="14082" max="14082" width="15.625" style="12" customWidth="1"/>
    <col min="14083" max="14083" width="9" style="12"/>
    <col min="14084" max="14084" width="10.625" style="12" customWidth="1"/>
    <col min="14085" max="14085" width="9.625" style="12" customWidth="1"/>
    <col min="14086" max="14086" width="14.625" style="12" customWidth="1"/>
    <col min="14087" max="14087" width="9" style="12"/>
    <col min="14088" max="14088" width="12.625" style="12" customWidth="1"/>
    <col min="14089" max="14089" width="18.625" style="12" customWidth="1"/>
    <col min="14090" max="14091" width="10.625" style="12" customWidth="1"/>
    <col min="14092" max="14094" width="12.625" style="12" customWidth="1"/>
    <col min="14095" max="14337" width="9" style="12"/>
    <col min="14338" max="14338" width="15.625" style="12" customWidth="1"/>
    <col min="14339" max="14339" width="9" style="12"/>
    <col min="14340" max="14340" width="10.625" style="12" customWidth="1"/>
    <col min="14341" max="14341" width="9.625" style="12" customWidth="1"/>
    <col min="14342" max="14342" width="14.625" style="12" customWidth="1"/>
    <col min="14343" max="14343" width="9" style="12"/>
    <col min="14344" max="14344" width="12.625" style="12" customWidth="1"/>
    <col min="14345" max="14345" width="18.625" style="12" customWidth="1"/>
    <col min="14346" max="14347" width="10.625" style="12" customWidth="1"/>
    <col min="14348" max="14350" width="12.625" style="12" customWidth="1"/>
    <col min="14351" max="14593" width="9" style="12"/>
    <col min="14594" max="14594" width="15.625" style="12" customWidth="1"/>
    <col min="14595" max="14595" width="9" style="12"/>
    <col min="14596" max="14596" width="10.625" style="12" customWidth="1"/>
    <col min="14597" max="14597" width="9.625" style="12" customWidth="1"/>
    <col min="14598" max="14598" width="14.625" style="12" customWidth="1"/>
    <col min="14599" max="14599" width="9" style="12"/>
    <col min="14600" max="14600" width="12.625" style="12" customWidth="1"/>
    <col min="14601" max="14601" width="18.625" style="12" customWidth="1"/>
    <col min="14602" max="14603" width="10.625" style="12" customWidth="1"/>
    <col min="14604" max="14606" width="12.625" style="12" customWidth="1"/>
    <col min="14607" max="14849" width="9" style="12"/>
    <col min="14850" max="14850" width="15.625" style="12" customWidth="1"/>
    <col min="14851" max="14851" width="9" style="12"/>
    <col min="14852" max="14852" width="10.625" style="12" customWidth="1"/>
    <col min="14853" max="14853" width="9.625" style="12" customWidth="1"/>
    <col min="14854" max="14854" width="14.625" style="12" customWidth="1"/>
    <col min="14855" max="14855" width="9" style="12"/>
    <col min="14856" max="14856" width="12.625" style="12" customWidth="1"/>
    <col min="14857" max="14857" width="18.625" style="12" customWidth="1"/>
    <col min="14858" max="14859" width="10.625" style="12" customWidth="1"/>
    <col min="14860" max="14862" width="12.625" style="12" customWidth="1"/>
    <col min="14863" max="15105" width="9" style="12"/>
    <col min="15106" max="15106" width="15.625" style="12" customWidth="1"/>
    <col min="15107" max="15107" width="9" style="12"/>
    <col min="15108" max="15108" width="10.625" style="12" customWidth="1"/>
    <col min="15109" max="15109" width="9.625" style="12" customWidth="1"/>
    <col min="15110" max="15110" width="14.625" style="12" customWidth="1"/>
    <col min="15111" max="15111" width="9" style="12"/>
    <col min="15112" max="15112" width="12.625" style="12" customWidth="1"/>
    <col min="15113" max="15113" width="18.625" style="12" customWidth="1"/>
    <col min="15114" max="15115" width="10.625" style="12" customWidth="1"/>
    <col min="15116" max="15118" width="12.625" style="12" customWidth="1"/>
    <col min="15119" max="15361" width="9" style="12"/>
    <col min="15362" max="15362" width="15.625" style="12" customWidth="1"/>
    <col min="15363" max="15363" width="9" style="12"/>
    <col min="15364" max="15364" width="10.625" style="12" customWidth="1"/>
    <col min="15365" max="15365" width="9.625" style="12" customWidth="1"/>
    <col min="15366" max="15366" width="14.625" style="12" customWidth="1"/>
    <col min="15367" max="15367" width="9" style="12"/>
    <col min="15368" max="15368" width="12.625" style="12" customWidth="1"/>
    <col min="15369" max="15369" width="18.625" style="12" customWidth="1"/>
    <col min="15370" max="15371" width="10.625" style="12" customWidth="1"/>
    <col min="15372" max="15374" width="12.625" style="12" customWidth="1"/>
    <col min="15375" max="15617" width="9" style="12"/>
    <col min="15618" max="15618" width="15.625" style="12" customWidth="1"/>
    <col min="15619" max="15619" width="9" style="12"/>
    <col min="15620" max="15620" width="10.625" style="12" customWidth="1"/>
    <col min="15621" max="15621" width="9.625" style="12" customWidth="1"/>
    <col min="15622" max="15622" width="14.625" style="12" customWidth="1"/>
    <col min="15623" max="15623" width="9" style="12"/>
    <col min="15624" max="15624" width="12.625" style="12" customWidth="1"/>
    <col min="15625" max="15625" width="18.625" style="12" customWidth="1"/>
    <col min="15626" max="15627" width="10.625" style="12" customWidth="1"/>
    <col min="15628" max="15630" width="12.625" style="12" customWidth="1"/>
    <col min="15631" max="15873" width="9" style="12"/>
    <col min="15874" max="15874" width="15.625" style="12" customWidth="1"/>
    <col min="15875" max="15875" width="9" style="12"/>
    <col min="15876" max="15876" width="10.625" style="12" customWidth="1"/>
    <col min="15877" max="15877" width="9.625" style="12" customWidth="1"/>
    <col min="15878" max="15878" width="14.625" style="12" customWidth="1"/>
    <col min="15879" max="15879" width="9" style="12"/>
    <col min="15880" max="15880" width="12.625" style="12" customWidth="1"/>
    <col min="15881" max="15881" width="18.625" style="12" customWidth="1"/>
    <col min="15882" max="15883" width="10.625" style="12" customWidth="1"/>
    <col min="15884" max="15886" width="12.625" style="12" customWidth="1"/>
    <col min="15887" max="16129" width="9" style="12"/>
    <col min="16130" max="16130" width="15.625" style="12" customWidth="1"/>
    <col min="16131" max="16131" width="9" style="12"/>
    <col min="16132" max="16132" width="10.625" style="12" customWidth="1"/>
    <col min="16133" max="16133" width="9.625" style="12" customWidth="1"/>
    <col min="16134" max="16134" width="14.625" style="12" customWidth="1"/>
    <col min="16135" max="16135" width="9" style="12"/>
    <col min="16136" max="16136" width="12.625" style="12" customWidth="1"/>
    <col min="16137" max="16137" width="18.625" style="12" customWidth="1"/>
    <col min="16138" max="16139" width="10.625" style="12" customWidth="1"/>
    <col min="16140" max="16142" width="12.625" style="12" customWidth="1"/>
    <col min="16143" max="16384" width="9" style="12"/>
  </cols>
  <sheetData>
    <row r="1" spans="2:14" ht="18.75" thickTop="1" thickBot="1">
      <c r="B1" s="9" t="s">
        <v>434</v>
      </c>
      <c r="C1" s="10" t="e">
        <f>+(F3+F4+F5)/100000000</f>
        <v>#REF!</v>
      </c>
      <c r="D1" s="11" t="s">
        <v>435</v>
      </c>
      <c r="E1" s="65"/>
      <c r="F1" s="66"/>
      <c r="H1" s="13"/>
      <c r="I1" s="14"/>
      <c r="J1" s="15" t="s">
        <v>436</v>
      </c>
      <c r="K1" s="16" t="s">
        <v>437</v>
      </c>
      <c r="L1" s="13"/>
      <c r="M1" s="17" t="s">
        <v>438</v>
      </c>
      <c r="N1" s="18" t="s">
        <v>439</v>
      </c>
    </row>
    <row r="2" spans="2:14" ht="17.25" thickTop="1">
      <c r="B2" s="19" t="s">
        <v>440</v>
      </c>
      <c r="C2" s="20"/>
      <c r="D2" s="20"/>
      <c r="E2" s="67"/>
      <c r="F2" s="68"/>
      <c r="H2" s="21" t="s">
        <v>441</v>
      </c>
      <c r="I2" s="69" t="s">
        <v>442</v>
      </c>
      <c r="J2" s="21" t="s">
        <v>443</v>
      </c>
      <c r="K2" s="22" t="s">
        <v>444</v>
      </c>
      <c r="L2" s="23" t="s">
        <v>445</v>
      </c>
      <c r="M2" s="24" t="s">
        <v>446</v>
      </c>
      <c r="N2" s="71" t="s">
        <v>447</v>
      </c>
    </row>
    <row r="3" spans="2:14" ht="16.5" customHeight="1">
      <c r="D3" s="25" t="s">
        <v>448</v>
      </c>
      <c r="E3" s="26"/>
      <c r="F3" s="27" t="e">
        <f>+#REF!</f>
        <v>#REF!</v>
      </c>
      <c r="H3" s="28" t="s">
        <v>449</v>
      </c>
      <c r="I3" s="70"/>
      <c r="J3" s="29" t="s">
        <v>450</v>
      </c>
      <c r="K3" s="29" t="s">
        <v>450</v>
      </c>
      <c r="L3" s="30" t="s">
        <v>451</v>
      </c>
      <c r="M3" s="29" t="s">
        <v>452</v>
      </c>
      <c r="N3" s="72"/>
    </row>
    <row r="4" spans="2:14">
      <c r="D4" s="25" t="s">
        <v>453</v>
      </c>
      <c r="E4" s="26"/>
      <c r="F4" s="27" t="e">
        <f>+#REF!</f>
        <v>#REF!</v>
      </c>
      <c r="H4" s="73" t="s">
        <v>454</v>
      </c>
      <c r="I4" s="31" t="s">
        <v>455</v>
      </c>
      <c r="J4" s="32">
        <v>0.15</v>
      </c>
      <c r="K4" s="32">
        <v>4.5999999999999999E-2</v>
      </c>
      <c r="L4" s="75" t="s">
        <v>456</v>
      </c>
      <c r="M4" s="77">
        <v>0.08</v>
      </c>
      <c r="N4" s="79">
        <v>0.15</v>
      </c>
    </row>
    <row r="5" spans="2:14">
      <c r="D5" s="25" t="s">
        <v>457</v>
      </c>
      <c r="E5" s="26"/>
      <c r="F5" s="27" t="e">
        <f>+#REF!</f>
        <v>#REF!</v>
      </c>
      <c r="H5" s="74"/>
      <c r="I5" s="31" t="s">
        <v>458</v>
      </c>
      <c r="J5" s="32">
        <v>0.152</v>
      </c>
      <c r="K5" s="32">
        <v>4.7E-2</v>
      </c>
      <c r="L5" s="76"/>
      <c r="M5" s="78"/>
      <c r="N5" s="80"/>
    </row>
    <row r="6" spans="2:14">
      <c r="D6" s="25" t="s">
        <v>459</v>
      </c>
      <c r="E6" s="26"/>
      <c r="F6" s="25"/>
      <c r="H6" s="74"/>
      <c r="I6" s="31" t="s">
        <v>460</v>
      </c>
      <c r="J6" s="32">
        <v>0.154</v>
      </c>
      <c r="K6" s="32">
        <v>0.05</v>
      </c>
      <c r="L6" s="76"/>
      <c r="M6" s="78"/>
      <c r="N6" s="80"/>
    </row>
    <row r="7" spans="2:14" ht="16.5" customHeight="1">
      <c r="D7" s="25" t="s">
        <v>461</v>
      </c>
      <c r="E7" s="26"/>
      <c r="F7" s="27" t="e">
        <f>+#REF!</f>
        <v>#REF!</v>
      </c>
      <c r="H7" s="74"/>
      <c r="I7" s="31" t="s">
        <v>462</v>
      </c>
      <c r="J7" s="32">
        <v>0.16200000000000001</v>
      </c>
      <c r="K7" s="32">
        <v>5.5E-2</v>
      </c>
      <c r="L7" s="63" t="s">
        <v>463</v>
      </c>
      <c r="M7" s="78"/>
      <c r="N7" s="80"/>
    </row>
    <row r="8" spans="2:14">
      <c r="D8" s="25" t="s">
        <v>464</v>
      </c>
      <c r="E8" s="26"/>
      <c r="F8" s="27" t="e">
        <f>+#REF!</f>
        <v>#REF!</v>
      </c>
      <c r="H8" s="81" t="s">
        <v>465</v>
      </c>
      <c r="I8" s="31" t="s">
        <v>455</v>
      </c>
      <c r="J8" s="32">
        <v>0.14699999999999999</v>
      </c>
      <c r="K8" s="32">
        <v>4.7E-2</v>
      </c>
      <c r="L8" s="64"/>
      <c r="M8" s="78"/>
      <c r="N8" s="80"/>
    </row>
    <row r="9" spans="2:14">
      <c r="D9" s="25" t="s">
        <v>466</v>
      </c>
      <c r="E9" s="33"/>
      <c r="F9" s="27" t="e">
        <f>+F3+F4+F5</f>
        <v>#REF!</v>
      </c>
      <c r="H9" s="82"/>
      <c r="I9" s="31" t="s">
        <v>458</v>
      </c>
      <c r="J9" s="32">
        <v>0.14899999999999999</v>
      </c>
      <c r="K9" s="32">
        <v>4.8000000000000001E-2</v>
      </c>
      <c r="L9" s="64"/>
      <c r="M9" s="78"/>
      <c r="N9" s="80"/>
    </row>
    <row r="10" spans="2:14" ht="16.5" customHeight="1">
      <c r="D10" s="25" t="s">
        <v>467</v>
      </c>
      <c r="E10" s="33"/>
      <c r="F10" s="27" t="e">
        <f>+#REF!</f>
        <v>#REF!</v>
      </c>
      <c r="H10" s="82"/>
      <c r="I10" s="31" t="s">
        <v>460</v>
      </c>
      <c r="J10" s="32">
        <v>0.151</v>
      </c>
      <c r="K10" s="32">
        <v>5.0999999999999997E-2</v>
      </c>
      <c r="L10" s="63" t="s">
        <v>468</v>
      </c>
      <c r="M10" s="78"/>
      <c r="N10" s="80"/>
    </row>
    <row r="11" spans="2:14">
      <c r="B11" s="34"/>
      <c r="C11" s="34"/>
      <c r="D11" s="25" t="s">
        <v>469</v>
      </c>
      <c r="E11" s="33"/>
      <c r="F11" s="27" t="e">
        <f>+F10+F8+#REF!</f>
        <v>#REF!</v>
      </c>
      <c r="H11" s="82"/>
      <c r="I11" s="31" t="s">
        <v>462</v>
      </c>
      <c r="J11" s="32">
        <v>0.16</v>
      </c>
      <c r="K11" s="32">
        <v>5.6000000000000001E-2</v>
      </c>
      <c r="L11" s="64"/>
      <c r="M11" s="78"/>
      <c r="N11" s="80"/>
    </row>
    <row r="12" spans="2:14" ht="16.5" customHeight="1">
      <c r="D12" s="83" t="s">
        <v>470</v>
      </c>
      <c r="E12" s="25" t="s">
        <v>471</v>
      </c>
      <c r="F12" s="25">
        <v>1</v>
      </c>
      <c r="H12" s="85" t="s">
        <v>472</v>
      </c>
      <c r="I12" s="31" t="s">
        <v>455</v>
      </c>
      <c r="J12" s="32">
        <v>0.14799999999999999</v>
      </c>
      <c r="K12" s="32">
        <v>5.0999999999999997E-2</v>
      </c>
      <c r="L12" s="63" t="s">
        <v>473</v>
      </c>
      <c r="M12" s="86">
        <v>6.5000000000000002E-2</v>
      </c>
      <c r="N12" s="62">
        <v>0.12</v>
      </c>
    </row>
    <row r="13" spans="2:14">
      <c r="D13" s="84"/>
      <c r="E13" s="25" t="s">
        <v>474</v>
      </c>
      <c r="F13" s="25"/>
      <c r="H13" s="82"/>
      <c r="I13" s="31" t="s">
        <v>458</v>
      </c>
      <c r="J13" s="32">
        <v>0.15</v>
      </c>
      <c r="K13" s="32">
        <v>5.1999999999999998E-2</v>
      </c>
      <c r="L13" s="64"/>
      <c r="M13" s="86"/>
      <c r="N13" s="62"/>
    </row>
    <row r="14" spans="2:14" ht="16.5" customHeight="1">
      <c r="B14" s="34"/>
      <c r="C14" s="35"/>
      <c r="D14" s="84"/>
      <c r="E14" s="25" t="s">
        <v>475</v>
      </c>
      <c r="F14" s="25"/>
      <c r="H14" s="82"/>
      <c r="I14" s="31" t="s">
        <v>460</v>
      </c>
      <c r="J14" s="32">
        <v>0.152</v>
      </c>
      <c r="K14" s="32">
        <v>5.5E-2</v>
      </c>
      <c r="L14" s="63" t="s">
        <v>476</v>
      </c>
      <c r="M14" s="86"/>
      <c r="N14" s="62"/>
    </row>
    <row r="15" spans="2:14">
      <c r="B15" s="34"/>
      <c r="C15" s="35"/>
      <c r="D15" s="84"/>
      <c r="E15" s="25" t="s">
        <v>477</v>
      </c>
      <c r="F15" s="25"/>
      <c r="H15" s="82"/>
      <c r="I15" s="31" t="s">
        <v>462</v>
      </c>
      <c r="J15" s="32">
        <v>0.16</v>
      </c>
      <c r="K15" s="32">
        <v>6.0999999999999999E-2</v>
      </c>
      <c r="L15" s="64"/>
      <c r="M15" s="86"/>
      <c r="N15" s="62"/>
    </row>
    <row r="16" spans="2:14" ht="16.5" customHeight="1">
      <c r="B16" s="36" t="s">
        <v>478</v>
      </c>
      <c r="C16" s="37" t="e">
        <f>IF($F$12=1,F16,IF($F$13=1,F17,IF($F$14=1,F18,IF($F$15=1,F19))))</f>
        <v>#REF!</v>
      </c>
      <c r="D16" s="87" t="s">
        <v>478</v>
      </c>
      <c r="E16" s="25" t="s">
        <v>471</v>
      </c>
      <c r="F16" s="38" t="e">
        <f>IF(($F$9)&gt;=100000000000,J20,IF(($F$9)&gt;=30000000000,J16,IF(($F$9)&gt;=5000000000,J12,IF(($F$9)&gt;=1000000000,J8,IF(($F$9)&lt;1000000000,J4)))))</f>
        <v>#REF!</v>
      </c>
      <c r="H16" s="85" t="s">
        <v>479</v>
      </c>
      <c r="I16" s="31" t="s">
        <v>455</v>
      </c>
      <c r="J16" s="32">
        <v>0.14299999999999999</v>
      </c>
      <c r="K16" s="32">
        <v>5.2999999999999999E-2</v>
      </c>
      <c r="L16" s="63" t="s">
        <v>479</v>
      </c>
      <c r="M16" s="86">
        <v>0.05</v>
      </c>
      <c r="N16" s="62">
        <v>0.1</v>
      </c>
    </row>
    <row r="17" spans="2:14">
      <c r="D17" s="87"/>
      <c r="E17" s="25" t="s">
        <v>474</v>
      </c>
      <c r="F17" s="38" t="e">
        <f>IF(($F$9)&gt;=100000000000,J21,IF(($F$9)&gt;=30000000000,J17,IF(($F$9)&gt;=5000000000,J13,IF(($F$9)&gt;=1000000000,J9,IF(($F$9)&lt;1000000000,J5)))))</f>
        <v>#REF!</v>
      </c>
      <c r="H17" s="82"/>
      <c r="I17" s="31" t="s">
        <v>458</v>
      </c>
      <c r="J17" s="32">
        <v>0.14499999999999999</v>
      </c>
      <c r="K17" s="32">
        <v>5.3999999999999999E-2</v>
      </c>
      <c r="L17" s="64"/>
      <c r="M17" s="86"/>
      <c r="N17" s="62"/>
    </row>
    <row r="18" spans="2:14">
      <c r="B18" s="34"/>
      <c r="C18" s="35"/>
      <c r="D18" s="87"/>
      <c r="E18" s="25" t="s">
        <v>475</v>
      </c>
      <c r="F18" s="38" t="e">
        <f>IF(($F$9)&gt;=100000000000,J22,IF(($F$9)&gt;=30000000000,J18,IF(($F$9)&gt;=5000000000,J14,IF(($F$9)&gt;=1000000000,J10,IF(($F$9)&lt;1000000000,J6)))))</f>
        <v>#REF!</v>
      </c>
      <c r="H18" s="82"/>
      <c r="I18" s="31" t="s">
        <v>460</v>
      </c>
      <c r="J18" s="32">
        <v>0.14699999999999999</v>
      </c>
      <c r="K18" s="32">
        <v>5.7000000000000002E-2</v>
      </c>
      <c r="L18" s="64"/>
      <c r="M18" s="86"/>
      <c r="N18" s="62"/>
    </row>
    <row r="19" spans="2:14">
      <c r="B19" s="39" t="s">
        <v>480</v>
      </c>
      <c r="C19" s="40">
        <v>3.56E-2</v>
      </c>
      <c r="D19" s="87"/>
      <c r="E19" s="25" t="s">
        <v>477</v>
      </c>
      <c r="F19" s="38" t="e">
        <f>IF(($F$9)&gt;=100000000000,J23,IF(($F$9)&gt;=30000000000,J19,IF(($F$9)&gt;=5000000000,J15,IF(($F$9)&gt;=1000000000,J11,IF(($F$9)&lt;1000000000,J7)))))</f>
        <v>#REF!</v>
      </c>
      <c r="H19" s="82"/>
      <c r="I19" s="31" t="s">
        <v>462</v>
      </c>
      <c r="J19" s="32">
        <v>0.156</v>
      </c>
      <c r="K19" s="32">
        <v>6.2E-2</v>
      </c>
      <c r="L19" s="88" t="s">
        <v>481</v>
      </c>
      <c r="M19" s="86">
        <v>4.4999999999999998E-2</v>
      </c>
      <c r="N19" s="62">
        <v>0.09</v>
      </c>
    </row>
    <row r="20" spans="2:14" ht="16.5" customHeight="1">
      <c r="B20" s="41" t="s">
        <v>482</v>
      </c>
      <c r="C20" s="42" t="e">
        <f>IF($F$11&gt;=K25,M25,IF($F$11&gt;=K26,M26,IF($F$11&gt;=K27,M27,IF($F$11&gt;=K28,M28,IF($F$11&gt;=K29,M29,IF($F$11&gt;=K30,M30,IF($F$11&lt;K31,M31)))))))</f>
        <v>#REF!</v>
      </c>
      <c r="H20" s="93" t="s">
        <v>481</v>
      </c>
      <c r="I20" s="31" t="s">
        <v>455</v>
      </c>
      <c r="J20" s="32">
        <v>0.14199999999999999</v>
      </c>
      <c r="K20" s="32">
        <v>5.6000000000000001E-2</v>
      </c>
      <c r="L20" s="89"/>
      <c r="M20" s="86"/>
      <c r="N20" s="62"/>
    </row>
    <row r="21" spans="2:14">
      <c r="B21" s="39" t="s">
        <v>483</v>
      </c>
      <c r="C21" s="40">
        <v>3.5950000000000003E-2</v>
      </c>
      <c r="H21" s="74"/>
      <c r="I21" s="31" t="s">
        <v>458</v>
      </c>
      <c r="J21" s="32">
        <v>0.14399999999999999</v>
      </c>
      <c r="K21" s="32">
        <v>5.7000000000000002E-2</v>
      </c>
      <c r="L21" s="89"/>
      <c r="M21" s="86"/>
      <c r="N21" s="62"/>
    </row>
    <row r="22" spans="2:14" ht="17.25" thickBot="1">
      <c r="B22" s="39" t="s">
        <v>484</v>
      </c>
      <c r="C22" s="40">
        <v>0.13139999999999999</v>
      </c>
      <c r="H22" s="74"/>
      <c r="I22" s="31" t="s">
        <v>460</v>
      </c>
      <c r="J22" s="32">
        <v>0.14599999999999999</v>
      </c>
      <c r="K22" s="32">
        <v>0.06</v>
      </c>
      <c r="L22" s="90"/>
      <c r="M22" s="91"/>
      <c r="N22" s="92"/>
    </row>
    <row r="23" spans="2:14">
      <c r="B23" s="39" t="s">
        <v>485</v>
      </c>
      <c r="C23" s="40">
        <v>4.7500000000000001E-2</v>
      </c>
      <c r="H23" s="74"/>
      <c r="I23" s="31" t="s">
        <v>462</v>
      </c>
      <c r="J23" s="32">
        <v>0.155</v>
      </c>
      <c r="K23" s="32">
        <v>6.5000000000000002E-2</v>
      </c>
    </row>
    <row r="24" spans="2:14">
      <c r="B24" s="39" t="s">
        <v>486</v>
      </c>
      <c r="C24" s="40">
        <v>2.3E-2</v>
      </c>
    </row>
    <row r="25" spans="2:14">
      <c r="B25" s="41" t="s">
        <v>487</v>
      </c>
      <c r="C25" s="42" t="e">
        <f>IF($F$25&gt;=K37,M37,IF($F$25&gt;=K36,M36,IF($F$25&gt;=K35,M35,IF($F$25&lt;K34,M34))))</f>
        <v>#REF!</v>
      </c>
      <c r="E25" s="25" t="s">
        <v>488</v>
      </c>
      <c r="F25" s="43" t="e">
        <f>+F3+F4+F8</f>
        <v>#REF!</v>
      </c>
      <c r="H25" s="96" t="s">
        <v>482</v>
      </c>
      <c r="I25" s="94" t="s">
        <v>489</v>
      </c>
      <c r="J25" s="95"/>
      <c r="K25" s="97">
        <v>120000000000</v>
      </c>
      <c r="L25" s="98"/>
      <c r="M25" s="44">
        <v>1.5699999999999999E-2</v>
      </c>
    </row>
    <row r="26" spans="2:14">
      <c r="H26" s="96"/>
      <c r="I26" s="94" t="s">
        <v>490</v>
      </c>
      <c r="J26" s="95"/>
      <c r="K26" s="97">
        <v>80000000000</v>
      </c>
      <c r="L26" s="98"/>
      <c r="M26" s="44">
        <v>1.2999999999999999E-2</v>
      </c>
    </row>
    <row r="27" spans="2:14">
      <c r="B27" s="34"/>
      <c r="C27" s="35"/>
      <c r="H27" s="96"/>
      <c r="I27" s="94" t="s">
        <v>491</v>
      </c>
      <c r="J27" s="95"/>
      <c r="K27" s="97">
        <v>52000000000</v>
      </c>
      <c r="L27" s="98"/>
      <c r="M27" s="44">
        <v>1.1299999999999999E-2</v>
      </c>
    </row>
    <row r="28" spans="2:14">
      <c r="H28" s="96"/>
      <c r="I28" s="94" t="s">
        <v>492</v>
      </c>
      <c r="J28" s="95"/>
      <c r="K28" s="97">
        <v>34000000000</v>
      </c>
      <c r="L28" s="98"/>
      <c r="M28" s="44">
        <v>1.06E-2</v>
      </c>
    </row>
    <row r="29" spans="2:14">
      <c r="B29" s="36" t="s">
        <v>493</v>
      </c>
      <c r="C29" s="42" t="e">
        <f>IF($F$12=1,$J$44,IF($F$13=1,$J$45,IF($F$14=1,$J$46,IF($F$15=1,$J$47))))</f>
        <v>#REF!</v>
      </c>
      <c r="H29" s="96"/>
      <c r="I29" s="94" t="s">
        <v>494</v>
      </c>
      <c r="J29" s="95"/>
      <c r="K29" s="97">
        <v>21000000000</v>
      </c>
      <c r="L29" s="98"/>
      <c r="M29" s="44">
        <v>1.03E-2</v>
      </c>
    </row>
    <row r="30" spans="2:14">
      <c r="B30" s="39" t="s">
        <v>495</v>
      </c>
      <c r="C30" s="40">
        <v>5.0000000000000001E-3</v>
      </c>
      <c r="H30" s="96"/>
      <c r="I30" s="94" t="s">
        <v>496</v>
      </c>
      <c r="J30" s="95"/>
      <c r="K30" s="97">
        <v>13000000000</v>
      </c>
      <c r="L30" s="98"/>
      <c r="M30" s="44">
        <v>1.0200000000000001E-2</v>
      </c>
    </row>
    <row r="31" spans="2:14">
      <c r="B31" s="39" t="s">
        <v>497</v>
      </c>
      <c r="C31" s="40"/>
      <c r="H31" s="96"/>
      <c r="I31" s="94" t="s">
        <v>498</v>
      </c>
      <c r="J31" s="95"/>
      <c r="K31" s="97">
        <v>12999999999</v>
      </c>
      <c r="L31" s="98"/>
      <c r="M31" s="44">
        <v>1.01E-2</v>
      </c>
    </row>
    <row r="32" spans="2:14">
      <c r="B32" s="41" t="s">
        <v>499</v>
      </c>
      <c r="C32" s="42" t="e">
        <f>IF($F$10&gt;=K42,M42,IF($F$10&gt;=K41,M41,IF($F$10&gt;=K40,M40,IF($F$10&lt;K39,M39))))</f>
        <v>#REF!</v>
      </c>
      <c r="H32" s="96"/>
      <c r="I32" s="94" t="s">
        <v>500</v>
      </c>
      <c r="J32" s="95"/>
      <c r="M32" s="44">
        <v>1.01E-2</v>
      </c>
    </row>
    <row r="33" spans="2:14" ht="16.5" customHeight="1">
      <c r="B33" s="39" t="s">
        <v>501</v>
      </c>
      <c r="C33" s="40">
        <v>6.9999999999999999E-4</v>
      </c>
    </row>
    <row r="34" spans="2:14">
      <c r="D34" s="35"/>
      <c r="H34" s="99" t="s">
        <v>487</v>
      </c>
      <c r="I34" s="94" t="s">
        <v>502</v>
      </c>
      <c r="J34" s="95"/>
      <c r="K34" s="97">
        <v>500000000</v>
      </c>
      <c r="L34" s="98"/>
      <c r="M34" s="44">
        <v>3.1099999999999999E-2</v>
      </c>
    </row>
    <row r="35" spans="2:14">
      <c r="B35" s="8"/>
      <c r="C35" s="8"/>
      <c r="D35" s="8"/>
      <c r="E35" s="8"/>
      <c r="F35" s="8"/>
      <c r="G35" s="8"/>
      <c r="H35" s="99"/>
      <c r="I35" s="94" t="s">
        <v>503</v>
      </c>
      <c r="J35" s="95"/>
      <c r="K35" s="97">
        <v>500000000</v>
      </c>
      <c r="L35" s="98"/>
      <c r="M35" s="44">
        <v>2.2800000000000001E-2</v>
      </c>
      <c r="N35" s="12">
        <v>4325000</v>
      </c>
    </row>
    <row r="36" spans="2:14">
      <c r="B36" s="8"/>
      <c r="C36" s="8"/>
      <c r="D36" s="8"/>
      <c r="E36" s="8"/>
      <c r="F36" s="8"/>
      <c r="G36" s="8"/>
      <c r="H36" s="99"/>
      <c r="I36" s="94" t="s">
        <v>504</v>
      </c>
      <c r="J36" s="95"/>
      <c r="K36" s="97">
        <v>5000000000</v>
      </c>
      <c r="L36" s="98"/>
      <c r="M36" s="44">
        <v>2.3699999999999999E-2</v>
      </c>
    </row>
    <row r="37" spans="2:14">
      <c r="B37" s="36" t="s">
        <v>505</v>
      </c>
      <c r="C37" s="42" t="e">
        <f>IF(($F$10)&gt;=30000000000,M16,IF(($F$10)&gt;=5000000000,M12,IF(($F$10)&lt;5000000000,M4)))</f>
        <v>#REF!</v>
      </c>
      <c r="H37" s="99"/>
      <c r="I37" s="94" t="s">
        <v>506</v>
      </c>
      <c r="J37" s="95"/>
      <c r="K37" s="97">
        <v>80000000000</v>
      </c>
      <c r="L37" s="98"/>
      <c r="M37" s="44">
        <v>2.64E-2</v>
      </c>
    </row>
    <row r="38" spans="2:14">
      <c r="B38" s="36" t="s">
        <v>507</v>
      </c>
      <c r="C38" s="42" t="e">
        <f>IF(($F$10)&gt;=30000000000,N16,IF(($F$10)&gt;=5000000000,N12,IF(($F$10)&lt;5000000000,N4)))</f>
        <v>#REF!</v>
      </c>
    </row>
    <row r="39" spans="2:14">
      <c r="H39" s="99" t="s">
        <v>499</v>
      </c>
      <c r="I39" s="94" t="s">
        <v>508</v>
      </c>
      <c r="J39" s="95"/>
      <c r="K39" s="97">
        <v>5000000000</v>
      </c>
      <c r="L39" s="98"/>
      <c r="M39" s="45">
        <v>8.0999999999999996E-4</v>
      </c>
    </row>
    <row r="40" spans="2:14">
      <c r="H40" s="99"/>
      <c r="I40" s="94" t="s">
        <v>509</v>
      </c>
      <c r="J40" s="95"/>
      <c r="K40" s="97">
        <v>5000000000</v>
      </c>
      <c r="L40" s="98"/>
      <c r="M40" s="45">
        <v>8.0000000000000004E-4</v>
      </c>
    </row>
    <row r="41" spans="2:14">
      <c r="H41" s="99"/>
      <c r="I41" s="94" t="s">
        <v>510</v>
      </c>
      <c r="J41" s="95"/>
      <c r="K41" s="97">
        <v>10000000000</v>
      </c>
      <c r="L41" s="98"/>
      <c r="M41" s="45">
        <v>7.5000000000000002E-4</v>
      </c>
    </row>
    <row r="42" spans="2:14">
      <c r="H42" s="99"/>
      <c r="I42" s="94" t="s">
        <v>511</v>
      </c>
      <c r="J42" s="95"/>
      <c r="K42" s="97">
        <v>30000000000</v>
      </c>
      <c r="L42" s="98"/>
      <c r="M42" s="45">
        <v>6.8000000000000005E-4</v>
      </c>
    </row>
    <row r="44" spans="2:14">
      <c r="H44" s="83" t="s">
        <v>493</v>
      </c>
      <c r="I44" s="25" t="s">
        <v>471</v>
      </c>
      <c r="J44" s="46" t="e">
        <f>IF(($F$9)&gt;=100000000000,K20,IF(($F$9)&gt;=30000000000,K16,IF(($F$9)&gt;=5000000000,K12,IF(($F$9)&gt;=1000000000,K8,IF(($F$9)&lt;1000000000,K4)))))</f>
        <v>#REF!</v>
      </c>
    </row>
    <row r="45" spans="2:14">
      <c r="H45" s="84"/>
      <c r="I45" s="25" t="s">
        <v>474</v>
      </c>
      <c r="J45" s="46" t="e">
        <f>IF(($F$9)&gt;=100000000000,K21,IF(($F$9)&gt;=30000000000,K17,IF(($F$9)&gt;=5000000000,K13,IF(($F$9)&gt;=1000000000,K9,IF(($F$9)&lt;1000000000,K5)))))</f>
        <v>#REF!</v>
      </c>
    </row>
    <row r="46" spans="2:14">
      <c r="H46" s="84"/>
      <c r="I46" s="25" t="s">
        <v>475</v>
      </c>
      <c r="J46" s="46" t="e">
        <f>IF(($F$9)&gt;=100000000000,K22,IF(($F$9)&gt;=30000000000,K18,IF(($F$9)&gt;=5000000000,K14,IF(($F$9)&gt;=1000000000,K10,IF(($F$9)&lt;1000000000,K6)))))</f>
        <v>#REF!</v>
      </c>
    </row>
    <row r="47" spans="2:14">
      <c r="H47" s="84"/>
      <c r="I47" s="25" t="s">
        <v>477</v>
      </c>
      <c r="J47" s="46" t="e">
        <f>IF(($F$9)&gt;=100000000000,K23,IF(($F$9)&gt;=30000000000,K19,IF(($F$9)&gt;=5000000000,K15,IF(($F$9)&gt;=1000000000,K11,IF(($F$9)&lt;1000000000,K7)))))</f>
        <v>#REF!</v>
      </c>
    </row>
    <row r="48" spans="2:14">
      <c r="B48" s="34"/>
      <c r="C48" s="35"/>
    </row>
    <row r="49" spans="2:3">
      <c r="B49" s="34"/>
      <c r="C49" s="35"/>
    </row>
  </sheetData>
  <mergeCells count="61">
    <mergeCell ref="H44:H47"/>
    <mergeCell ref="H39:H42"/>
    <mergeCell ref="I39:J39"/>
    <mergeCell ref="K39:L39"/>
    <mergeCell ref="I40:J40"/>
    <mergeCell ref="K40:L40"/>
    <mergeCell ref="I41:J41"/>
    <mergeCell ref="K41:L41"/>
    <mergeCell ref="I42:J42"/>
    <mergeCell ref="K42:L42"/>
    <mergeCell ref="H34:H37"/>
    <mergeCell ref="I34:J34"/>
    <mergeCell ref="K34:L34"/>
    <mergeCell ref="I35:J35"/>
    <mergeCell ref="K35:L35"/>
    <mergeCell ref="I36:J36"/>
    <mergeCell ref="K36:L36"/>
    <mergeCell ref="I37:J37"/>
    <mergeCell ref="K37:L37"/>
    <mergeCell ref="I32:J32"/>
    <mergeCell ref="H25:H32"/>
    <mergeCell ref="I25:J25"/>
    <mergeCell ref="K25:L25"/>
    <mergeCell ref="I26:J26"/>
    <mergeCell ref="K26:L26"/>
    <mergeCell ref="I27:J27"/>
    <mergeCell ref="K27:L27"/>
    <mergeCell ref="I28:J28"/>
    <mergeCell ref="K28:L28"/>
    <mergeCell ref="I29:J29"/>
    <mergeCell ref="K29:L29"/>
    <mergeCell ref="I30:J30"/>
    <mergeCell ref="K30:L30"/>
    <mergeCell ref="I31:J31"/>
    <mergeCell ref="K31:L31"/>
    <mergeCell ref="N16:N18"/>
    <mergeCell ref="L19:L22"/>
    <mergeCell ref="M19:M22"/>
    <mergeCell ref="N19:N22"/>
    <mergeCell ref="H20:H23"/>
    <mergeCell ref="D12:D15"/>
    <mergeCell ref="H12:H15"/>
    <mergeCell ref="L12:L13"/>
    <mergeCell ref="M12:M15"/>
    <mergeCell ref="D16:D19"/>
    <mergeCell ref="H16:H19"/>
    <mergeCell ref="L16:L18"/>
    <mergeCell ref="M16:M18"/>
    <mergeCell ref="N12:N15"/>
    <mergeCell ref="L14:L15"/>
    <mergeCell ref="E1:F1"/>
    <mergeCell ref="E2:F2"/>
    <mergeCell ref="I2:I3"/>
    <mergeCell ref="N2:N3"/>
    <mergeCell ref="H4:H7"/>
    <mergeCell ref="L4:L6"/>
    <mergeCell ref="M4:M11"/>
    <mergeCell ref="N4:N11"/>
    <mergeCell ref="L7:L9"/>
    <mergeCell ref="H8:H11"/>
    <mergeCell ref="L10:L11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92D050"/>
  </sheetPr>
  <dimension ref="A1:Y71"/>
  <sheetViews>
    <sheetView workbookViewId="0"/>
  </sheetViews>
  <sheetFormatPr defaultRowHeight="12.75" customHeight="1"/>
  <cols>
    <col min="1" max="1" width="24.875" style="50" customWidth="1"/>
    <col min="2" max="2" width="15" style="50" customWidth="1"/>
    <col min="3" max="3" width="6" style="50" customWidth="1"/>
    <col min="4" max="4" width="3" style="50" customWidth="1"/>
    <col min="5" max="10" width="9.75" style="50" customWidth="1"/>
    <col min="11" max="12" width="10.5" style="50" customWidth="1"/>
    <col min="13" max="13" width="13.75" style="50" customWidth="1"/>
    <col min="14" max="59" width="0" style="50" hidden="1" customWidth="1"/>
    <col min="60" max="256" width="9" style="50"/>
    <col min="257" max="257" width="18.75" style="50" customWidth="1"/>
    <col min="258" max="258" width="15" style="50" customWidth="1"/>
    <col min="259" max="259" width="6" style="50" customWidth="1"/>
    <col min="260" max="260" width="3" style="50" customWidth="1"/>
    <col min="261" max="266" width="9.75" style="50" customWidth="1"/>
    <col min="267" max="268" width="10.5" style="50" customWidth="1"/>
    <col min="269" max="269" width="13.75" style="50" customWidth="1"/>
    <col min="270" max="315" width="0" style="50" hidden="1" customWidth="1"/>
    <col min="316" max="512" width="9" style="50"/>
    <col min="513" max="513" width="18.75" style="50" customWidth="1"/>
    <col min="514" max="514" width="15" style="50" customWidth="1"/>
    <col min="515" max="515" width="6" style="50" customWidth="1"/>
    <col min="516" max="516" width="3" style="50" customWidth="1"/>
    <col min="517" max="522" width="9.75" style="50" customWidth="1"/>
    <col min="523" max="524" width="10.5" style="50" customWidth="1"/>
    <col min="525" max="525" width="13.75" style="50" customWidth="1"/>
    <col min="526" max="571" width="0" style="50" hidden="1" customWidth="1"/>
    <col min="572" max="768" width="9" style="50"/>
    <col min="769" max="769" width="18.75" style="50" customWidth="1"/>
    <col min="770" max="770" width="15" style="50" customWidth="1"/>
    <col min="771" max="771" width="6" style="50" customWidth="1"/>
    <col min="772" max="772" width="3" style="50" customWidth="1"/>
    <col min="773" max="778" width="9.75" style="50" customWidth="1"/>
    <col min="779" max="780" width="10.5" style="50" customWidth="1"/>
    <col min="781" max="781" width="13.75" style="50" customWidth="1"/>
    <col min="782" max="827" width="0" style="50" hidden="1" customWidth="1"/>
    <col min="828" max="1024" width="9" style="50"/>
    <col min="1025" max="1025" width="18.75" style="50" customWidth="1"/>
    <col min="1026" max="1026" width="15" style="50" customWidth="1"/>
    <col min="1027" max="1027" width="6" style="50" customWidth="1"/>
    <col min="1028" max="1028" width="3" style="50" customWidth="1"/>
    <col min="1029" max="1034" width="9.75" style="50" customWidth="1"/>
    <col min="1035" max="1036" width="10.5" style="50" customWidth="1"/>
    <col min="1037" max="1037" width="13.75" style="50" customWidth="1"/>
    <col min="1038" max="1083" width="0" style="50" hidden="1" customWidth="1"/>
    <col min="1084" max="1280" width="9" style="50"/>
    <col min="1281" max="1281" width="18.75" style="50" customWidth="1"/>
    <col min="1282" max="1282" width="15" style="50" customWidth="1"/>
    <col min="1283" max="1283" width="6" style="50" customWidth="1"/>
    <col min="1284" max="1284" width="3" style="50" customWidth="1"/>
    <col min="1285" max="1290" width="9.75" style="50" customWidth="1"/>
    <col min="1291" max="1292" width="10.5" style="50" customWidth="1"/>
    <col min="1293" max="1293" width="13.75" style="50" customWidth="1"/>
    <col min="1294" max="1339" width="0" style="50" hidden="1" customWidth="1"/>
    <col min="1340" max="1536" width="9" style="50"/>
    <col min="1537" max="1537" width="18.75" style="50" customWidth="1"/>
    <col min="1538" max="1538" width="15" style="50" customWidth="1"/>
    <col min="1539" max="1539" width="6" style="50" customWidth="1"/>
    <col min="1540" max="1540" width="3" style="50" customWidth="1"/>
    <col min="1541" max="1546" width="9.75" style="50" customWidth="1"/>
    <col min="1547" max="1548" width="10.5" style="50" customWidth="1"/>
    <col min="1549" max="1549" width="13.75" style="50" customWidth="1"/>
    <col min="1550" max="1595" width="0" style="50" hidden="1" customWidth="1"/>
    <col min="1596" max="1792" width="9" style="50"/>
    <col min="1793" max="1793" width="18.75" style="50" customWidth="1"/>
    <col min="1794" max="1794" width="15" style="50" customWidth="1"/>
    <col min="1795" max="1795" width="6" style="50" customWidth="1"/>
    <col min="1796" max="1796" width="3" style="50" customWidth="1"/>
    <col min="1797" max="1802" width="9.75" style="50" customWidth="1"/>
    <col min="1803" max="1804" width="10.5" style="50" customWidth="1"/>
    <col min="1805" max="1805" width="13.75" style="50" customWidth="1"/>
    <col min="1806" max="1851" width="0" style="50" hidden="1" customWidth="1"/>
    <col min="1852" max="2048" width="9" style="50"/>
    <col min="2049" max="2049" width="18.75" style="50" customWidth="1"/>
    <col min="2050" max="2050" width="15" style="50" customWidth="1"/>
    <col min="2051" max="2051" width="6" style="50" customWidth="1"/>
    <col min="2052" max="2052" width="3" style="50" customWidth="1"/>
    <col min="2053" max="2058" width="9.75" style="50" customWidth="1"/>
    <col min="2059" max="2060" width="10.5" style="50" customWidth="1"/>
    <col min="2061" max="2061" width="13.75" style="50" customWidth="1"/>
    <col min="2062" max="2107" width="0" style="50" hidden="1" customWidth="1"/>
    <col min="2108" max="2304" width="9" style="50"/>
    <col min="2305" max="2305" width="18.75" style="50" customWidth="1"/>
    <col min="2306" max="2306" width="15" style="50" customWidth="1"/>
    <col min="2307" max="2307" width="6" style="50" customWidth="1"/>
    <col min="2308" max="2308" width="3" style="50" customWidth="1"/>
    <col min="2309" max="2314" width="9.75" style="50" customWidth="1"/>
    <col min="2315" max="2316" width="10.5" style="50" customWidth="1"/>
    <col min="2317" max="2317" width="13.75" style="50" customWidth="1"/>
    <col min="2318" max="2363" width="0" style="50" hidden="1" customWidth="1"/>
    <col min="2364" max="2560" width="9" style="50"/>
    <col min="2561" max="2561" width="18.75" style="50" customWidth="1"/>
    <col min="2562" max="2562" width="15" style="50" customWidth="1"/>
    <col min="2563" max="2563" width="6" style="50" customWidth="1"/>
    <col min="2564" max="2564" width="3" style="50" customWidth="1"/>
    <col min="2565" max="2570" width="9.75" style="50" customWidth="1"/>
    <col min="2571" max="2572" width="10.5" style="50" customWidth="1"/>
    <col min="2573" max="2573" width="13.75" style="50" customWidth="1"/>
    <col min="2574" max="2619" width="0" style="50" hidden="1" customWidth="1"/>
    <col min="2620" max="2816" width="9" style="50"/>
    <col min="2817" max="2817" width="18.75" style="50" customWidth="1"/>
    <col min="2818" max="2818" width="15" style="50" customWidth="1"/>
    <col min="2819" max="2819" width="6" style="50" customWidth="1"/>
    <col min="2820" max="2820" width="3" style="50" customWidth="1"/>
    <col min="2821" max="2826" width="9.75" style="50" customWidth="1"/>
    <col min="2827" max="2828" width="10.5" style="50" customWidth="1"/>
    <col min="2829" max="2829" width="13.75" style="50" customWidth="1"/>
    <col min="2830" max="2875" width="0" style="50" hidden="1" customWidth="1"/>
    <col min="2876" max="3072" width="9" style="50"/>
    <col min="3073" max="3073" width="18.75" style="50" customWidth="1"/>
    <col min="3074" max="3074" width="15" style="50" customWidth="1"/>
    <col min="3075" max="3075" width="6" style="50" customWidth="1"/>
    <col min="3076" max="3076" width="3" style="50" customWidth="1"/>
    <col min="3077" max="3082" width="9.75" style="50" customWidth="1"/>
    <col min="3083" max="3084" width="10.5" style="50" customWidth="1"/>
    <col min="3085" max="3085" width="13.75" style="50" customWidth="1"/>
    <col min="3086" max="3131" width="0" style="50" hidden="1" customWidth="1"/>
    <col min="3132" max="3328" width="9" style="50"/>
    <col min="3329" max="3329" width="18.75" style="50" customWidth="1"/>
    <col min="3330" max="3330" width="15" style="50" customWidth="1"/>
    <col min="3331" max="3331" width="6" style="50" customWidth="1"/>
    <col min="3332" max="3332" width="3" style="50" customWidth="1"/>
    <col min="3333" max="3338" width="9.75" style="50" customWidth="1"/>
    <col min="3339" max="3340" width="10.5" style="50" customWidth="1"/>
    <col min="3341" max="3341" width="13.75" style="50" customWidth="1"/>
    <col min="3342" max="3387" width="0" style="50" hidden="1" customWidth="1"/>
    <col min="3388" max="3584" width="9" style="50"/>
    <col min="3585" max="3585" width="18.75" style="50" customWidth="1"/>
    <col min="3586" max="3586" width="15" style="50" customWidth="1"/>
    <col min="3587" max="3587" width="6" style="50" customWidth="1"/>
    <col min="3588" max="3588" width="3" style="50" customWidth="1"/>
    <col min="3589" max="3594" width="9.75" style="50" customWidth="1"/>
    <col min="3595" max="3596" width="10.5" style="50" customWidth="1"/>
    <col min="3597" max="3597" width="13.75" style="50" customWidth="1"/>
    <col min="3598" max="3643" width="0" style="50" hidden="1" customWidth="1"/>
    <col min="3644" max="3840" width="9" style="50"/>
    <col min="3841" max="3841" width="18.75" style="50" customWidth="1"/>
    <col min="3842" max="3842" width="15" style="50" customWidth="1"/>
    <col min="3843" max="3843" width="6" style="50" customWidth="1"/>
    <col min="3844" max="3844" width="3" style="50" customWidth="1"/>
    <col min="3845" max="3850" width="9.75" style="50" customWidth="1"/>
    <col min="3851" max="3852" width="10.5" style="50" customWidth="1"/>
    <col min="3853" max="3853" width="13.75" style="50" customWidth="1"/>
    <col min="3854" max="3899" width="0" style="50" hidden="1" customWidth="1"/>
    <col min="3900" max="4096" width="9" style="50"/>
    <col min="4097" max="4097" width="18.75" style="50" customWidth="1"/>
    <col min="4098" max="4098" width="15" style="50" customWidth="1"/>
    <col min="4099" max="4099" width="6" style="50" customWidth="1"/>
    <col min="4100" max="4100" width="3" style="50" customWidth="1"/>
    <col min="4101" max="4106" width="9.75" style="50" customWidth="1"/>
    <col min="4107" max="4108" width="10.5" style="50" customWidth="1"/>
    <col min="4109" max="4109" width="13.75" style="50" customWidth="1"/>
    <col min="4110" max="4155" width="0" style="50" hidden="1" customWidth="1"/>
    <col min="4156" max="4352" width="9" style="50"/>
    <col min="4353" max="4353" width="18.75" style="50" customWidth="1"/>
    <col min="4354" max="4354" width="15" style="50" customWidth="1"/>
    <col min="4355" max="4355" width="6" style="50" customWidth="1"/>
    <col min="4356" max="4356" width="3" style="50" customWidth="1"/>
    <col min="4357" max="4362" width="9.75" style="50" customWidth="1"/>
    <col min="4363" max="4364" width="10.5" style="50" customWidth="1"/>
    <col min="4365" max="4365" width="13.75" style="50" customWidth="1"/>
    <col min="4366" max="4411" width="0" style="50" hidden="1" customWidth="1"/>
    <col min="4412" max="4608" width="9" style="50"/>
    <col min="4609" max="4609" width="18.75" style="50" customWidth="1"/>
    <col min="4610" max="4610" width="15" style="50" customWidth="1"/>
    <col min="4611" max="4611" width="6" style="50" customWidth="1"/>
    <col min="4612" max="4612" width="3" style="50" customWidth="1"/>
    <col min="4613" max="4618" width="9.75" style="50" customWidth="1"/>
    <col min="4619" max="4620" width="10.5" style="50" customWidth="1"/>
    <col min="4621" max="4621" width="13.75" style="50" customWidth="1"/>
    <col min="4622" max="4667" width="0" style="50" hidden="1" customWidth="1"/>
    <col min="4668" max="4864" width="9" style="50"/>
    <col min="4865" max="4865" width="18.75" style="50" customWidth="1"/>
    <col min="4866" max="4866" width="15" style="50" customWidth="1"/>
    <col min="4867" max="4867" width="6" style="50" customWidth="1"/>
    <col min="4868" max="4868" width="3" style="50" customWidth="1"/>
    <col min="4869" max="4874" width="9.75" style="50" customWidth="1"/>
    <col min="4875" max="4876" width="10.5" style="50" customWidth="1"/>
    <col min="4877" max="4877" width="13.75" style="50" customWidth="1"/>
    <col min="4878" max="4923" width="0" style="50" hidden="1" customWidth="1"/>
    <col min="4924" max="5120" width="9" style="50"/>
    <col min="5121" max="5121" width="18.75" style="50" customWidth="1"/>
    <col min="5122" max="5122" width="15" style="50" customWidth="1"/>
    <col min="5123" max="5123" width="6" style="50" customWidth="1"/>
    <col min="5124" max="5124" width="3" style="50" customWidth="1"/>
    <col min="5125" max="5130" width="9.75" style="50" customWidth="1"/>
    <col min="5131" max="5132" width="10.5" style="50" customWidth="1"/>
    <col min="5133" max="5133" width="13.75" style="50" customWidth="1"/>
    <col min="5134" max="5179" width="0" style="50" hidden="1" customWidth="1"/>
    <col min="5180" max="5376" width="9" style="50"/>
    <col min="5377" max="5377" width="18.75" style="50" customWidth="1"/>
    <col min="5378" max="5378" width="15" style="50" customWidth="1"/>
    <col min="5379" max="5379" width="6" style="50" customWidth="1"/>
    <col min="5380" max="5380" width="3" style="50" customWidth="1"/>
    <col min="5381" max="5386" width="9.75" style="50" customWidth="1"/>
    <col min="5387" max="5388" width="10.5" style="50" customWidth="1"/>
    <col min="5389" max="5389" width="13.75" style="50" customWidth="1"/>
    <col min="5390" max="5435" width="0" style="50" hidden="1" customWidth="1"/>
    <col min="5436" max="5632" width="9" style="50"/>
    <col min="5633" max="5633" width="18.75" style="50" customWidth="1"/>
    <col min="5634" max="5634" width="15" style="50" customWidth="1"/>
    <col min="5635" max="5635" width="6" style="50" customWidth="1"/>
    <col min="5636" max="5636" width="3" style="50" customWidth="1"/>
    <col min="5637" max="5642" width="9.75" style="50" customWidth="1"/>
    <col min="5643" max="5644" width="10.5" style="50" customWidth="1"/>
    <col min="5645" max="5645" width="13.75" style="50" customWidth="1"/>
    <col min="5646" max="5691" width="0" style="50" hidden="1" customWidth="1"/>
    <col min="5692" max="5888" width="9" style="50"/>
    <col min="5889" max="5889" width="18.75" style="50" customWidth="1"/>
    <col min="5890" max="5890" width="15" style="50" customWidth="1"/>
    <col min="5891" max="5891" width="6" style="50" customWidth="1"/>
    <col min="5892" max="5892" width="3" style="50" customWidth="1"/>
    <col min="5893" max="5898" width="9.75" style="50" customWidth="1"/>
    <col min="5899" max="5900" width="10.5" style="50" customWidth="1"/>
    <col min="5901" max="5901" width="13.75" style="50" customWidth="1"/>
    <col min="5902" max="5947" width="0" style="50" hidden="1" customWidth="1"/>
    <col min="5948" max="6144" width="9" style="50"/>
    <col min="6145" max="6145" width="18.75" style="50" customWidth="1"/>
    <col min="6146" max="6146" width="15" style="50" customWidth="1"/>
    <col min="6147" max="6147" width="6" style="50" customWidth="1"/>
    <col min="6148" max="6148" width="3" style="50" customWidth="1"/>
    <col min="6149" max="6154" width="9.75" style="50" customWidth="1"/>
    <col min="6155" max="6156" width="10.5" style="50" customWidth="1"/>
    <col min="6157" max="6157" width="13.75" style="50" customWidth="1"/>
    <col min="6158" max="6203" width="0" style="50" hidden="1" customWidth="1"/>
    <col min="6204" max="6400" width="9" style="50"/>
    <col min="6401" max="6401" width="18.75" style="50" customWidth="1"/>
    <col min="6402" max="6402" width="15" style="50" customWidth="1"/>
    <col min="6403" max="6403" width="6" style="50" customWidth="1"/>
    <col min="6404" max="6404" width="3" style="50" customWidth="1"/>
    <col min="6405" max="6410" width="9.75" style="50" customWidth="1"/>
    <col min="6411" max="6412" width="10.5" style="50" customWidth="1"/>
    <col min="6413" max="6413" width="13.75" style="50" customWidth="1"/>
    <col min="6414" max="6459" width="0" style="50" hidden="1" customWidth="1"/>
    <col min="6460" max="6656" width="9" style="50"/>
    <col min="6657" max="6657" width="18.75" style="50" customWidth="1"/>
    <col min="6658" max="6658" width="15" style="50" customWidth="1"/>
    <col min="6659" max="6659" width="6" style="50" customWidth="1"/>
    <col min="6660" max="6660" width="3" style="50" customWidth="1"/>
    <col min="6661" max="6666" width="9.75" style="50" customWidth="1"/>
    <col min="6667" max="6668" width="10.5" style="50" customWidth="1"/>
    <col min="6669" max="6669" width="13.75" style="50" customWidth="1"/>
    <col min="6670" max="6715" width="0" style="50" hidden="1" customWidth="1"/>
    <col min="6716" max="6912" width="9" style="50"/>
    <col min="6913" max="6913" width="18.75" style="50" customWidth="1"/>
    <col min="6914" max="6914" width="15" style="50" customWidth="1"/>
    <col min="6915" max="6915" width="6" style="50" customWidth="1"/>
    <col min="6916" max="6916" width="3" style="50" customWidth="1"/>
    <col min="6917" max="6922" width="9.75" style="50" customWidth="1"/>
    <col min="6923" max="6924" width="10.5" style="50" customWidth="1"/>
    <col min="6925" max="6925" width="13.75" style="50" customWidth="1"/>
    <col min="6926" max="6971" width="0" style="50" hidden="1" customWidth="1"/>
    <col min="6972" max="7168" width="9" style="50"/>
    <col min="7169" max="7169" width="18.75" style="50" customWidth="1"/>
    <col min="7170" max="7170" width="15" style="50" customWidth="1"/>
    <col min="7171" max="7171" width="6" style="50" customWidth="1"/>
    <col min="7172" max="7172" width="3" style="50" customWidth="1"/>
    <col min="7173" max="7178" width="9.75" style="50" customWidth="1"/>
    <col min="7179" max="7180" width="10.5" style="50" customWidth="1"/>
    <col min="7181" max="7181" width="13.75" style="50" customWidth="1"/>
    <col min="7182" max="7227" width="0" style="50" hidden="1" customWidth="1"/>
    <col min="7228" max="7424" width="9" style="50"/>
    <col min="7425" max="7425" width="18.75" style="50" customWidth="1"/>
    <col min="7426" max="7426" width="15" style="50" customWidth="1"/>
    <col min="7427" max="7427" width="6" style="50" customWidth="1"/>
    <col min="7428" max="7428" width="3" style="50" customWidth="1"/>
    <col min="7429" max="7434" width="9.75" style="50" customWidth="1"/>
    <col min="7435" max="7436" width="10.5" style="50" customWidth="1"/>
    <col min="7437" max="7437" width="13.75" style="50" customWidth="1"/>
    <col min="7438" max="7483" width="0" style="50" hidden="1" customWidth="1"/>
    <col min="7484" max="7680" width="9" style="50"/>
    <col min="7681" max="7681" width="18.75" style="50" customWidth="1"/>
    <col min="7682" max="7682" width="15" style="50" customWidth="1"/>
    <col min="7683" max="7683" width="6" style="50" customWidth="1"/>
    <col min="7684" max="7684" width="3" style="50" customWidth="1"/>
    <col min="7685" max="7690" width="9.75" style="50" customWidth="1"/>
    <col min="7691" max="7692" width="10.5" style="50" customWidth="1"/>
    <col min="7693" max="7693" width="13.75" style="50" customWidth="1"/>
    <col min="7694" max="7739" width="0" style="50" hidden="1" customWidth="1"/>
    <col min="7740" max="7936" width="9" style="50"/>
    <col min="7937" max="7937" width="18.75" style="50" customWidth="1"/>
    <col min="7938" max="7938" width="15" style="50" customWidth="1"/>
    <col min="7939" max="7939" width="6" style="50" customWidth="1"/>
    <col min="7940" max="7940" width="3" style="50" customWidth="1"/>
    <col min="7941" max="7946" width="9.75" style="50" customWidth="1"/>
    <col min="7947" max="7948" width="10.5" style="50" customWidth="1"/>
    <col min="7949" max="7949" width="13.75" style="50" customWidth="1"/>
    <col min="7950" max="7995" width="0" style="50" hidden="1" customWidth="1"/>
    <col min="7996" max="8192" width="9" style="50"/>
    <col min="8193" max="8193" width="18.75" style="50" customWidth="1"/>
    <col min="8194" max="8194" width="15" style="50" customWidth="1"/>
    <col min="8195" max="8195" width="6" style="50" customWidth="1"/>
    <col min="8196" max="8196" width="3" style="50" customWidth="1"/>
    <col min="8197" max="8202" width="9.75" style="50" customWidth="1"/>
    <col min="8203" max="8204" width="10.5" style="50" customWidth="1"/>
    <col min="8205" max="8205" width="13.75" style="50" customWidth="1"/>
    <col min="8206" max="8251" width="0" style="50" hidden="1" customWidth="1"/>
    <col min="8252" max="8448" width="9" style="50"/>
    <col min="8449" max="8449" width="18.75" style="50" customWidth="1"/>
    <col min="8450" max="8450" width="15" style="50" customWidth="1"/>
    <col min="8451" max="8451" width="6" style="50" customWidth="1"/>
    <col min="8452" max="8452" width="3" style="50" customWidth="1"/>
    <col min="8453" max="8458" width="9.75" style="50" customWidth="1"/>
    <col min="8459" max="8460" width="10.5" style="50" customWidth="1"/>
    <col min="8461" max="8461" width="13.75" style="50" customWidth="1"/>
    <col min="8462" max="8507" width="0" style="50" hidden="1" customWidth="1"/>
    <col min="8508" max="8704" width="9" style="50"/>
    <col min="8705" max="8705" width="18.75" style="50" customWidth="1"/>
    <col min="8706" max="8706" width="15" style="50" customWidth="1"/>
    <col min="8707" max="8707" width="6" style="50" customWidth="1"/>
    <col min="8708" max="8708" width="3" style="50" customWidth="1"/>
    <col min="8709" max="8714" width="9.75" style="50" customWidth="1"/>
    <col min="8715" max="8716" width="10.5" style="50" customWidth="1"/>
    <col min="8717" max="8717" width="13.75" style="50" customWidth="1"/>
    <col min="8718" max="8763" width="0" style="50" hidden="1" customWidth="1"/>
    <col min="8764" max="8960" width="9" style="50"/>
    <col min="8961" max="8961" width="18.75" style="50" customWidth="1"/>
    <col min="8962" max="8962" width="15" style="50" customWidth="1"/>
    <col min="8963" max="8963" width="6" style="50" customWidth="1"/>
    <col min="8964" max="8964" width="3" style="50" customWidth="1"/>
    <col min="8965" max="8970" width="9.75" style="50" customWidth="1"/>
    <col min="8971" max="8972" width="10.5" style="50" customWidth="1"/>
    <col min="8973" max="8973" width="13.75" style="50" customWidth="1"/>
    <col min="8974" max="9019" width="0" style="50" hidden="1" customWidth="1"/>
    <col min="9020" max="9216" width="9" style="50"/>
    <col min="9217" max="9217" width="18.75" style="50" customWidth="1"/>
    <col min="9218" max="9218" width="15" style="50" customWidth="1"/>
    <col min="9219" max="9219" width="6" style="50" customWidth="1"/>
    <col min="9220" max="9220" width="3" style="50" customWidth="1"/>
    <col min="9221" max="9226" width="9.75" style="50" customWidth="1"/>
    <col min="9227" max="9228" width="10.5" style="50" customWidth="1"/>
    <col min="9229" max="9229" width="13.75" style="50" customWidth="1"/>
    <col min="9230" max="9275" width="0" style="50" hidden="1" customWidth="1"/>
    <col min="9276" max="9472" width="9" style="50"/>
    <col min="9473" max="9473" width="18.75" style="50" customWidth="1"/>
    <col min="9474" max="9474" width="15" style="50" customWidth="1"/>
    <col min="9475" max="9475" width="6" style="50" customWidth="1"/>
    <col min="9476" max="9476" width="3" style="50" customWidth="1"/>
    <col min="9477" max="9482" width="9.75" style="50" customWidth="1"/>
    <col min="9483" max="9484" width="10.5" style="50" customWidth="1"/>
    <col min="9485" max="9485" width="13.75" style="50" customWidth="1"/>
    <col min="9486" max="9531" width="0" style="50" hidden="1" customWidth="1"/>
    <col min="9532" max="9728" width="9" style="50"/>
    <col min="9729" max="9729" width="18.75" style="50" customWidth="1"/>
    <col min="9730" max="9730" width="15" style="50" customWidth="1"/>
    <col min="9731" max="9731" width="6" style="50" customWidth="1"/>
    <col min="9732" max="9732" width="3" style="50" customWidth="1"/>
    <col min="9733" max="9738" width="9.75" style="50" customWidth="1"/>
    <col min="9739" max="9740" width="10.5" style="50" customWidth="1"/>
    <col min="9741" max="9741" width="13.75" style="50" customWidth="1"/>
    <col min="9742" max="9787" width="0" style="50" hidden="1" customWidth="1"/>
    <col min="9788" max="9984" width="9" style="50"/>
    <col min="9985" max="9985" width="18.75" style="50" customWidth="1"/>
    <col min="9986" max="9986" width="15" style="50" customWidth="1"/>
    <col min="9987" max="9987" width="6" style="50" customWidth="1"/>
    <col min="9988" max="9988" width="3" style="50" customWidth="1"/>
    <col min="9989" max="9994" width="9.75" style="50" customWidth="1"/>
    <col min="9995" max="9996" width="10.5" style="50" customWidth="1"/>
    <col min="9997" max="9997" width="13.75" style="50" customWidth="1"/>
    <col min="9998" max="10043" width="0" style="50" hidden="1" customWidth="1"/>
    <col min="10044" max="10240" width="9" style="50"/>
    <col min="10241" max="10241" width="18.75" style="50" customWidth="1"/>
    <col min="10242" max="10242" width="15" style="50" customWidth="1"/>
    <col min="10243" max="10243" width="6" style="50" customWidth="1"/>
    <col min="10244" max="10244" width="3" style="50" customWidth="1"/>
    <col min="10245" max="10250" width="9.75" style="50" customWidth="1"/>
    <col min="10251" max="10252" width="10.5" style="50" customWidth="1"/>
    <col min="10253" max="10253" width="13.75" style="50" customWidth="1"/>
    <col min="10254" max="10299" width="0" style="50" hidden="1" customWidth="1"/>
    <col min="10300" max="10496" width="9" style="50"/>
    <col min="10497" max="10497" width="18.75" style="50" customWidth="1"/>
    <col min="10498" max="10498" width="15" style="50" customWidth="1"/>
    <col min="10499" max="10499" width="6" style="50" customWidth="1"/>
    <col min="10500" max="10500" width="3" style="50" customWidth="1"/>
    <col min="10501" max="10506" width="9.75" style="50" customWidth="1"/>
    <col min="10507" max="10508" width="10.5" style="50" customWidth="1"/>
    <col min="10509" max="10509" width="13.75" style="50" customWidth="1"/>
    <col min="10510" max="10555" width="0" style="50" hidden="1" customWidth="1"/>
    <col min="10556" max="10752" width="9" style="50"/>
    <col min="10753" max="10753" width="18.75" style="50" customWidth="1"/>
    <col min="10754" max="10754" width="15" style="50" customWidth="1"/>
    <col min="10755" max="10755" width="6" style="50" customWidth="1"/>
    <col min="10756" max="10756" width="3" style="50" customWidth="1"/>
    <col min="10757" max="10762" width="9.75" style="50" customWidth="1"/>
    <col min="10763" max="10764" width="10.5" style="50" customWidth="1"/>
    <col min="10765" max="10765" width="13.75" style="50" customWidth="1"/>
    <col min="10766" max="10811" width="0" style="50" hidden="1" customWidth="1"/>
    <col min="10812" max="11008" width="9" style="50"/>
    <col min="11009" max="11009" width="18.75" style="50" customWidth="1"/>
    <col min="11010" max="11010" width="15" style="50" customWidth="1"/>
    <col min="11011" max="11011" width="6" style="50" customWidth="1"/>
    <col min="11012" max="11012" width="3" style="50" customWidth="1"/>
    <col min="11013" max="11018" width="9.75" style="50" customWidth="1"/>
    <col min="11019" max="11020" width="10.5" style="50" customWidth="1"/>
    <col min="11021" max="11021" width="13.75" style="50" customWidth="1"/>
    <col min="11022" max="11067" width="0" style="50" hidden="1" customWidth="1"/>
    <col min="11068" max="11264" width="9" style="50"/>
    <col min="11265" max="11265" width="18.75" style="50" customWidth="1"/>
    <col min="11266" max="11266" width="15" style="50" customWidth="1"/>
    <col min="11267" max="11267" width="6" style="50" customWidth="1"/>
    <col min="11268" max="11268" width="3" style="50" customWidth="1"/>
    <col min="11269" max="11274" width="9.75" style="50" customWidth="1"/>
    <col min="11275" max="11276" width="10.5" style="50" customWidth="1"/>
    <col min="11277" max="11277" width="13.75" style="50" customWidth="1"/>
    <col min="11278" max="11323" width="0" style="50" hidden="1" customWidth="1"/>
    <col min="11324" max="11520" width="9" style="50"/>
    <col min="11521" max="11521" width="18.75" style="50" customWidth="1"/>
    <col min="11522" max="11522" width="15" style="50" customWidth="1"/>
    <col min="11523" max="11523" width="6" style="50" customWidth="1"/>
    <col min="11524" max="11524" width="3" style="50" customWidth="1"/>
    <col min="11525" max="11530" width="9.75" style="50" customWidth="1"/>
    <col min="11531" max="11532" width="10.5" style="50" customWidth="1"/>
    <col min="11533" max="11533" width="13.75" style="50" customWidth="1"/>
    <col min="11534" max="11579" width="0" style="50" hidden="1" customWidth="1"/>
    <col min="11580" max="11776" width="9" style="50"/>
    <col min="11777" max="11777" width="18.75" style="50" customWidth="1"/>
    <col min="11778" max="11778" width="15" style="50" customWidth="1"/>
    <col min="11779" max="11779" width="6" style="50" customWidth="1"/>
    <col min="11780" max="11780" width="3" style="50" customWidth="1"/>
    <col min="11781" max="11786" width="9.75" style="50" customWidth="1"/>
    <col min="11787" max="11788" width="10.5" style="50" customWidth="1"/>
    <col min="11789" max="11789" width="13.75" style="50" customWidth="1"/>
    <col min="11790" max="11835" width="0" style="50" hidden="1" customWidth="1"/>
    <col min="11836" max="12032" width="9" style="50"/>
    <col min="12033" max="12033" width="18.75" style="50" customWidth="1"/>
    <col min="12034" max="12034" width="15" style="50" customWidth="1"/>
    <col min="12035" max="12035" width="6" style="50" customWidth="1"/>
    <col min="12036" max="12036" width="3" style="50" customWidth="1"/>
    <col min="12037" max="12042" width="9.75" style="50" customWidth="1"/>
    <col min="12043" max="12044" width="10.5" style="50" customWidth="1"/>
    <col min="12045" max="12045" width="13.75" style="50" customWidth="1"/>
    <col min="12046" max="12091" width="0" style="50" hidden="1" customWidth="1"/>
    <col min="12092" max="12288" width="9" style="50"/>
    <col min="12289" max="12289" width="18.75" style="50" customWidth="1"/>
    <col min="12290" max="12290" width="15" style="50" customWidth="1"/>
    <col min="12291" max="12291" width="6" style="50" customWidth="1"/>
    <col min="12292" max="12292" width="3" style="50" customWidth="1"/>
    <col min="12293" max="12298" width="9.75" style="50" customWidth="1"/>
    <col min="12299" max="12300" width="10.5" style="50" customWidth="1"/>
    <col min="12301" max="12301" width="13.75" style="50" customWidth="1"/>
    <col min="12302" max="12347" width="0" style="50" hidden="1" customWidth="1"/>
    <col min="12348" max="12544" width="9" style="50"/>
    <col min="12545" max="12545" width="18.75" style="50" customWidth="1"/>
    <col min="12546" max="12546" width="15" style="50" customWidth="1"/>
    <col min="12547" max="12547" width="6" style="50" customWidth="1"/>
    <col min="12548" max="12548" width="3" style="50" customWidth="1"/>
    <col min="12549" max="12554" width="9.75" style="50" customWidth="1"/>
    <col min="12555" max="12556" width="10.5" style="50" customWidth="1"/>
    <col min="12557" max="12557" width="13.75" style="50" customWidth="1"/>
    <col min="12558" max="12603" width="0" style="50" hidden="1" customWidth="1"/>
    <col min="12604" max="12800" width="9" style="50"/>
    <col min="12801" max="12801" width="18.75" style="50" customWidth="1"/>
    <col min="12802" max="12802" width="15" style="50" customWidth="1"/>
    <col min="12803" max="12803" width="6" style="50" customWidth="1"/>
    <col min="12804" max="12804" width="3" style="50" customWidth="1"/>
    <col min="12805" max="12810" width="9.75" style="50" customWidth="1"/>
    <col min="12811" max="12812" width="10.5" style="50" customWidth="1"/>
    <col min="12813" max="12813" width="13.75" style="50" customWidth="1"/>
    <col min="12814" max="12859" width="0" style="50" hidden="1" customWidth="1"/>
    <col min="12860" max="13056" width="9" style="50"/>
    <col min="13057" max="13057" width="18.75" style="50" customWidth="1"/>
    <col min="13058" max="13058" width="15" style="50" customWidth="1"/>
    <col min="13059" max="13059" width="6" style="50" customWidth="1"/>
    <col min="13060" max="13060" width="3" style="50" customWidth="1"/>
    <col min="13061" max="13066" width="9.75" style="50" customWidth="1"/>
    <col min="13067" max="13068" width="10.5" style="50" customWidth="1"/>
    <col min="13069" max="13069" width="13.75" style="50" customWidth="1"/>
    <col min="13070" max="13115" width="0" style="50" hidden="1" customWidth="1"/>
    <col min="13116" max="13312" width="9" style="50"/>
    <col min="13313" max="13313" width="18.75" style="50" customWidth="1"/>
    <col min="13314" max="13314" width="15" style="50" customWidth="1"/>
    <col min="13315" max="13315" width="6" style="50" customWidth="1"/>
    <col min="13316" max="13316" width="3" style="50" customWidth="1"/>
    <col min="13317" max="13322" width="9.75" style="50" customWidth="1"/>
    <col min="13323" max="13324" width="10.5" style="50" customWidth="1"/>
    <col min="13325" max="13325" width="13.75" style="50" customWidth="1"/>
    <col min="13326" max="13371" width="0" style="50" hidden="1" customWidth="1"/>
    <col min="13372" max="13568" width="9" style="50"/>
    <col min="13569" max="13569" width="18.75" style="50" customWidth="1"/>
    <col min="13570" max="13570" width="15" style="50" customWidth="1"/>
    <col min="13571" max="13571" width="6" style="50" customWidth="1"/>
    <col min="13572" max="13572" width="3" style="50" customWidth="1"/>
    <col min="13573" max="13578" width="9.75" style="50" customWidth="1"/>
    <col min="13579" max="13580" width="10.5" style="50" customWidth="1"/>
    <col min="13581" max="13581" width="13.75" style="50" customWidth="1"/>
    <col min="13582" max="13627" width="0" style="50" hidden="1" customWidth="1"/>
    <col min="13628" max="13824" width="9" style="50"/>
    <col min="13825" max="13825" width="18.75" style="50" customWidth="1"/>
    <col min="13826" max="13826" width="15" style="50" customWidth="1"/>
    <col min="13827" max="13827" width="6" style="50" customWidth="1"/>
    <col min="13828" max="13828" width="3" style="50" customWidth="1"/>
    <col min="13829" max="13834" width="9.75" style="50" customWidth="1"/>
    <col min="13835" max="13836" width="10.5" style="50" customWidth="1"/>
    <col min="13837" max="13837" width="13.75" style="50" customWidth="1"/>
    <col min="13838" max="13883" width="0" style="50" hidden="1" customWidth="1"/>
    <col min="13884" max="14080" width="9" style="50"/>
    <col min="14081" max="14081" width="18.75" style="50" customWidth="1"/>
    <col min="14082" max="14082" width="15" style="50" customWidth="1"/>
    <col min="14083" max="14083" width="6" style="50" customWidth="1"/>
    <col min="14084" max="14084" width="3" style="50" customWidth="1"/>
    <col min="14085" max="14090" width="9.75" style="50" customWidth="1"/>
    <col min="14091" max="14092" width="10.5" style="50" customWidth="1"/>
    <col min="14093" max="14093" width="13.75" style="50" customWidth="1"/>
    <col min="14094" max="14139" width="0" style="50" hidden="1" customWidth="1"/>
    <col min="14140" max="14336" width="9" style="50"/>
    <col min="14337" max="14337" width="18.75" style="50" customWidth="1"/>
    <col min="14338" max="14338" width="15" style="50" customWidth="1"/>
    <col min="14339" max="14339" width="6" style="50" customWidth="1"/>
    <col min="14340" max="14340" width="3" style="50" customWidth="1"/>
    <col min="14341" max="14346" width="9.75" style="50" customWidth="1"/>
    <col min="14347" max="14348" width="10.5" style="50" customWidth="1"/>
    <col min="14349" max="14349" width="13.75" style="50" customWidth="1"/>
    <col min="14350" max="14395" width="0" style="50" hidden="1" customWidth="1"/>
    <col min="14396" max="14592" width="9" style="50"/>
    <col min="14593" max="14593" width="18.75" style="50" customWidth="1"/>
    <col min="14594" max="14594" width="15" style="50" customWidth="1"/>
    <col min="14595" max="14595" width="6" style="50" customWidth="1"/>
    <col min="14596" max="14596" width="3" style="50" customWidth="1"/>
    <col min="14597" max="14602" width="9.75" style="50" customWidth="1"/>
    <col min="14603" max="14604" width="10.5" style="50" customWidth="1"/>
    <col min="14605" max="14605" width="13.75" style="50" customWidth="1"/>
    <col min="14606" max="14651" width="0" style="50" hidden="1" customWidth="1"/>
    <col min="14652" max="14848" width="9" style="50"/>
    <col min="14849" max="14849" width="18.75" style="50" customWidth="1"/>
    <col min="14850" max="14850" width="15" style="50" customWidth="1"/>
    <col min="14851" max="14851" width="6" style="50" customWidth="1"/>
    <col min="14852" max="14852" width="3" style="50" customWidth="1"/>
    <col min="14853" max="14858" width="9.75" style="50" customWidth="1"/>
    <col min="14859" max="14860" width="10.5" style="50" customWidth="1"/>
    <col min="14861" max="14861" width="13.75" style="50" customWidth="1"/>
    <col min="14862" max="14907" width="0" style="50" hidden="1" customWidth="1"/>
    <col min="14908" max="15104" width="9" style="50"/>
    <col min="15105" max="15105" width="18.75" style="50" customWidth="1"/>
    <col min="15106" max="15106" width="15" style="50" customWidth="1"/>
    <col min="15107" max="15107" width="6" style="50" customWidth="1"/>
    <col min="15108" max="15108" width="3" style="50" customWidth="1"/>
    <col min="15109" max="15114" width="9.75" style="50" customWidth="1"/>
    <col min="15115" max="15116" width="10.5" style="50" customWidth="1"/>
    <col min="15117" max="15117" width="13.75" style="50" customWidth="1"/>
    <col min="15118" max="15163" width="0" style="50" hidden="1" customWidth="1"/>
    <col min="15164" max="15360" width="9" style="50"/>
    <col min="15361" max="15361" width="18.75" style="50" customWidth="1"/>
    <col min="15362" max="15362" width="15" style="50" customWidth="1"/>
    <col min="15363" max="15363" width="6" style="50" customWidth="1"/>
    <col min="15364" max="15364" width="3" style="50" customWidth="1"/>
    <col min="15365" max="15370" width="9.75" style="50" customWidth="1"/>
    <col min="15371" max="15372" width="10.5" style="50" customWidth="1"/>
    <col min="15373" max="15373" width="13.75" style="50" customWidth="1"/>
    <col min="15374" max="15419" width="0" style="50" hidden="1" customWidth="1"/>
    <col min="15420" max="15616" width="9" style="50"/>
    <col min="15617" max="15617" width="18.75" style="50" customWidth="1"/>
    <col min="15618" max="15618" width="15" style="50" customWidth="1"/>
    <col min="15619" max="15619" width="6" style="50" customWidth="1"/>
    <col min="15620" max="15620" width="3" style="50" customWidth="1"/>
    <col min="15621" max="15626" width="9.75" style="50" customWidth="1"/>
    <col min="15627" max="15628" width="10.5" style="50" customWidth="1"/>
    <col min="15629" max="15629" width="13.75" style="50" customWidth="1"/>
    <col min="15630" max="15675" width="0" style="50" hidden="1" customWidth="1"/>
    <col min="15676" max="15872" width="9" style="50"/>
    <col min="15873" max="15873" width="18.75" style="50" customWidth="1"/>
    <col min="15874" max="15874" width="15" style="50" customWidth="1"/>
    <col min="15875" max="15875" width="6" style="50" customWidth="1"/>
    <col min="15876" max="15876" width="3" style="50" customWidth="1"/>
    <col min="15877" max="15882" width="9.75" style="50" customWidth="1"/>
    <col min="15883" max="15884" width="10.5" style="50" customWidth="1"/>
    <col min="15885" max="15885" width="13.75" style="50" customWidth="1"/>
    <col min="15886" max="15931" width="0" style="50" hidden="1" customWidth="1"/>
    <col min="15932" max="16128" width="9" style="50"/>
    <col min="16129" max="16129" width="18.75" style="50" customWidth="1"/>
    <col min="16130" max="16130" width="15" style="50" customWidth="1"/>
    <col min="16131" max="16131" width="6" style="50" customWidth="1"/>
    <col min="16132" max="16132" width="3" style="50" customWidth="1"/>
    <col min="16133" max="16138" width="9.75" style="50" customWidth="1"/>
    <col min="16139" max="16140" width="10.5" style="50" customWidth="1"/>
    <col min="16141" max="16141" width="13.75" style="50" customWidth="1"/>
    <col min="16142" max="16187" width="0" style="50" hidden="1" customWidth="1"/>
    <col min="16188" max="16384" width="9" style="50"/>
  </cols>
  <sheetData>
    <row r="1" spans="1:25" ht="12.75" customHeight="1">
      <c r="A1" s="50" t="s">
        <v>518</v>
      </c>
    </row>
    <row r="2" spans="1:25" ht="12.75" customHeight="1">
      <c r="A2" s="100" t="s">
        <v>519</v>
      </c>
      <c r="B2" s="100" t="s">
        <v>520</v>
      </c>
      <c r="C2" s="100" t="s">
        <v>4</v>
      </c>
      <c r="D2" s="100" t="s">
        <v>3</v>
      </c>
      <c r="E2" s="100" t="s">
        <v>410</v>
      </c>
      <c r="F2" s="100" t="s">
        <v>47</v>
      </c>
      <c r="G2" s="100" t="s">
        <v>411</v>
      </c>
      <c r="H2" s="100" t="s">
        <v>47</v>
      </c>
      <c r="I2" s="100" t="s">
        <v>412</v>
      </c>
      <c r="J2" s="100" t="s">
        <v>47</v>
      </c>
      <c r="K2" s="100" t="s">
        <v>413</v>
      </c>
      <c r="L2" s="100" t="s">
        <v>47</v>
      </c>
      <c r="M2" s="101" t="s">
        <v>521</v>
      </c>
    </row>
    <row r="3" spans="1:25" ht="12.75" customHeight="1">
      <c r="A3" s="100" t="s">
        <v>47</v>
      </c>
      <c r="B3" s="100" t="s">
        <v>47</v>
      </c>
      <c r="C3" s="100" t="s">
        <v>47</v>
      </c>
      <c r="D3" s="100" t="s">
        <v>47</v>
      </c>
      <c r="E3" s="51" t="s">
        <v>522</v>
      </c>
      <c r="F3" s="51" t="s">
        <v>523</v>
      </c>
      <c r="G3" s="51" t="s">
        <v>522</v>
      </c>
      <c r="H3" s="51" t="s">
        <v>523</v>
      </c>
      <c r="I3" s="51" t="s">
        <v>522</v>
      </c>
      <c r="J3" s="51" t="s">
        <v>523</v>
      </c>
      <c r="K3" s="51" t="s">
        <v>522</v>
      </c>
      <c r="L3" s="51" t="s">
        <v>523</v>
      </c>
      <c r="M3" s="101" t="s">
        <v>47</v>
      </c>
      <c r="S3" s="51" t="s">
        <v>524</v>
      </c>
      <c r="T3" s="51" t="s">
        <v>525</v>
      </c>
      <c r="U3" s="51" t="s">
        <v>526</v>
      </c>
      <c r="V3" s="51" t="s">
        <v>527</v>
      </c>
      <c r="W3" s="51" t="s">
        <v>528</v>
      </c>
      <c r="X3" s="51" t="s">
        <v>529</v>
      </c>
      <c r="Y3" s="51" t="s">
        <v>530</v>
      </c>
    </row>
    <row r="4" spans="1:25" ht="12.75" customHeight="1">
      <c r="A4" s="52" t="s">
        <v>531</v>
      </c>
      <c r="B4" s="52" t="s">
        <v>532</v>
      </c>
      <c r="C4" s="52">
        <v>1</v>
      </c>
      <c r="D4" s="52" t="s">
        <v>414</v>
      </c>
      <c r="F4" s="53"/>
      <c r="H4" s="53"/>
      <c r="J4" s="53"/>
      <c r="L4" s="53"/>
      <c r="M4" s="54" t="s">
        <v>47</v>
      </c>
      <c r="N4" s="50" t="s">
        <v>47</v>
      </c>
      <c r="O4" s="50" t="s">
        <v>533</v>
      </c>
    </row>
    <row r="5" spans="1:25" ht="12.75" customHeight="1">
      <c r="A5" s="52" t="s">
        <v>534</v>
      </c>
      <c r="B5" s="52" t="s">
        <v>47</v>
      </c>
      <c r="C5" s="52">
        <v>1</v>
      </c>
      <c r="D5" s="52" t="s">
        <v>414</v>
      </c>
      <c r="E5" s="53"/>
      <c r="F5" s="53"/>
      <c r="G5" s="53"/>
      <c r="H5" s="53"/>
      <c r="I5" s="53"/>
      <c r="J5" s="53"/>
      <c r="K5" s="53"/>
      <c r="L5" s="53"/>
      <c r="M5" s="54" t="s">
        <v>47</v>
      </c>
      <c r="N5" s="50" t="s">
        <v>47</v>
      </c>
      <c r="P5" s="50" t="s">
        <v>535</v>
      </c>
      <c r="Q5" s="50" t="s">
        <v>47</v>
      </c>
      <c r="R5" s="50" t="s">
        <v>536</v>
      </c>
    </row>
    <row r="6" spans="1:25" ht="12.75" customHeight="1">
      <c r="A6" s="52" t="s">
        <v>537</v>
      </c>
      <c r="B6" s="52" t="s">
        <v>47</v>
      </c>
      <c r="C6" s="52">
        <v>1</v>
      </c>
      <c r="D6" s="52" t="s">
        <v>414</v>
      </c>
      <c r="E6" s="53"/>
      <c r="F6" s="53"/>
      <c r="G6" s="53"/>
      <c r="H6" s="53"/>
      <c r="I6" s="53"/>
      <c r="J6" s="53"/>
      <c r="K6" s="53"/>
      <c r="L6" s="53"/>
      <c r="M6" s="54" t="s">
        <v>47</v>
      </c>
      <c r="N6" s="50" t="s">
        <v>47</v>
      </c>
      <c r="P6" s="50" t="s">
        <v>538</v>
      </c>
      <c r="Q6" s="50" t="s">
        <v>47</v>
      </c>
      <c r="R6" s="50" t="s">
        <v>539</v>
      </c>
    </row>
    <row r="7" spans="1:25" ht="12.75" customHeight="1">
      <c r="A7" s="52" t="s">
        <v>540</v>
      </c>
      <c r="B7" s="52" t="s">
        <v>47</v>
      </c>
      <c r="C7" s="52">
        <v>1</v>
      </c>
      <c r="D7" s="52" t="s">
        <v>414</v>
      </c>
      <c r="E7" s="53"/>
      <c r="F7" s="53"/>
      <c r="G7" s="53"/>
      <c r="H7" s="53"/>
      <c r="I7" s="53"/>
      <c r="J7" s="53"/>
      <c r="K7" s="53"/>
      <c r="L7" s="53"/>
      <c r="M7" s="54" t="s">
        <v>47</v>
      </c>
      <c r="N7" s="50" t="s">
        <v>47</v>
      </c>
      <c r="P7" s="50" t="s">
        <v>541</v>
      </c>
      <c r="Q7" s="50" t="s">
        <v>47</v>
      </c>
      <c r="R7" s="50" t="s">
        <v>542</v>
      </c>
    </row>
    <row r="8" spans="1:25" ht="12.75" customHeight="1">
      <c r="A8" s="52" t="s">
        <v>543</v>
      </c>
      <c r="B8" s="52" t="s">
        <v>47</v>
      </c>
      <c r="C8" s="52">
        <v>1</v>
      </c>
      <c r="D8" s="52" t="s">
        <v>414</v>
      </c>
      <c r="E8" s="53"/>
      <c r="F8" s="53"/>
      <c r="G8" s="53"/>
      <c r="H8" s="53"/>
      <c r="I8" s="53"/>
      <c r="J8" s="53"/>
      <c r="K8" s="53"/>
      <c r="L8" s="53"/>
      <c r="M8" s="54" t="s">
        <v>47</v>
      </c>
      <c r="N8" s="50" t="s">
        <v>47</v>
      </c>
      <c r="P8" s="50" t="s">
        <v>431</v>
      </c>
      <c r="Q8" s="50" t="s">
        <v>47</v>
      </c>
      <c r="R8" s="50" t="s">
        <v>544</v>
      </c>
    </row>
    <row r="9" spans="1:25" ht="12.75" customHeight="1">
      <c r="A9" s="52" t="s">
        <v>545</v>
      </c>
      <c r="B9" s="52" t="s">
        <v>47</v>
      </c>
      <c r="C9" s="52">
        <v>1</v>
      </c>
      <c r="D9" s="52" t="s">
        <v>414</v>
      </c>
      <c r="E9" s="53"/>
      <c r="F9" s="53"/>
      <c r="G9" s="53"/>
      <c r="H9" s="53"/>
      <c r="I9" s="53"/>
      <c r="J9" s="53"/>
      <c r="K9" s="53"/>
      <c r="L9" s="53"/>
      <c r="M9" s="54" t="s">
        <v>47</v>
      </c>
      <c r="N9" s="50" t="s">
        <v>47</v>
      </c>
      <c r="P9" s="50" t="s">
        <v>546</v>
      </c>
      <c r="Q9" s="50" t="s">
        <v>47</v>
      </c>
      <c r="R9" s="50" t="s">
        <v>547</v>
      </c>
    </row>
    <row r="10" spans="1:25" ht="12.75" customHeight="1">
      <c r="A10" s="52" t="s">
        <v>548</v>
      </c>
      <c r="B10" s="52" t="s">
        <v>47</v>
      </c>
      <c r="C10" s="52"/>
      <c r="D10" s="52" t="s">
        <v>47</v>
      </c>
      <c r="E10" s="51"/>
      <c r="F10" s="53"/>
      <c r="G10" s="51"/>
      <c r="H10" s="53"/>
      <c r="I10" s="51"/>
      <c r="J10" s="53"/>
      <c r="K10" s="53"/>
      <c r="L10" s="53"/>
      <c r="M10" s="54" t="s">
        <v>47</v>
      </c>
      <c r="N10" s="50" t="s">
        <v>47</v>
      </c>
      <c r="P10" s="50" t="s">
        <v>549</v>
      </c>
      <c r="Q10" s="50" t="s">
        <v>550</v>
      </c>
      <c r="R10" s="50" t="s">
        <v>47</v>
      </c>
    </row>
    <row r="11" spans="1:25" ht="12.75" customHeight="1">
      <c r="A11" s="51"/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5"/>
    </row>
    <row r="12" spans="1:25" ht="12.75" customHeight="1">
      <c r="A12" s="52" t="s">
        <v>551</v>
      </c>
      <c r="B12" s="52" t="s">
        <v>47</v>
      </c>
      <c r="C12" s="52">
        <v>1</v>
      </c>
      <c r="D12" s="52" t="s">
        <v>414</v>
      </c>
      <c r="F12" s="53"/>
      <c r="H12" s="53"/>
      <c r="J12" s="53"/>
      <c r="L12" s="53"/>
      <c r="M12" s="54" t="s">
        <v>47</v>
      </c>
      <c r="N12" s="50" t="s">
        <v>47</v>
      </c>
      <c r="O12" s="50" t="s">
        <v>536</v>
      </c>
    </row>
    <row r="13" spans="1:25" ht="12.75" customHeight="1">
      <c r="A13" s="52" t="s">
        <v>552</v>
      </c>
      <c r="B13" s="52" t="s">
        <v>553</v>
      </c>
      <c r="C13" s="52">
        <v>1095</v>
      </c>
      <c r="D13" s="52" t="s">
        <v>554</v>
      </c>
      <c r="E13" s="53"/>
      <c r="F13" s="53"/>
      <c r="G13" s="53"/>
      <c r="H13" s="53"/>
      <c r="I13" s="53"/>
      <c r="J13" s="53"/>
      <c r="K13" s="53"/>
      <c r="L13" s="53"/>
      <c r="M13" s="54" t="s">
        <v>555</v>
      </c>
      <c r="N13" s="50" t="s">
        <v>47</v>
      </c>
      <c r="P13" s="50" t="s">
        <v>535</v>
      </c>
      <c r="Q13" s="50" t="s">
        <v>47</v>
      </c>
      <c r="R13" s="50" t="s">
        <v>556</v>
      </c>
      <c r="T13" s="50" t="s">
        <v>55</v>
      </c>
    </row>
    <row r="14" spans="1:25" ht="12.75" customHeight="1">
      <c r="A14" s="52" t="s">
        <v>557</v>
      </c>
      <c r="B14" s="52" t="s">
        <v>553</v>
      </c>
      <c r="C14" s="52">
        <v>528.9</v>
      </c>
      <c r="D14" s="52" t="s">
        <v>554</v>
      </c>
      <c r="E14" s="53"/>
      <c r="F14" s="53"/>
      <c r="G14" s="53"/>
      <c r="H14" s="53"/>
      <c r="I14" s="53"/>
      <c r="J14" s="53"/>
      <c r="K14" s="53"/>
      <c r="L14" s="53"/>
      <c r="M14" s="54" t="s">
        <v>555</v>
      </c>
      <c r="N14" s="50" t="s">
        <v>47</v>
      </c>
      <c r="P14" s="50" t="s">
        <v>538</v>
      </c>
      <c r="Q14" s="50" t="s">
        <v>47</v>
      </c>
      <c r="R14" s="50" t="s">
        <v>558</v>
      </c>
      <c r="T14" s="50" t="s">
        <v>55</v>
      </c>
    </row>
    <row r="15" spans="1:25" ht="12.75" customHeight="1">
      <c r="A15" s="52" t="s">
        <v>559</v>
      </c>
      <c r="B15" s="52" t="s">
        <v>553</v>
      </c>
      <c r="C15" s="52">
        <v>343.1</v>
      </c>
      <c r="D15" s="52" t="s">
        <v>554</v>
      </c>
      <c r="E15" s="53"/>
      <c r="F15" s="53"/>
      <c r="G15" s="53"/>
      <c r="H15" s="53"/>
      <c r="I15" s="53"/>
      <c r="J15" s="53"/>
      <c r="K15" s="53"/>
      <c r="L15" s="53"/>
      <c r="M15" s="54" t="s">
        <v>555</v>
      </c>
      <c r="N15" s="50" t="s">
        <v>47</v>
      </c>
      <c r="P15" s="50" t="s">
        <v>541</v>
      </c>
      <c r="Q15" s="50" t="s">
        <v>47</v>
      </c>
      <c r="R15" s="50" t="s">
        <v>560</v>
      </c>
      <c r="T15" s="50" t="s">
        <v>55</v>
      </c>
    </row>
    <row r="16" spans="1:25" ht="12.75" customHeight="1">
      <c r="A16" s="52" t="s">
        <v>561</v>
      </c>
      <c r="B16" s="52" t="s">
        <v>562</v>
      </c>
      <c r="C16" s="52">
        <v>73.599999999999994</v>
      </c>
      <c r="D16" s="52" t="s">
        <v>554</v>
      </c>
      <c r="E16" s="53"/>
      <c r="F16" s="53"/>
      <c r="G16" s="53"/>
      <c r="H16" s="53"/>
      <c r="I16" s="53"/>
      <c r="J16" s="53"/>
      <c r="K16" s="53"/>
      <c r="L16" s="53"/>
      <c r="M16" s="54" t="s">
        <v>563</v>
      </c>
      <c r="N16" s="50" t="s">
        <v>47</v>
      </c>
      <c r="P16" s="50" t="s">
        <v>431</v>
      </c>
      <c r="Q16" s="50" t="s">
        <v>47</v>
      </c>
      <c r="R16" s="50" t="s">
        <v>564</v>
      </c>
      <c r="T16" s="50" t="s">
        <v>55</v>
      </c>
    </row>
    <row r="17" spans="1:20" ht="12.75" customHeight="1">
      <c r="A17" s="52" t="s">
        <v>565</v>
      </c>
      <c r="B17" s="52" t="s">
        <v>566</v>
      </c>
      <c r="C17" s="52">
        <v>1021.4</v>
      </c>
      <c r="D17" s="52" t="s">
        <v>554</v>
      </c>
      <c r="E17" s="53"/>
      <c r="F17" s="53"/>
      <c r="G17" s="53"/>
      <c r="H17" s="53"/>
      <c r="I17" s="53"/>
      <c r="J17" s="53"/>
      <c r="K17" s="53"/>
      <c r="L17" s="53"/>
      <c r="M17" s="54" t="s">
        <v>47</v>
      </c>
      <c r="N17" s="50" t="s">
        <v>47</v>
      </c>
      <c r="P17" s="50" t="s">
        <v>546</v>
      </c>
      <c r="Q17" s="50" t="s">
        <v>47</v>
      </c>
      <c r="R17" s="50" t="s">
        <v>567</v>
      </c>
      <c r="T17" s="50" t="s">
        <v>55</v>
      </c>
    </row>
    <row r="18" spans="1:20" ht="12.75" customHeight="1">
      <c r="A18" s="52" t="s">
        <v>565</v>
      </c>
      <c r="B18" s="52" t="s">
        <v>568</v>
      </c>
      <c r="C18" s="52">
        <v>528.9</v>
      </c>
      <c r="D18" s="52" t="s">
        <v>554</v>
      </c>
      <c r="E18" s="53"/>
      <c r="F18" s="53"/>
      <c r="G18" s="53"/>
      <c r="H18" s="53"/>
      <c r="I18" s="53"/>
      <c r="J18" s="53"/>
      <c r="K18" s="53"/>
      <c r="L18" s="53"/>
      <c r="M18" s="54" t="s">
        <v>47</v>
      </c>
      <c r="N18" s="50" t="s">
        <v>47</v>
      </c>
      <c r="P18" s="50" t="s">
        <v>549</v>
      </c>
      <c r="Q18" s="50" t="s">
        <v>47</v>
      </c>
      <c r="R18" s="50" t="s">
        <v>569</v>
      </c>
      <c r="T18" s="50" t="s">
        <v>55</v>
      </c>
    </row>
    <row r="19" spans="1:20" ht="12.75" customHeight="1">
      <c r="A19" s="52" t="s">
        <v>565</v>
      </c>
      <c r="B19" s="52" t="s">
        <v>570</v>
      </c>
      <c r="C19" s="52">
        <v>343.1</v>
      </c>
      <c r="D19" s="52" t="s">
        <v>554</v>
      </c>
      <c r="E19" s="53"/>
      <c r="F19" s="53"/>
      <c r="G19" s="53"/>
      <c r="H19" s="53"/>
      <c r="I19" s="53"/>
      <c r="J19" s="53"/>
      <c r="K19" s="53"/>
      <c r="L19" s="53"/>
      <c r="M19" s="54" t="s">
        <v>47</v>
      </c>
      <c r="N19" s="50" t="s">
        <v>47</v>
      </c>
      <c r="P19" s="50" t="s">
        <v>433</v>
      </c>
      <c r="Q19" s="50" t="s">
        <v>47</v>
      </c>
      <c r="R19" s="50" t="s">
        <v>571</v>
      </c>
      <c r="T19" s="50" t="s">
        <v>55</v>
      </c>
    </row>
    <row r="20" spans="1:20" ht="12.75" customHeight="1">
      <c r="A20" s="51"/>
      <c r="B20" s="51"/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5"/>
    </row>
    <row r="21" spans="1:20" ht="12.75" customHeight="1">
      <c r="A21" s="52" t="s">
        <v>572</v>
      </c>
      <c r="B21" s="52" t="s">
        <v>47</v>
      </c>
      <c r="C21" s="52">
        <v>1</v>
      </c>
      <c r="D21" s="52" t="s">
        <v>414</v>
      </c>
      <c r="F21" s="53"/>
      <c r="H21" s="53"/>
      <c r="J21" s="53"/>
      <c r="L21" s="53"/>
      <c r="M21" s="54" t="s">
        <v>47</v>
      </c>
      <c r="N21" s="50" t="s">
        <v>47</v>
      </c>
      <c r="O21" s="50" t="s">
        <v>539</v>
      </c>
    </row>
    <row r="22" spans="1:20" ht="12.75" customHeight="1">
      <c r="A22" s="52" t="s">
        <v>573</v>
      </c>
      <c r="B22" s="52" t="s">
        <v>47</v>
      </c>
      <c r="C22" s="52"/>
      <c r="D22" s="52" t="s">
        <v>47</v>
      </c>
      <c r="E22" s="51"/>
      <c r="F22" s="53"/>
      <c r="G22" s="51"/>
      <c r="H22" s="53"/>
      <c r="I22" s="51"/>
      <c r="J22" s="53"/>
      <c r="K22" s="53"/>
      <c r="L22" s="53"/>
      <c r="M22" s="54" t="s">
        <v>47</v>
      </c>
      <c r="N22" s="50" t="s">
        <v>47</v>
      </c>
      <c r="P22" s="50" t="s">
        <v>535</v>
      </c>
      <c r="Q22" s="50" t="s">
        <v>47</v>
      </c>
      <c r="R22" s="50" t="s">
        <v>47</v>
      </c>
    </row>
    <row r="23" spans="1:20" ht="12.75" customHeight="1">
      <c r="A23" s="52" t="s">
        <v>574</v>
      </c>
      <c r="B23" s="52" t="s">
        <v>575</v>
      </c>
      <c r="C23" s="52">
        <v>1</v>
      </c>
      <c r="D23" s="52" t="s">
        <v>576</v>
      </c>
      <c r="E23" s="53"/>
      <c r="F23" s="53"/>
      <c r="G23" s="53"/>
      <c r="H23" s="53"/>
      <c r="I23" s="53"/>
      <c r="J23" s="53"/>
      <c r="K23" s="53"/>
      <c r="L23" s="53"/>
      <c r="M23" s="54" t="s">
        <v>577</v>
      </c>
      <c r="N23" s="50" t="s">
        <v>47</v>
      </c>
      <c r="P23" s="50" t="s">
        <v>538</v>
      </c>
      <c r="Q23" s="50" t="s">
        <v>47</v>
      </c>
      <c r="R23" s="50" t="s">
        <v>578</v>
      </c>
      <c r="T23" s="50" t="s">
        <v>54</v>
      </c>
    </row>
    <row r="24" spans="1:20" ht="12.75" customHeight="1">
      <c r="A24" s="52" t="s">
        <v>579</v>
      </c>
      <c r="B24" s="52" t="s">
        <v>47</v>
      </c>
      <c r="C24" s="52">
        <v>32</v>
      </c>
      <c r="D24" s="52" t="s">
        <v>580</v>
      </c>
      <c r="E24" s="53"/>
      <c r="F24" s="53"/>
      <c r="G24" s="53"/>
      <c r="H24" s="53"/>
      <c r="I24" s="53"/>
      <c r="J24" s="53"/>
      <c r="K24" s="53"/>
      <c r="L24" s="53"/>
      <c r="M24" s="54" t="s">
        <v>577</v>
      </c>
      <c r="N24" s="50" t="s">
        <v>47</v>
      </c>
      <c r="P24" s="50" t="s">
        <v>541</v>
      </c>
      <c r="Q24" s="50" t="s">
        <v>47</v>
      </c>
      <c r="R24" s="50" t="s">
        <v>581</v>
      </c>
      <c r="T24" s="50" t="s">
        <v>55</v>
      </c>
    </row>
    <row r="25" spans="1:20" ht="12.75" customHeight="1">
      <c r="A25" s="52" t="s">
        <v>582</v>
      </c>
      <c r="B25" s="52" t="s">
        <v>583</v>
      </c>
      <c r="C25" s="52">
        <v>32</v>
      </c>
      <c r="D25" s="52" t="s">
        <v>417</v>
      </c>
      <c r="E25" s="53"/>
      <c r="F25" s="53"/>
      <c r="G25" s="53"/>
      <c r="H25" s="53"/>
      <c r="I25" s="53"/>
      <c r="J25" s="53"/>
      <c r="K25" s="53"/>
      <c r="L25" s="53"/>
      <c r="M25" s="54" t="s">
        <v>584</v>
      </c>
      <c r="N25" s="50" t="s">
        <v>47</v>
      </c>
      <c r="P25" s="50" t="s">
        <v>549</v>
      </c>
      <c r="Q25" s="50" t="s">
        <v>47</v>
      </c>
      <c r="R25" s="50" t="s">
        <v>585</v>
      </c>
      <c r="T25" s="50" t="s">
        <v>55</v>
      </c>
    </row>
    <row r="26" spans="1:20" ht="12.75" customHeight="1">
      <c r="A26" s="52" t="s">
        <v>586</v>
      </c>
      <c r="B26" s="52" t="s">
        <v>587</v>
      </c>
      <c r="C26" s="52">
        <v>391</v>
      </c>
      <c r="D26" s="52" t="s">
        <v>68</v>
      </c>
      <c r="E26" s="53"/>
      <c r="F26" s="53"/>
      <c r="G26" s="53"/>
      <c r="H26" s="53"/>
      <c r="I26" s="53"/>
      <c r="J26" s="53"/>
      <c r="K26" s="53"/>
      <c r="L26" s="53"/>
      <c r="M26" s="54" t="s">
        <v>588</v>
      </c>
      <c r="N26" s="50" t="s">
        <v>47</v>
      </c>
      <c r="P26" s="50" t="s">
        <v>433</v>
      </c>
      <c r="Q26" s="50" t="s">
        <v>47</v>
      </c>
      <c r="R26" s="50" t="s">
        <v>589</v>
      </c>
      <c r="T26" s="50" t="s">
        <v>55</v>
      </c>
    </row>
    <row r="27" spans="1:20" ht="12.75" customHeight="1">
      <c r="A27" s="52" t="s">
        <v>590</v>
      </c>
      <c r="B27" s="52" t="s">
        <v>47</v>
      </c>
      <c r="C27" s="52"/>
      <c r="D27" s="52" t="s">
        <v>47</v>
      </c>
      <c r="E27" s="51"/>
      <c r="F27" s="53"/>
      <c r="G27" s="51"/>
      <c r="H27" s="53"/>
      <c r="I27" s="51"/>
      <c r="J27" s="53"/>
      <c r="K27" s="53"/>
      <c r="L27" s="53"/>
      <c r="M27" s="54" t="s">
        <v>47</v>
      </c>
      <c r="N27" s="50" t="s">
        <v>47</v>
      </c>
      <c r="P27" s="50" t="s">
        <v>591</v>
      </c>
      <c r="Q27" s="50" t="s">
        <v>47</v>
      </c>
      <c r="R27" s="50" t="s">
        <v>47</v>
      </c>
    </row>
    <row r="28" spans="1:20" ht="12.75" customHeight="1">
      <c r="A28" s="52" t="s">
        <v>592</v>
      </c>
      <c r="B28" s="52" t="s">
        <v>47</v>
      </c>
      <c r="C28" s="52"/>
      <c r="D28" s="52" t="s">
        <v>47</v>
      </c>
      <c r="E28" s="51"/>
      <c r="F28" s="53"/>
      <c r="G28" s="51"/>
      <c r="H28" s="53"/>
      <c r="I28" s="51"/>
      <c r="J28" s="53"/>
      <c r="K28" s="53"/>
      <c r="L28" s="53"/>
      <c r="M28" s="54" t="s">
        <v>47</v>
      </c>
      <c r="N28" s="50" t="s">
        <v>47</v>
      </c>
      <c r="P28" s="50" t="s">
        <v>593</v>
      </c>
      <c r="Q28" s="50" t="s">
        <v>47</v>
      </c>
      <c r="R28" s="50" t="s">
        <v>47</v>
      </c>
    </row>
    <row r="29" spans="1:20" ht="12.75" customHeight="1">
      <c r="A29" s="52" t="s">
        <v>594</v>
      </c>
      <c r="B29" s="52" t="s">
        <v>595</v>
      </c>
      <c r="C29" s="52">
        <v>9</v>
      </c>
      <c r="D29" s="52" t="s">
        <v>417</v>
      </c>
      <c r="E29" s="53"/>
      <c r="F29" s="53"/>
      <c r="G29" s="53"/>
      <c r="H29" s="53"/>
      <c r="I29" s="53"/>
      <c r="J29" s="53"/>
      <c r="K29" s="53"/>
      <c r="L29" s="53"/>
      <c r="M29" s="54" t="s">
        <v>596</v>
      </c>
      <c r="N29" s="50" t="s">
        <v>47</v>
      </c>
      <c r="P29" s="50" t="s">
        <v>432</v>
      </c>
      <c r="Q29" s="50" t="s">
        <v>47</v>
      </c>
      <c r="R29" s="50" t="s">
        <v>597</v>
      </c>
      <c r="T29" s="50" t="s">
        <v>54</v>
      </c>
    </row>
    <row r="30" spans="1:20" ht="12.75" customHeight="1">
      <c r="A30" s="52" t="s">
        <v>594</v>
      </c>
      <c r="B30" s="52" t="s">
        <v>598</v>
      </c>
      <c r="C30" s="52">
        <v>3</v>
      </c>
      <c r="D30" s="52" t="s">
        <v>417</v>
      </c>
      <c r="E30" s="53"/>
      <c r="F30" s="53"/>
      <c r="G30" s="53"/>
      <c r="H30" s="53"/>
      <c r="I30" s="53"/>
      <c r="J30" s="53"/>
      <c r="K30" s="53"/>
      <c r="L30" s="53"/>
      <c r="M30" s="54" t="s">
        <v>596</v>
      </c>
      <c r="N30" s="50" t="s">
        <v>47</v>
      </c>
      <c r="P30" s="50" t="s">
        <v>599</v>
      </c>
      <c r="Q30" s="50" t="s">
        <v>47</v>
      </c>
      <c r="R30" s="50" t="s">
        <v>600</v>
      </c>
      <c r="T30" s="50" t="s">
        <v>54</v>
      </c>
    </row>
    <row r="31" spans="1:20" s="59" customFormat="1" ht="12.75" customHeight="1">
      <c r="A31" s="56" t="s">
        <v>601</v>
      </c>
      <c r="B31" s="56" t="s">
        <v>595</v>
      </c>
      <c r="C31" s="56">
        <v>3.3</v>
      </c>
      <c r="D31" s="56" t="s">
        <v>146</v>
      </c>
      <c r="E31" s="57"/>
      <c r="F31" s="57"/>
      <c r="G31" s="57"/>
      <c r="H31" s="57"/>
      <c r="I31" s="57"/>
      <c r="J31" s="57"/>
      <c r="K31" s="57"/>
      <c r="L31" s="57"/>
      <c r="M31" s="58" t="s">
        <v>602</v>
      </c>
      <c r="N31" s="59" t="s">
        <v>47</v>
      </c>
      <c r="P31" s="59" t="s">
        <v>603</v>
      </c>
      <c r="Q31" s="59" t="s">
        <v>47</v>
      </c>
      <c r="R31" s="59" t="s">
        <v>604</v>
      </c>
      <c r="T31" s="59" t="s">
        <v>54</v>
      </c>
    </row>
    <row r="32" spans="1:20" s="59" customFormat="1" ht="12.75" customHeight="1">
      <c r="A32" s="56" t="s">
        <v>601</v>
      </c>
      <c r="B32" s="56" t="s">
        <v>598</v>
      </c>
      <c r="C32" s="56">
        <v>36.1</v>
      </c>
      <c r="D32" s="56" t="s">
        <v>146</v>
      </c>
      <c r="E32" s="57"/>
      <c r="F32" s="57"/>
      <c r="G32" s="57"/>
      <c r="H32" s="57"/>
      <c r="I32" s="57"/>
      <c r="J32" s="57"/>
      <c r="K32" s="57"/>
      <c r="L32" s="57"/>
      <c r="M32" s="58" t="s">
        <v>602</v>
      </c>
      <c r="N32" s="59" t="s">
        <v>47</v>
      </c>
      <c r="P32" s="59" t="s">
        <v>605</v>
      </c>
      <c r="Q32" s="59" t="s">
        <v>47</v>
      </c>
      <c r="R32" s="59" t="s">
        <v>606</v>
      </c>
      <c r="T32" s="59" t="s">
        <v>54</v>
      </c>
    </row>
    <row r="33" spans="1:20" s="59" customFormat="1" ht="12.75" customHeight="1">
      <c r="A33" s="56" t="s">
        <v>601</v>
      </c>
      <c r="B33" s="56" t="s">
        <v>607</v>
      </c>
      <c r="C33" s="56">
        <v>132.6</v>
      </c>
      <c r="D33" s="56" t="s">
        <v>146</v>
      </c>
      <c r="E33" s="57"/>
      <c r="F33" s="57"/>
      <c r="G33" s="57"/>
      <c r="H33" s="57"/>
      <c r="I33" s="57"/>
      <c r="J33" s="57"/>
      <c r="K33" s="57"/>
      <c r="L33" s="57"/>
      <c r="M33" s="58" t="s">
        <v>602</v>
      </c>
      <c r="N33" s="59" t="s">
        <v>47</v>
      </c>
      <c r="P33" s="59" t="s">
        <v>608</v>
      </c>
      <c r="Q33" s="59" t="s">
        <v>47</v>
      </c>
      <c r="R33" s="59" t="s">
        <v>609</v>
      </c>
      <c r="T33" s="59" t="s">
        <v>54</v>
      </c>
    </row>
    <row r="34" spans="1:20" s="59" customFormat="1" ht="12.75" customHeight="1">
      <c r="A34" s="56" t="s">
        <v>601</v>
      </c>
      <c r="B34" s="56" t="s">
        <v>610</v>
      </c>
      <c r="C34" s="56">
        <v>41.9</v>
      </c>
      <c r="D34" s="56" t="s">
        <v>146</v>
      </c>
      <c r="E34" s="57"/>
      <c r="F34" s="57"/>
      <c r="G34" s="57"/>
      <c r="H34" s="57"/>
      <c r="I34" s="57"/>
      <c r="J34" s="57"/>
      <c r="K34" s="57"/>
      <c r="L34" s="57"/>
      <c r="M34" s="58" t="s">
        <v>602</v>
      </c>
      <c r="N34" s="59" t="s">
        <v>47</v>
      </c>
      <c r="P34" s="59" t="s">
        <v>611</v>
      </c>
      <c r="Q34" s="59" t="s">
        <v>47</v>
      </c>
      <c r="R34" s="59" t="s">
        <v>612</v>
      </c>
      <c r="T34" s="59" t="s">
        <v>54</v>
      </c>
    </row>
    <row r="35" spans="1:20" ht="12.75" customHeight="1">
      <c r="A35" s="52" t="s">
        <v>613</v>
      </c>
      <c r="B35" s="52" t="s">
        <v>614</v>
      </c>
      <c r="C35" s="52">
        <v>14</v>
      </c>
      <c r="D35" s="52" t="s">
        <v>52</v>
      </c>
      <c r="E35" s="53"/>
      <c r="F35" s="53"/>
      <c r="G35" s="53"/>
      <c r="H35" s="53"/>
      <c r="I35" s="53"/>
      <c r="J35" s="53"/>
      <c r="K35" s="53"/>
      <c r="L35" s="53"/>
      <c r="M35" s="54" t="s">
        <v>47</v>
      </c>
      <c r="N35" s="50" t="s">
        <v>47</v>
      </c>
      <c r="P35" s="50" t="s">
        <v>615</v>
      </c>
      <c r="Q35" s="50" t="s">
        <v>47</v>
      </c>
      <c r="R35" s="50" t="s">
        <v>616</v>
      </c>
      <c r="T35" s="50" t="s">
        <v>54</v>
      </c>
    </row>
    <row r="36" spans="1:20" ht="12.75" customHeight="1">
      <c r="A36" s="52" t="s">
        <v>617</v>
      </c>
      <c r="B36" s="52" t="s">
        <v>618</v>
      </c>
      <c r="C36" s="52">
        <v>4</v>
      </c>
      <c r="D36" s="52" t="s">
        <v>52</v>
      </c>
      <c r="E36" s="53"/>
      <c r="F36" s="53"/>
      <c r="G36" s="53"/>
      <c r="H36" s="53"/>
      <c r="I36" s="53"/>
      <c r="J36" s="53"/>
      <c r="K36" s="53"/>
      <c r="L36" s="53"/>
      <c r="M36" s="54" t="s">
        <v>47</v>
      </c>
      <c r="N36" s="50" t="s">
        <v>47</v>
      </c>
      <c r="P36" s="50" t="s">
        <v>619</v>
      </c>
      <c r="Q36" s="50" t="s">
        <v>47</v>
      </c>
      <c r="R36" s="50" t="s">
        <v>620</v>
      </c>
      <c r="T36" s="50" t="s">
        <v>54</v>
      </c>
    </row>
    <row r="37" spans="1:20" ht="12.75" customHeight="1">
      <c r="A37" s="52" t="s">
        <v>621</v>
      </c>
      <c r="B37" s="52" t="s">
        <v>618</v>
      </c>
      <c r="C37" s="52">
        <v>24</v>
      </c>
      <c r="D37" s="52" t="s">
        <v>52</v>
      </c>
      <c r="E37" s="53"/>
      <c r="F37" s="53"/>
      <c r="G37" s="53"/>
      <c r="H37" s="53"/>
      <c r="I37" s="53"/>
      <c r="J37" s="53"/>
      <c r="K37" s="53"/>
      <c r="L37" s="53"/>
      <c r="M37" s="54" t="s">
        <v>47</v>
      </c>
      <c r="N37" s="50" t="s">
        <v>47</v>
      </c>
      <c r="P37" s="50" t="s">
        <v>622</v>
      </c>
      <c r="Q37" s="50" t="s">
        <v>47</v>
      </c>
      <c r="R37" s="50" t="s">
        <v>623</v>
      </c>
      <c r="T37" s="50" t="s">
        <v>54</v>
      </c>
    </row>
    <row r="38" spans="1:20" ht="12.75" customHeight="1">
      <c r="A38" s="52" t="s">
        <v>624</v>
      </c>
      <c r="B38" s="52" t="s">
        <v>625</v>
      </c>
      <c r="C38" s="52">
        <v>7</v>
      </c>
      <c r="D38" s="52" t="s">
        <v>160</v>
      </c>
      <c r="E38" s="53"/>
      <c r="F38" s="53"/>
      <c r="G38" s="53"/>
      <c r="H38" s="53"/>
      <c r="I38" s="53"/>
      <c r="J38" s="53"/>
      <c r="K38" s="53"/>
      <c r="L38" s="53"/>
      <c r="M38" s="54" t="s">
        <v>47</v>
      </c>
      <c r="N38" s="50" t="s">
        <v>47</v>
      </c>
      <c r="P38" s="50" t="s">
        <v>626</v>
      </c>
      <c r="Q38" s="50" t="s">
        <v>47</v>
      </c>
      <c r="R38" s="50" t="s">
        <v>627</v>
      </c>
      <c r="T38" s="50" t="s">
        <v>55</v>
      </c>
    </row>
    <row r="39" spans="1:20" ht="12.75" customHeight="1">
      <c r="A39" s="52" t="s">
        <v>628</v>
      </c>
      <c r="B39" s="52" t="s">
        <v>629</v>
      </c>
      <c r="C39" s="52">
        <v>107</v>
      </c>
      <c r="D39" s="52" t="s">
        <v>52</v>
      </c>
      <c r="E39" s="53"/>
      <c r="F39" s="53"/>
      <c r="G39" s="53"/>
      <c r="H39" s="53"/>
      <c r="I39" s="53"/>
      <c r="J39" s="53"/>
      <c r="K39" s="53"/>
      <c r="L39" s="53"/>
      <c r="M39" s="54" t="s">
        <v>47</v>
      </c>
      <c r="N39" s="50" t="s">
        <v>47</v>
      </c>
      <c r="P39" s="50" t="s">
        <v>630</v>
      </c>
      <c r="Q39" s="50" t="s">
        <v>47</v>
      </c>
      <c r="R39" s="50" t="s">
        <v>631</v>
      </c>
      <c r="T39" s="50" t="s">
        <v>54</v>
      </c>
    </row>
    <row r="40" spans="1:20" ht="12.75" customHeight="1">
      <c r="A40" s="52" t="s">
        <v>632</v>
      </c>
      <c r="B40" s="52" t="s">
        <v>595</v>
      </c>
      <c r="C40" s="52">
        <v>2</v>
      </c>
      <c r="D40" s="52" t="s">
        <v>417</v>
      </c>
      <c r="E40" s="53"/>
      <c r="F40" s="53"/>
      <c r="G40" s="53"/>
      <c r="H40" s="53"/>
      <c r="I40" s="53"/>
      <c r="J40" s="53"/>
      <c r="K40" s="53"/>
      <c r="L40" s="53"/>
      <c r="M40" s="54" t="s">
        <v>596</v>
      </c>
      <c r="N40" s="50" t="s">
        <v>47</v>
      </c>
      <c r="P40" s="50" t="s">
        <v>633</v>
      </c>
      <c r="Q40" s="50" t="s">
        <v>47</v>
      </c>
      <c r="R40" s="50" t="s">
        <v>634</v>
      </c>
      <c r="T40" s="50" t="s">
        <v>54</v>
      </c>
    </row>
    <row r="41" spans="1:20" ht="12.75" customHeight="1">
      <c r="A41" s="52" t="s">
        <v>635</v>
      </c>
      <c r="B41" s="52" t="s">
        <v>47</v>
      </c>
      <c r="C41" s="52"/>
      <c r="D41" s="52" t="s">
        <v>47</v>
      </c>
      <c r="E41" s="51"/>
      <c r="F41" s="53"/>
      <c r="G41" s="51"/>
      <c r="H41" s="53"/>
      <c r="I41" s="51"/>
      <c r="J41" s="53"/>
      <c r="K41" s="53"/>
      <c r="L41" s="53"/>
      <c r="M41" s="54" t="s">
        <v>47</v>
      </c>
      <c r="N41" s="50" t="s">
        <v>47</v>
      </c>
      <c r="P41" s="50" t="s">
        <v>636</v>
      </c>
      <c r="Q41" s="50" t="s">
        <v>47</v>
      </c>
      <c r="R41" s="50" t="s">
        <v>47</v>
      </c>
    </row>
    <row r="42" spans="1:20" ht="12.75" customHeight="1">
      <c r="A42" s="52" t="s">
        <v>637</v>
      </c>
      <c r="B42" s="52" t="s">
        <v>47</v>
      </c>
      <c r="C42" s="52"/>
      <c r="D42" s="52" t="s">
        <v>47</v>
      </c>
      <c r="E42" s="51"/>
      <c r="F42" s="53"/>
      <c r="G42" s="51"/>
      <c r="H42" s="53"/>
      <c r="I42" s="51"/>
      <c r="J42" s="53"/>
      <c r="K42" s="53"/>
      <c r="L42" s="53"/>
      <c r="M42" s="54" t="s">
        <v>47</v>
      </c>
      <c r="N42" s="50" t="s">
        <v>47</v>
      </c>
      <c r="P42" s="50" t="s">
        <v>638</v>
      </c>
      <c r="Q42" s="50" t="s">
        <v>47</v>
      </c>
      <c r="R42" s="50" t="s">
        <v>47</v>
      </c>
    </row>
    <row r="43" spans="1:20" ht="12.75" customHeight="1">
      <c r="A43" s="52" t="s">
        <v>639</v>
      </c>
      <c r="B43" s="52" t="s">
        <v>640</v>
      </c>
      <c r="C43" s="52">
        <v>1</v>
      </c>
      <c r="D43" s="52" t="s">
        <v>576</v>
      </c>
      <c r="E43" s="53"/>
      <c r="F43" s="53"/>
      <c r="G43" s="53"/>
      <c r="H43" s="53"/>
      <c r="I43" s="53"/>
      <c r="J43" s="53"/>
      <c r="K43" s="53"/>
      <c r="L43" s="53"/>
      <c r="M43" s="54" t="s">
        <v>641</v>
      </c>
      <c r="N43" s="50" t="s">
        <v>47</v>
      </c>
      <c r="P43" s="50" t="s">
        <v>642</v>
      </c>
      <c r="Q43" s="50" t="s">
        <v>47</v>
      </c>
      <c r="R43" s="50" t="s">
        <v>643</v>
      </c>
      <c r="T43" s="50" t="s">
        <v>54</v>
      </c>
    </row>
    <row r="44" spans="1:20" ht="12.75" customHeight="1">
      <c r="A44" s="52" t="s">
        <v>644</v>
      </c>
      <c r="B44" s="52" t="s">
        <v>645</v>
      </c>
      <c r="C44" s="52">
        <v>7</v>
      </c>
      <c r="D44" s="52" t="s">
        <v>580</v>
      </c>
      <c r="E44" s="53"/>
      <c r="F44" s="53"/>
      <c r="G44" s="53"/>
      <c r="H44" s="53"/>
      <c r="I44" s="53"/>
      <c r="J44" s="53"/>
      <c r="K44" s="53"/>
      <c r="L44" s="53"/>
      <c r="M44" s="54" t="s">
        <v>641</v>
      </c>
      <c r="N44" s="50" t="s">
        <v>47</v>
      </c>
      <c r="P44" s="50" t="s">
        <v>646</v>
      </c>
      <c r="Q44" s="50" t="s">
        <v>47</v>
      </c>
      <c r="R44" s="50" t="s">
        <v>647</v>
      </c>
      <c r="T44" s="50" t="s">
        <v>55</v>
      </c>
    </row>
    <row r="45" spans="1:20" ht="12.75" customHeight="1">
      <c r="A45" s="52" t="s">
        <v>644</v>
      </c>
      <c r="B45" s="52" t="s">
        <v>648</v>
      </c>
      <c r="C45" s="52">
        <v>6</v>
      </c>
      <c r="D45" s="52" t="s">
        <v>580</v>
      </c>
      <c r="E45" s="53"/>
      <c r="F45" s="53"/>
      <c r="G45" s="53"/>
      <c r="H45" s="53"/>
      <c r="I45" s="53"/>
      <c r="J45" s="53"/>
      <c r="K45" s="53"/>
      <c r="L45" s="53"/>
      <c r="M45" s="54" t="s">
        <v>641</v>
      </c>
      <c r="N45" s="50" t="s">
        <v>47</v>
      </c>
      <c r="P45" s="50" t="s">
        <v>649</v>
      </c>
      <c r="Q45" s="50" t="s">
        <v>47</v>
      </c>
      <c r="R45" s="50" t="s">
        <v>650</v>
      </c>
      <c r="T45" s="50" t="s">
        <v>55</v>
      </c>
    </row>
    <row r="46" spans="1:20" ht="12.75" customHeight="1">
      <c r="A46" s="52" t="s">
        <v>644</v>
      </c>
      <c r="B46" s="52" t="s">
        <v>651</v>
      </c>
      <c r="C46" s="52">
        <v>4</v>
      </c>
      <c r="D46" s="52" t="s">
        <v>580</v>
      </c>
      <c r="E46" s="53"/>
      <c r="F46" s="53"/>
      <c r="G46" s="53"/>
      <c r="H46" s="53"/>
      <c r="I46" s="53"/>
      <c r="J46" s="53"/>
      <c r="K46" s="53"/>
      <c r="L46" s="53"/>
      <c r="M46" s="54" t="s">
        <v>641</v>
      </c>
      <c r="N46" s="50" t="s">
        <v>47</v>
      </c>
      <c r="P46" s="50" t="s">
        <v>652</v>
      </c>
      <c r="Q46" s="50" t="s">
        <v>47</v>
      </c>
      <c r="R46" s="50" t="s">
        <v>653</v>
      </c>
      <c r="T46" s="50" t="s">
        <v>55</v>
      </c>
    </row>
    <row r="47" spans="1:20" ht="12.75" customHeight="1">
      <c r="A47" s="52" t="s">
        <v>644</v>
      </c>
      <c r="B47" s="52" t="s">
        <v>654</v>
      </c>
      <c r="C47" s="52">
        <v>10</v>
      </c>
      <c r="D47" s="52" t="s">
        <v>580</v>
      </c>
      <c r="E47" s="53"/>
      <c r="F47" s="53"/>
      <c r="G47" s="53"/>
      <c r="H47" s="53"/>
      <c r="I47" s="53"/>
      <c r="J47" s="53"/>
      <c r="K47" s="53"/>
      <c r="L47" s="53"/>
      <c r="M47" s="54" t="s">
        <v>641</v>
      </c>
      <c r="N47" s="50" t="s">
        <v>47</v>
      </c>
      <c r="P47" s="50" t="s">
        <v>655</v>
      </c>
      <c r="Q47" s="50" t="s">
        <v>47</v>
      </c>
      <c r="R47" s="50" t="s">
        <v>656</v>
      </c>
      <c r="T47" s="50" t="s">
        <v>55</v>
      </c>
    </row>
    <row r="48" spans="1:20" ht="12.75" customHeight="1">
      <c r="A48" s="52" t="s">
        <v>644</v>
      </c>
      <c r="B48" s="52" t="s">
        <v>657</v>
      </c>
      <c r="C48" s="52">
        <v>10</v>
      </c>
      <c r="D48" s="52" t="s">
        <v>580</v>
      </c>
      <c r="E48" s="53"/>
      <c r="F48" s="53"/>
      <c r="G48" s="53"/>
      <c r="H48" s="53"/>
      <c r="I48" s="53"/>
      <c r="J48" s="53"/>
      <c r="K48" s="53"/>
      <c r="L48" s="53"/>
      <c r="M48" s="54" t="s">
        <v>641</v>
      </c>
      <c r="N48" s="50" t="s">
        <v>47</v>
      </c>
      <c r="P48" s="50" t="s">
        <v>658</v>
      </c>
      <c r="Q48" s="50" t="s">
        <v>47</v>
      </c>
      <c r="R48" s="50" t="s">
        <v>659</v>
      </c>
      <c r="T48" s="50" t="s">
        <v>55</v>
      </c>
    </row>
    <row r="49" spans="1:20" ht="12.75" customHeight="1">
      <c r="A49" s="52" t="s">
        <v>660</v>
      </c>
      <c r="B49" s="52" t="s">
        <v>661</v>
      </c>
      <c r="C49" s="52">
        <v>10.79</v>
      </c>
      <c r="D49" s="52" t="s">
        <v>95</v>
      </c>
      <c r="E49" s="53"/>
      <c r="F49" s="53"/>
      <c r="G49" s="53"/>
      <c r="H49" s="53"/>
      <c r="I49" s="53"/>
      <c r="J49" s="53"/>
      <c r="K49" s="53"/>
      <c r="L49" s="53"/>
      <c r="M49" s="54" t="s">
        <v>641</v>
      </c>
      <c r="N49" s="50" t="s">
        <v>47</v>
      </c>
      <c r="P49" s="50" t="s">
        <v>662</v>
      </c>
      <c r="Q49" s="50" t="s">
        <v>47</v>
      </c>
      <c r="R49" s="50" t="s">
        <v>663</v>
      </c>
      <c r="T49" s="50" t="s">
        <v>55</v>
      </c>
    </row>
    <row r="50" spans="1:20" ht="12.75" customHeight="1">
      <c r="A50" s="52" t="s">
        <v>664</v>
      </c>
      <c r="B50" s="52" t="s">
        <v>47</v>
      </c>
      <c r="C50" s="52">
        <v>37</v>
      </c>
      <c r="D50" s="52" t="s">
        <v>580</v>
      </c>
      <c r="E50" s="53"/>
      <c r="F50" s="53"/>
      <c r="G50" s="53"/>
      <c r="H50" s="53"/>
      <c r="I50" s="53"/>
      <c r="J50" s="53"/>
      <c r="K50" s="53"/>
      <c r="L50" s="53"/>
      <c r="M50" s="54" t="s">
        <v>641</v>
      </c>
      <c r="N50" s="50" t="s">
        <v>47</v>
      </c>
      <c r="P50" s="50" t="s">
        <v>665</v>
      </c>
      <c r="Q50" s="50" t="s">
        <v>47</v>
      </c>
      <c r="R50" s="50" t="s">
        <v>666</v>
      </c>
      <c r="T50" s="50" t="s">
        <v>54</v>
      </c>
    </row>
    <row r="51" spans="1:20" ht="12.75" customHeight="1">
      <c r="A51" s="52" t="s">
        <v>667</v>
      </c>
      <c r="B51" s="52" t="s">
        <v>668</v>
      </c>
      <c r="C51" s="52">
        <v>37</v>
      </c>
      <c r="D51" s="52" t="s">
        <v>580</v>
      </c>
      <c r="E51" s="53"/>
      <c r="F51" s="53"/>
      <c r="G51" s="53"/>
      <c r="H51" s="53"/>
      <c r="I51" s="53"/>
      <c r="J51" s="53"/>
      <c r="K51" s="53"/>
      <c r="L51" s="53"/>
      <c r="M51" s="54" t="s">
        <v>641</v>
      </c>
      <c r="N51" s="50" t="s">
        <v>47</v>
      </c>
      <c r="P51" s="50" t="s">
        <v>669</v>
      </c>
      <c r="Q51" s="50" t="s">
        <v>47</v>
      </c>
      <c r="R51" s="50" t="s">
        <v>670</v>
      </c>
      <c r="T51" s="50" t="s">
        <v>55</v>
      </c>
    </row>
    <row r="52" spans="1:20" ht="12.75" customHeight="1">
      <c r="A52" s="52" t="s">
        <v>671</v>
      </c>
      <c r="B52" s="52" t="s">
        <v>47</v>
      </c>
      <c r="C52" s="52">
        <v>37</v>
      </c>
      <c r="D52" s="52" t="s">
        <v>580</v>
      </c>
      <c r="E52" s="53"/>
      <c r="F52" s="53"/>
      <c r="G52" s="53"/>
      <c r="H52" s="53"/>
      <c r="I52" s="53"/>
      <c r="J52" s="53"/>
      <c r="K52" s="53"/>
      <c r="L52" s="53"/>
      <c r="M52" s="54" t="s">
        <v>641</v>
      </c>
      <c r="N52" s="50" t="s">
        <v>47</v>
      </c>
      <c r="P52" s="50" t="s">
        <v>672</v>
      </c>
      <c r="Q52" s="50" t="s">
        <v>47</v>
      </c>
      <c r="R52" s="50" t="s">
        <v>673</v>
      </c>
      <c r="T52" s="50" t="s">
        <v>55</v>
      </c>
    </row>
    <row r="53" spans="1:20" ht="12.75" customHeight="1">
      <c r="A53" s="52" t="s">
        <v>590</v>
      </c>
      <c r="B53" s="52" t="s">
        <v>47</v>
      </c>
      <c r="C53" s="52"/>
      <c r="D53" s="52" t="s">
        <v>47</v>
      </c>
      <c r="E53" s="51"/>
      <c r="F53" s="53"/>
      <c r="G53" s="51"/>
      <c r="H53" s="53"/>
      <c r="I53" s="51"/>
      <c r="J53" s="53"/>
      <c r="K53" s="53"/>
      <c r="L53" s="53"/>
      <c r="M53" s="54" t="s">
        <v>47</v>
      </c>
      <c r="N53" s="50" t="s">
        <v>47</v>
      </c>
      <c r="P53" s="50" t="s">
        <v>674</v>
      </c>
      <c r="Q53" s="50" t="s">
        <v>47</v>
      </c>
      <c r="R53" s="50" t="s">
        <v>47</v>
      </c>
    </row>
    <row r="54" spans="1:20" ht="12.75" customHeight="1">
      <c r="A54" s="52" t="s">
        <v>548</v>
      </c>
      <c r="B54" s="52" t="s">
        <v>47</v>
      </c>
      <c r="C54" s="52"/>
      <c r="D54" s="52" t="s">
        <v>47</v>
      </c>
      <c r="E54" s="51"/>
      <c r="F54" s="53"/>
      <c r="G54" s="51"/>
      <c r="H54" s="53"/>
      <c r="I54" s="51"/>
      <c r="J54" s="53"/>
      <c r="K54" s="53"/>
      <c r="L54" s="53"/>
      <c r="M54" s="54" t="s">
        <v>47</v>
      </c>
      <c r="N54" s="50" t="s">
        <v>47</v>
      </c>
      <c r="P54" s="50" t="s">
        <v>675</v>
      </c>
      <c r="Q54" s="50" t="s">
        <v>47</v>
      </c>
      <c r="R54" s="50" t="s">
        <v>47</v>
      </c>
    </row>
    <row r="55" spans="1:20" ht="12.75" customHeight="1">
      <c r="A55" s="51"/>
      <c r="B55" s="51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5"/>
    </row>
    <row r="56" spans="1:20" ht="12.75" customHeight="1">
      <c r="A56" s="52" t="s">
        <v>676</v>
      </c>
      <c r="B56" s="52" t="s">
        <v>47</v>
      </c>
      <c r="C56" s="52">
        <v>1</v>
      </c>
      <c r="D56" s="52" t="s">
        <v>414</v>
      </c>
      <c r="F56" s="53"/>
      <c r="H56" s="53"/>
      <c r="J56" s="53"/>
      <c r="L56" s="53"/>
      <c r="M56" s="54" t="s">
        <v>47</v>
      </c>
      <c r="N56" s="50" t="s">
        <v>47</v>
      </c>
      <c r="O56" s="50" t="s">
        <v>542</v>
      </c>
    </row>
    <row r="57" spans="1:20" ht="12.75" customHeight="1">
      <c r="A57" s="52" t="s">
        <v>677</v>
      </c>
      <c r="B57" s="52" t="s">
        <v>678</v>
      </c>
      <c r="C57" s="52">
        <v>46.7</v>
      </c>
      <c r="D57" s="52" t="s">
        <v>101</v>
      </c>
      <c r="E57" s="53"/>
      <c r="F57" s="53"/>
      <c r="G57" s="53"/>
      <c r="H57" s="53"/>
      <c r="I57" s="53"/>
      <c r="J57" s="53"/>
      <c r="K57" s="53"/>
      <c r="L57" s="53"/>
      <c r="M57" s="54" t="s">
        <v>47</v>
      </c>
      <c r="N57" s="50" t="s">
        <v>47</v>
      </c>
      <c r="P57" s="50" t="s">
        <v>679</v>
      </c>
      <c r="Q57" s="50" t="s">
        <v>47</v>
      </c>
      <c r="R57" s="50" t="s">
        <v>680</v>
      </c>
      <c r="T57" s="50" t="s">
        <v>55</v>
      </c>
    </row>
    <row r="58" spans="1:20" ht="12.75" customHeight="1">
      <c r="A58" s="52" t="s">
        <v>681</v>
      </c>
      <c r="B58" s="52" t="s">
        <v>682</v>
      </c>
      <c r="C58" s="52">
        <v>362</v>
      </c>
      <c r="D58" s="52" t="s">
        <v>64</v>
      </c>
      <c r="E58" s="53"/>
      <c r="F58" s="53"/>
      <c r="G58" s="53"/>
      <c r="H58" s="53"/>
      <c r="I58" s="53"/>
      <c r="J58" s="53"/>
      <c r="K58" s="53"/>
      <c r="L58" s="53"/>
      <c r="M58" s="54" t="s">
        <v>47</v>
      </c>
      <c r="N58" s="50" t="s">
        <v>47</v>
      </c>
      <c r="P58" s="50" t="s">
        <v>541</v>
      </c>
      <c r="Q58" s="50" t="s">
        <v>47</v>
      </c>
      <c r="R58" s="50" t="s">
        <v>683</v>
      </c>
      <c r="T58" s="50" t="s">
        <v>55</v>
      </c>
    </row>
    <row r="59" spans="1:20" ht="12.75" customHeight="1">
      <c r="A59" s="52" t="s">
        <v>684</v>
      </c>
      <c r="B59" s="52" t="s">
        <v>685</v>
      </c>
      <c r="C59" s="52">
        <v>0.74</v>
      </c>
      <c r="D59" s="52" t="s">
        <v>101</v>
      </c>
      <c r="E59" s="53"/>
      <c r="F59" s="53"/>
      <c r="G59" s="53"/>
      <c r="H59" s="53"/>
      <c r="I59" s="53"/>
      <c r="J59" s="53"/>
      <c r="K59" s="53"/>
      <c r="L59" s="53"/>
      <c r="M59" s="54" t="s">
        <v>47</v>
      </c>
      <c r="N59" s="50" t="s">
        <v>47</v>
      </c>
      <c r="P59" s="50" t="s">
        <v>686</v>
      </c>
      <c r="Q59" s="50" t="s">
        <v>47</v>
      </c>
      <c r="R59" s="50" t="s">
        <v>687</v>
      </c>
      <c r="T59" s="50" t="s">
        <v>55</v>
      </c>
    </row>
    <row r="60" spans="1:20" ht="12.75" customHeight="1">
      <c r="A60" s="52" t="s">
        <v>688</v>
      </c>
      <c r="B60" s="52" t="s">
        <v>47</v>
      </c>
      <c r="C60" s="52">
        <v>1</v>
      </c>
      <c r="D60" s="52" t="s">
        <v>414</v>
      </c>
      <c r="E60" s="53"/>
      <c r="F60" s="53"/>
      <c r="G60" s="53"/>
      <c r="H60" s="53"/>
      <c r="I60" s="53"/>
      <c r="J60" s="53"/>
      <c r="K60" s="53"/>
      <c r="L60" s="53"/>
      <c r="M60" s="54" t="s">
        <v>47</v>
      </c>
      <c r="N60" s="50" t="s">
        <v>47</v>
      </c>
      <c r="P60" s="50" t="s">
        <v>689</v>
      </c>
      <c r="Q60" s="50" t="s">
        <v>47</v>
      </c>
      <c r="R60" s="50" t="s">
        <v>690</v>
      </c>
      <c r="T60" s="50" t="s">
        <v>55</v>
      </c>
    </row>
    <row r="61" spans="1:20" ht="12.75" customHeight="1">
      <c r="A61" s="52" t="s">
        <v>548</v>
      </c>
      <c r="B61" s="52" t="s">
        <v>47</v>
      </c>
      <c r="C61" s="52"/>
      <c r="D61" s="52" t="s">
        <v>47</v>
      </c>
      <c r="E61" s="51"/>
      <c r="F61" s="53"/>
      <c r="G61" s="51"/>
      <c r="H61" s="53"/>
      <c r="I61" s="51"/>
      <c r="J61" s="53"/>
      <c r="K61" s="53"/>
      <c r="L61" s="53"/>
      <c r="M61" s="54" t="s">
        <v>47</v>
      </c>
      <c r="N61" s="50" t="s">
        <v>47</v>
      </c>
      <c r="P61" s="50" t="s">
        <v>431</v>
      </c>
      <c r="Q61" s="50" t="s">
        <v>47</v>
      </c>
      <c r="R61" s="50" t="s">
        <v>47</v>
      </c>
    </row>
    <row r="62" spans="1:20" ht="12.75" customHeight="1">
      <c r="A62" s="51"/>
      <c r="B62" s="51"/>
      <c r="C62" s="51"/>
      <c r="D62" s="51"/>
      <c r="E62" s="51"/>
      <c r="F62" s="51"/>
      <c r="G62" s="51"/>
      <c r="H62" s="51"/>
      <c r="I62" s="51"/>
      <c r="J62" s="51"/>
      <c r="K62" s="51"/>
      <c r="L62" s="51"/>
      <c r="M62" s="55"/>
    </row>
    <row r="63" spans="1:20" ht="12.75" customHeight="1">
      <c r="A63" s="52" t="s">
        <v>691</v>
      </c>
      <c r="B63" s="52" t="s">
        <v>47</v>
      </c>
      <c r="C63" s="52">
        <v>1</v>
      </c>
      <c r="D63" s="52" t="s">
        <v>414</v>
      </c>
      <c r="F63" s="53"/>
      <c r="H63" s="53"/>
      <c r="J63" s="53"/>
      <c r="L63" s="53"/>
      <c r="M63" s="54" t="s">
        <v>47</v>
      </c>
      <c r="N63" s="50" t="s">
        <v>47</v>
      </c>
      <c r="O63" s="50" t="s">
        <v>544</v>
      </c>
    </row>
    <row r="64" spans="1:20" ht="12.75" customHeight="1">
      <c r="A64" s="52" t="s">
        <v>692</v>
      </c>
      <c r="B64" s="52" t="s">
        <v>693</v>
      </c>
      <c r="C64" s="52">
        <v>46.7</v>
      </c>
      <c r="D64" s="52" t="s">
        <v>101</v>
      </c>
      <c r="E64" s="53"/>
      <c r="F64" s="53"/>
      <c r="G64" s="53"/>
      <c r="H64" s="53"/>
      <c r="I64" s="53"/>
      <c r="J64" s="53"/>
      <c r="K64" s="53"/>
      <c r="L64" s="53"/>
      <c r="M64" s="54" t="s">
        <v>47</v>
      </c>
      <c r="N64" s="50" t="s">
        <v>47</v>
      </c>
      <c r="P64" s="50" t="s">
        <v>538</v>
      </c>
      <c r="Q64" s="50" t="s">
        <v>47</v>
      </c>
      <c r="R64" s="50" t="s">
        <v>694</v>
      </c>
      <c r="T64" s="50" t="s">
        <v>54</v>
      </c>
    </row>
    <row r="65" spans="1:20" ht="12.75" customHeight="1">
      <c r="A65" s="52" t="s">
        <v>695</v>
      </c>
      <c r="B65" s="52" t="s">
        <v>696</v>
      </c>
      <c r="C65" s="52">
        <v>362</v>
      </c>
      <c r="D65" s="52" t="s">
        <v>64</v>
      </c>
      <c r="E65" s="53"/>
      <c r="F65" s="53"/>
      <c r="G65" s="53"/>
      <c r="H65" s="53"/>
      <c r="I65" s="53"/>
      <c r="J65" s="53"/>
      <c r="K65" s="53"/>
      <c r="L65" s="53"/>
      <c r="M65" s="54" t="s">
        <v>47</v>
      </c>
      <c r="N65" s="50" t="s">
        <v>47</v>
      </c>
      <c r="P65" s="50" t="s">
        <v>541</v>
      </c>
      <c r="Q65" s="50" t="s">
        <v>47</v>
      </c>
      <c r="R65" s="50" t="s">
        <v>697</v>
      </c>
    </row>
    <row r="66" spans="1:20" ht="12.75" customHeight="1">
      <c r="A66" s="52" t="s">
        <v>698</v>
      </c>
      <c r="B66" s="52" t="s">
        <v>699</v>
      </c>
      <c r="C66" s="52">
        <v>238.5</v>
      </c>
      <c r="D66" s="52" t="s">
        <v>146</v>
      </c>
      <c r="E66" s="53"/>
      <c r="F66" s="53"/>
      <c r="G66" s="53"/>
      <c r="H66" s="53"/>
      <c r="I66" s="53"/>
      <c r="J66" s="53"/>
      <c r="K66" s="53"/>
      <c r="L66" s="53"/>
      <c r="M66" s="54" t="s">
        <v>47</v>
      </c>
      <c r="N66" s="50" t="s">
        <v>47</v>
      </c>
      <c r="P66" s="50" t="s">
        <v>689</v>
      </c>
      <c r="Q66" s="50" t="s">
        <v>47</v>
      </c>
      <c r="R66" s="50" t="s">
        <v>700</v>
      </c>
    </row>
    <row r="67" spans="1:20" ht="12.75" customHeight="1">
      <c r="A67" s="52" t="s">
        <v>548</v>
      </c>
      <c r="B67" s="52" t="s">
        <v>47</v>
      </c>
      <c r="C67" s="52"/>
      <c r="D67" s="52" t="s">
        <v>47</v>
      </c>
      <c r="E67" s="51"/>
      <c r="F67" s="53"/>
      <c r="G67" s="51"/>
      <c r="H67" s="53"/>
      <c r="I67" s="51"/>
      <c r="J67" s="53"/>
      <c r="K67" s="53"/>
      <c r="L67" s="53"/>
      <c r="M67" s="54" t="s">
        <v>47</v>
      </c>
      <c r="N67" s="50" t="s">
        <v>47</v>
      </c>
      <c r="P67" s="50" t="s">
        <v>431</v>
      </c>
      <c r="Q67" s="50" t="s">
        <v>47</v>
      </c>
      <c r="R67" s="50" t="s">
        <v>47</v>
      </c>
    </row>
    <row r="68" spans="1:20" ht="12.75" customHeight="1">
      <c r="A68" s="51"/>
      <c r="B68" s="51"/>
      <c r="C68" s="51"/>
      <c r="D68" s="51"/>
      <c r="E68" s="51"/>
      <c r="F68" s="51"/>
      <c r="G68" s="51"/>
      <c r="H68" s="51"/>
      <c r="I68" s="51"/>
      <c r="J68" s="51"/>
      <c r="K68" s="51"/>
      <c r="L68" s="51"/>
      <c r="M68" s="55"/>
    </row>
    <row r="69" spans="1:20" ht="12.75" customHeight="1">
      <c r="A69" s="52" t="s">
        <v>701</v>
      </c>
      <c r="B69" s="52" t="s">
        <v>47</v>
      </c>
      <c r="C69" s="52">
        <v>1</v>
      </c>
      <c r="D69" s="52" t="s">
        <v>414</v>
      </c>
      <c r="F69" s="53"/>
      <c r="H69" s="53"/>
      <c r="J69" s="53"/>
      <c r="L69" s="53"/>
      <c r="M69" s="54" t="s">
        <v>47</v>
      </c>
      <c r="N69" s="50" t="s">
        <v>47</v>
      </c>
      <c r="O69" s="50" t="s">
        <v>547</v>
      </c>
    </row>
    <row r="70" spans="1:20" ht="12.75" customHeight="1">
      <c r="A70" s="52" t="s">
        <v>702</v>
      </c>
      <c r="B70" s="52" t="s">
        <v>703</v>
      </c>
      <c r="C70" s="52">
        <v>1</v>
      </c>
      <c r="D70" s="52" t="s">
        <v>414</v>
      </c>
      <c r="E70" s="53"/>
      <c r="F70" s="53"/>
      <c r="G70" s="53"/>
      <c r="H70" s="53"/>
      <c r="I70" s="53"/>
      <c r="J70" s="53"/>
      <c r="K70" s="53"/>
      <c r="L70" s="53"/>
      <c r="M70" s="54" t="s">
        <v>47</v>
      </c>
      <c r="N70" s="50" t="s">
        <v>47</v>
      </c>
      <c r="P70" s="50" t="s">
        <v>535</v>
      </c>
      <c r="Q70" s="50" t="s">
        <v>47</v>
      </c>
      <c r="R70" s="50" t="s">
        <v>704</v>
      </c>
      <c r="T70" s="50" t="s">
        <v>55</v>
      </c>
    </row>
    <row r="71" spans="1:20" ht="12.75" customHeight="1">
      <c r="A71" s="51"/>
      <c r="B71" s="51"/>
      <c r="C71" s="51"/>
      <c r="D71" s="51"/>
      <c r="E71" s="51"/>
      <c r="F71" s="51"/>
      <c r="G71" s="51"/>
      <c r="H71" s="51"/>
      <c r="I71" s="51"/>
      <c r="J71" s="51"/>
      <c r="K71" s="51"/>
      <c r="L71" s="51"/>
      <c r="M71" s="55"/>
    </row>
  </sheetData>
  <mergeCells count="9">
    <mergeCell ref="I2:J2"/>
    <mergeCell ref="K2:L2"/>
    <mergeCell ref="M2:M3"/>
    <mergeCell ref="A2:A3"/>
    <mergeCell ref="B2:B3"/>
    <mergeCell ref="C2:C3"/>
    <mergeCell ref="D2:D3"/>
    <mergeCell ref="E2:F2"/>
    <mergeCell ref="G2:H2"/>
  </mergeCells>
  <phoneticPr fontId="2" type="noConversion"/>
  <pageMargins left="0.31496062992125984" right="0.31496062992125984" top="1" bottom="0.59055118110236215" header="0.5" footer="0.5"/>
  <pageSetup paperSize="9" orientation="landscape" copies="0"/>
  <headerFooter alignWithMargins="0">
    <oddHeader>&amp;RPage : 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공종별내역서(건축)</vt:lpstr>
      <vt:lpstr>참조</vt:lpstr>
      <vt:lpstr>내역서(토목)</vt:lpstr>
      <vt:lpstr>'공종별내역서(건축)'!Print_Area</vt:lpstr>
      <vt:lpstr>'공종별내역서(건축)'!Print_Titles</vt:lpstr>
      <vt:lpstr>'내역서(토목)'!Print_Titles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서승길</dc:creator>
  <cp:lastModifiedBy>User</cp:lastModifiedBy>
  <cp:lastPrinted>2026-06-24T00:31:58Z</cp:lastPrinted>
  <dcterms:created xsi:type="dcterms:W3CDTF">2026-01-28T08:23:07Z</dcterms:created>
  <dcterms:modified xsi:type="dcterms:W3CDTF">2026-08-06T00:25:26Z</dcterms:modified>
</cp:coreProperties>
</file>