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D:\사용자\Desktop\2026\3. 2026년 입찰공고\14. 북면 상하마을 가압장 설치공사 시행\"/>
    </mc:Choice>
  </mc:AlternateContent>
  <xr:revisionPtr revIDLastSave="0" documentId="13_ncr:1_{8C71883B-BB33-40E3-BCFE-D8A8ACDF5064}" xr6:coauthVersionLast="36" xr6:coauthVersionMax="36" xr10:uidLastSave="{00000000-0000-0000-0000-000000000000}"/>
  <bookViews>
    <workbookView xWindow="0" yWindow="0" windowWidth="28800" windowHeight="12180" xr2:uid="{00000000-000D-0000-FFFF-FFFF00000000}"/>
  </bookViews>
  <sheets>
    <sheet name="공고문" sheetId="1" r:id="rId1"/>
    <sheet name="Sheet1" sheetId="3" r:id="rId2"/>
  </sheets>
  <definedNames>
    <definedName name="_xlnm.Print_Area" localSheetId="0">공고문!$A$1:$I$71</definedName>
  </definedNames>
  <calcPr calcId="191029"/>
</workbook>
</file>

<file path=xl/calcChain.xml><?xml version="1.0" encoding="utf-8"?>
<calcChain xmlns="http://schemas.openxmlformats.org/spreadsheetml/2006/main">
  <c r="B2" i="3" l="1"/>
  <c r="C2" i="3" l="1"/>
  <c r="D32" i="1" l="1"/>
  <c r="D24" i="1" l="1"/>
  <c r="D23" i="1" s="1"/>
  <c r="D22" i="1" s="1"/>
</calcChain>
</file>

<file path=xl/sharedStrings.xml><?xml version="1.0" encoding="utf-8"?>
<sst xmlns="http://schemas.openxmlformats.org/spreadsheetml/2006/main" count="94" uniqueCount="94">
  <si>
    <t xml:space="preserve">  </t>
  </si>
  <si>
    <t>공 사 명</t>
  </si>
  <si>
    <t>공사금액</t>
  </si>
  <si>
    <t>구     분</t>
    <phoneticPr fontId="5" type="noConversion"/>
  </si>
  <si>
    <t>개     찰(입찰)</t>
    <phoneticPr fontId="5" type="noConversion"/>
  </si>
  <si>
    <t>발주부서</t>
    <phoneticPr fontId="5" type="noConversion"/>
  </si>
  <si>
    <t>▶ 전자견적집행</t>
    <phoneticPr fontId="5" type="noConversion"/>
  </si>
  <si>
    <t>추정가격</t>
    <phoneticPr fontId="5" type="noConversion"/>
  </si>
  <si>
    <t>관급자재</t>
    <phoneticPr fontId="5" type="noConversion"/>
  </si>
  <si>
    <t>추정금액</t>
    <phoneticPr fontId="5" type="noConversion"/>
  </si>
  <si>
    <t>부가가치세</t>
    <phoneticPr fontId="5" type="noConversion"/>
  </si>
  <si>
    <t>일자</t>
    <phoneticPr fontId="5" type="noConversion"/>
  </si>
  <si>
    <t>시간</t>
    <phoneticPr fontId="5" type="noConversion"/>
  </si>
  <si>
    <t>견적서접수개시</t>
    <phoneticPr fontId="5" type="noConversion"/>
  </si>
  <si>
    <t>견적서접수마감</t>
    <phoneticPr fontId="5" type="noConversion"/>
  </si>
  <si>
    <t>기초금액</t>
    <phoneticPr fontId="5" type="noConversion"/>
  </si>
  <si>
    <t>위치</t>
    <phoneticPr fontId="5" type="noConversion"/>
  </si>
  <si>
    <t>기간</t>
    <phoneticPr fontId="5" type="noConversion"/>
  </si>
  <si>
    <t>공사 수의계약 안내 공고</t>
    <phoneticPr fontId="5"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</si>
  <si>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</si>
  <si>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5" type="noConversion"/>
  </si>
  <si>
    <t>구분</t>
    <phoneticPr fontId="5" type="noConversion"/>
  </si>
  <si>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phoneticPr fontId="5" type="noConversion"/>
  </si>
  <si>
    <t xml:space="preserve">      【본 입찰은 전자입찰 입찰자 신원확인제도가 적용됨에 따라 개인인증서를 보유한 대표자 또는 입찰대리인만이 입찰서 제출이 가능
        합니다】
  ○ 견적서의 제출 확인은 국가종합 전자조달 전자입찰 시스템 웹 송신함에서 확인하시기 바랍니다.</t>
    <phoneticPr fontId="5"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</si>
  <si>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결격여부를 심사하여 계약을 체결합니다. </t>
    <phoneticPr fontId="5" type="noConversion"/>
  </si>
  <si>
    <t xml:space="preserve">  ○ 동일가격 견적서 제출자가 2인 이상인 경우에는 전자입찰 특별유의서 제15조 규정에 의거 전자조달시스템을 통해 자동으로 결정합니다.</t>
    <phoneticPr fontId="5" type="noConversion"/>
  </si>
  <si>
    <t xml:space="preserve">  ○ 개찰결과 기초금액 및 기타 본 공고와 상이한 내용으로 개찰이 진행되었을 경우 개찰결과(입찰순위)를 무효로 하고 재공고 입찰을 실시
      합니다.</t>
    <phoneticPr fontId="5" type="noConversion"/>
  </si>
  <si>
    <t xml:space="preserve">  ○ 계약담당자는 현장인 명부 등을 통해  노무비 청구내역을 확인하고 청구를 받은 날부터 5일 이내에 계약상대자의 노무비 전용계좌로
      그 노무비를 지급해야 합니다.</t>
    <phoneticPr fontId="5"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</si>
  <si>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5"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</si>
  <si>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5"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</si>
  <si>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5" type="noConversion"/>
  </si>
  <si>
    <t xml:space="preserve">  ○ 기성대가 및 준공대가 청구시 보험료 등에 대한 정산서와 납입확인서(하도급공사 포함)를 첨부하여 대가를 청구하여야 합니다.</t>
    <phoneticPr fontId="5"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</si>
  <si>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5" type="noConversion"/>
  </si>
  <si>
    <t xml:space="preserve">  ○ 국민연금보험료 납부의무자는 계약의 대가(선금,기성금,준공금등) 청구시 연금보험료 납부사실증명서를 제출하여야 합니다.</t>
    <phoneticPr fontId="5" type="noConversion"/>
  </si>
  <si>
    <t xml:space="preserve">  ○ 동 입찰이 유찰될 경우 개찰결과를 확인 후 재입찰 공고된 일정에따라 재입찰 하시기 바랍니다.(별도 통보 없음)</t>
    <phoneticPr fontId="5" type="noConversion"/>
  </si>
  <si>
    <t>- 다 음 -</t>
  </si>
  <si>
    <t>(법령·계약예규 등) 국가법령정보센터(http://www.law.go.kr)에서 검색</t>
  </si>
  <si>
    <t>(조달청 고시 등) 조달청 홈페이지(http://pps.go.kr) 정보제공/업무별자료/시설공사에서 검색</t>
  </si>
  <si>
    <t>※ 정확한 자료 검색이 되지 않을 경우 입찰공고 담당자에게 확인</t>
  </si>
  <si>
    <t>[유의사항]</t>
  </si>
  <si>
    <t>&lt;자료 검색&gt;</t>
    <phoneticPr fontId="5" type="noConversion"/>
  </si>
  <si>
    <t xml:space="preserve">    2. 국가종합전자조달시스템 전자입찰특별유의서</t>
    <phoneticPr fontId="5" type="noConversion"/>
  </si>
  <si>
    <t xml:space="preserve">    3. 국가종합전자조달시스템 입찰참가자격등록규정</t>
    <phoneticPr fontId="5" type="noConversion"/>
  </si>
  <si>
    <t xml:space="preserve">    4. 지방자치단체 입찰 및 계약 집행기준</t>
    <phoneticPr fontId="5" type="noConversion"/>
  </si>
  <si>
    <t xml:space="preserve">    5. 지방자치단체 입찰시 낙찰자 결정기준</t>
    <phoneticPr fontId="5" type="noConversion"/>
  </si>
  <si>
    <t xml:space="preserve">    1. 입찰 및 수의계약안내 공고</t>
    <phoneticPr fontId="5" type="noConversion"/>
  </si>
  <si>
    <t>전문공사</t>
    <phoneticPr fontId="5" type="noConversion"/>
  </si>
  <si>
    <t xml:space="preserve">  ○ 입찰참가자는 예정가격에 계상된 국민건강보험료, 국민연금보험료, 노인장기요양보험료, 산업안전보건관리비, 퇴직공제부금비의 금액을
      입찰금액(산출내역)에 조정 없이 반영하여야 합니다. </t>
    <phoneticPr fontId="5"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</si>
  <si>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5" type="noConversion"/>
  </si>
  <si>
    <t xml:space="preserve">  ○ 「하도급지킴이」이용에 관한 자세한 사항은 “나라장터시스템 - 하도급지킴이 시스템 사용안내(업체)”를 참고하여 주시기 바랍니다.</t>
    <phoneticPr fontId="5" type="noConversion"/>
  </si>
  <si>
    <t>1. 수의계약 공고에 부치는 사항</t>
    <phoneticPr fontId="5" type="noConversion"/>
  </si>
  <si>
    <t xml:space="preserve">  ○ 본 입찰(전자견적 접수)와 관련하여 부패행위, 비리행위 및 불공정행위 등 이의사항이 있는경우 정읍시 상하수도사업소(☎063-539-6461),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5" type="noConversion"/>
  </si>
  <si>
    <t>상하수도사업소</t>
    <phoneticPr fontId="5" type="noConversion"/>
  </si>
  <si>
    <r>
      <rPr>
        <sz val="12"/>
        <rFont val="Segoe UI Symbol"/>
        <family val="3"/>
      </rPr>
      <t>▸</t>
    </r>
    <r>
      <rPr>
        <sz val="12"/>
        <rFont val="한컴 고딕"/>
        <family val="3"/>
        <charset val="129"/>
      </rPr>
      <t xml:space="preserve"> 공사시방서, 현장설명서, 입찰안내서 등과 공고문에 정한 내용이 서로 다른 경우에는 공고문이 우선 적용 됩니다.</t>
    </r>
    <phoneticPr fontId="5" type="noConversion"/>
  </si>
  <si>
    <r>
      <rPr>
        <sz val="12"/>
        <rFont val="Segoe UI Symbol"/>
        <family val="3"/>
      </rPr>
      <t>▸</t>
    </r>
    <r>
      <rPr>
        <sz val="12"/>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5" type="noConversion"/>
  </si>
  <si>
    <r>
      <t xml:space="preserve">공사업종
</t>
    </r>
    <r>
      <rPr>
        <b/>
        <sz val="12"/>
        <color rgb="FFFF0000"/>
        <rFont val="맑은 고딕"/>
        <family val="3"/>
        <charset val="129"/>
        <scheme val="minor"/>
      </rPr>
      <t>(주력분야)</t>
    </r>
    <phoneticPr fontId="5" type="noConversion"/>
  </si>
  <si>
    <r>
      <rPr>
        <b/>
        <sz val="12"/>
        <color theme="1"/>
        <rFont val="맑은 고딕"/>
        <family val="3"/>
        <charset val="129"/>
        <scheme val="minor"/>
      </rPr>
      <t>2. 계약 및 수의견적 제출방법 등</t>
    </r>
    <r>
      <rPr>
        <sz val="12"/>
        <color theme="1"/>
        <rFont val="맑은 고딕"/>
        <family val="3"/>
        <charset val="129"/>
        <scheme val="minor"/>
      </rPr>
      <t xml:space="preserve">
  ○ 총액(소액수의)계약이며 전자견적서 제출 및 개찰로 집행합니다.
</t>
    </r>
    <phoneticPr fontId="5" type="noConversion"/>
  </si>
  <si>
    <r>
      <rPr>
        <b/>
        <sz val="12"/>
        <color theme="1"/>
        <rFont val="맑은 고딕"/>
        <family val="3"/>
        <charset val="129"/>
        <scheme val="minor"/>
      </rPr>
      <t>3. 수의견적 제출자격</t>
    </r>
    <r>
      <rPr>
        <sz val="12"/>
        <color theme="1"/>
        <rFont val="맑은 고딕"/>
        <family val="3"/>
        <charset val="129"/>
        <scheme val="minor"/>
      </rPr>
      <t xml:space="preserve">
  ○ 지방자치단체를 당사자로 하는 계약에 관한 법률 시행령 제13조 및 동법시행규칙 제14조에 의한 자격을 갖추고동법 시행령 92조에 
      해당되지 않아야 합니다.
</t>
    </r>
    <phoneticPr fontId="5" type="noConversion"/>
  </si>
  <si>
    <r>
      <rPr>
        <b/>
        <sz val="12"/>
        <color theme="1"/>
        <rFont val="맑은 고딕"/>
        <family val="3"/>
        <charset val="129"/>
        <scheme val="minor"/>
      </rPr>
      <t>4. 현장설명</t>
    </r>
    <r>
      <rPr>
        <sz val="12"/>
        <color theme="1"/>
        <rFont val="맑은 고딕"/>
        <family val="3"/>
        <charset val="129"/>
        <scheme val="minor"/>
      </rPr>
      <t xml:space="preserve">
  ○ 현장설명은 별도로 실시하지 아니하며, 설계서 등의 열람으로 갈음합니다. (1번 발주부서 확인)</t>
    </r>
    <phoneticPr fontId="5" type="noConversion"/>
  </si>
  <si>
    <r>
      <rPr>
        <b/>
        <sz val="12"/>
        <color theme="1"/>
        <rFont val="맑은 고딕"/>
        <family val="3"/>
        <charset val="129"/>
        <scheme val="minor"/>
      </rPr>
      <t>5. 예정가격작성</t>
    </r>
    <r>
      <rPr>
        <sz val="12"/>
        <color theme="1"/>
        <rFont val="맑은 고딕"/>
        <family val="3"/>
        <charset val="129"/>
        <scheme val="minor"/>
      </rPr>
      <t xml:space="preserve">
  ○ 예정가격 결정은 기초금액의 ± 3% 범위 내에서 복수예비가격 15개를 작성하여 입찰에참여하는 각 업체가 추첨(2개씩 선택)한 번호 중
      가장 많이 선택된 복수예비가격 4개를 산술평균한 금액으로 결정됩니다.
</t>
    </r>
    <phoneticPr fontId="5" type="noConversion"/>
  </si>
  <si>
    <r>
      <rPr>
        <b/>
        <sz val="12"/>
        <color theme="1"/>
        <rFont val="맑은 고딕"/>
        <family val="3"/>
        <charset val="129"/>
        <scheme val="minor"/>
      </rPr>
      <t>7. 견적제출의 무효 및 재입찰 사항</t>
    </r>
    <r>
      <rPr>
        <sz val="12"/>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5" type="noConversion"/>
  </si>
  <si>
    <r>
      <rPr>
        <b/>
        <sz val="12"/>
        <color theme="1"/>
        <rFont val="맑은 고딕"/>
        <family val="3"/>
        <charset val="129"/>
        <scheme val="minor"/>
      </rPr>
      <t>8. 노무비의 구분관리 및 지급확인</t>
    </r>
    <r>
      <rPr>
        <sz val="12"/>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5" type="noConversion"/>
  </si>
  <si>
    <r>
      <rPr>
        <b/>
        <sz val="12"/>
        <color theme="1"/>
        <rFont val="맑은 고딕"/>
        <family val="3"/>
        <charset val="129"/>
        <scheme val="minor"/>
      </rPr>
      <t>9. 보험료 등 사후정산</t>
    </r>
    <r>
      <rPr>
        <sz val="12"/>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5" type="noConversion"/>
  </si>
  <si>
    <r>
      <rPr>
        <b/>
        <sz val="12"/>
        <color theme="1"/>
        <rFont val="맑은 고딕"/>
        <family val="3"/>
        <charset val="129"/>
        <scheme val="minor"/>
      </rPr>
      <t>10. 전자대금시스템「하도급지킴이」이용에 관한 사항</t>
    </r>
    <r>
      <rPr>
        <sz val="12"/>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5" type="noConversion"/>
  </si>
  <si>
    <r>
      <rPr>
        <b/>
        <sz val="12"/>
        <color theme="1"/>
        <rFont val="맑은 고딕"/>
        <family val="3"/>
        <charset val="129"/>
        <scheme val="minor"/>
      </rPr>
      <t xml:space="preserve">11. 청렴계약 이행준수 </t>
    </r>
    <r>
      <rPr>
        <sz val="12"/>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5" type="noConversion"/>
  </si>
  <si>
    <t>정읍시</t>
    <phoneticPr fontId="5" type="noConversion"/>
  </si>
  <si>
    <t>수의계약에 참가하는 자는 다음의 공고서 및 각종 규정 등을 반드시 열람하고 숙지하여야 하며, 숙지하지 못함에 따라 발생하는 모든 책임은 견적서 제출자에게 있음을
알려드립니다.</t>
    <phoneticPr fontId="5"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</si>
  <si>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5" type="noConversion"/>
  </si>
  <si>
    <t xml:space="preserve">  ○ 견적서 제출 시 [붙임]“하도급지킴이 이용 확약서”를 제출하여야 합니다. 다만, 나라장터 시스템을 이용하여 입찰서를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5" type="noConversion"/>
  </si>
  <si>
    <r>
      <rPr>
        <b/>
        <sz val="12"/>
        <color theme="1"/>
        <rFont val="맑은 고딕"/>
        <family val="3"/>
        <charset val="129"/>
        <scheme val="minor"/>
      </rPr>
      <t xml:space="preserve">13. 기타사항 </t>
    </r>
    <r>
      <rPr>
        <sz val="12"/>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5" type="noConversion"/>
  </si>
  <si>
    <r>
      <rPr>
        <b/>
        <sz val="12"/>
        <color theme="1"/>
        <rFont val="맑은 고딕"/>
        <family val="3"/>
        <charset val="129"/>
        <scheme val="minor"/>
      </rPr>
      <t>12. 안전 및 보건 확보 의무 준수</t>
    </r>
    <r>
      <rPr>
        <sz val="12"/>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5" type="noConversion"/>
  </si>
  <si>
    <t xml:space="preserve">  * 국토부 고시 "건설공사발주세부기준" 제7조 제2항 규정에 따라 공사예정금액이 4억 3천만원 미만인 전문공사의 경우 종합공사를 
    시공하는 업종을 등록한 건설사업자는 2027년 1월 1일부터 시공자격이 있음</t>
    <phoneticPr fontId="5" type="noConversion"/>
  </si>
  <si>
    <t>품질관리비</t>
    <phoneticPr fontId="5" type="noConversion"/>
  </si>
  <si>
    <t>안전관리비</t>
    <phoneticPr fontId="5" type="noConversion"/>
  </si>
  <si>
    <t>산업안전
보건관리비</t>
    <phoneticPr fontId="5" type="noConversion"/>
  </si>
  <si>
    <t>퇴직공제
부금비</t>
    <phoneticPr fontId="5" type="noConversion"/>
  </si>
  <si>
    <t>노인장기
요양보험료</t>
    <phoneticPr fontId="5" type="noConversion"/>
  </si>
  <si>
    <t>국민건강
보험료</t>
    <phoneticPr fontId="5" type="noConversion"/>
  </si>
  <si>
    <t>국민연금
보험료</t>
    <phoneticPr fontId="5" type="noConversion"/>
  </si>
  <si>
    <t>합계</t>
    <phoneticPr fontId="5" type="noConversion"/>
  </si>
  <si>
    <t>공사명</t>
    <phoneticPr fontId="5" type="noConversion"/>
  </si>
  <si>
    <t xml:space="preserve">  ※ 국민연금보험료등 금액 상세 (A값)</t>
    <phoneticPr fontId="5" type="noConversion"/>
  </si>
  <si>
    <t xml:space="preserve">  ○ 보충정보 제공처
    - 견적에 관한사항  : 상하수도사업소 (☎063-539-6463)
    - 공사 및 설계내용 : 1번 발주부서에서 확인</t>
    <phoneticPr fontId="5" type="noConversion"/>
  </si>
  <si>
    <t>상·하수도설비공사업</t>
    <phoneticPr fontId="5" type="noConversion"/>
  </si>
  <si>
    <r>
      <t xml:space="preserve">  ○ </t>
    </r>
    <r>
      <rPr>
        <b/>
        <sz val="12"/>
        <color theme="1"/>
        <rFont val="맑은 고딕"/>
        <family val="3"/>
        <charset val="129"/>
        <scheme val="minor"/>
      </rPr>
      <t>공고일 전일(낙찰자는 계약체결일까지) 현재</t>
    </r>
    <r>
      <rPr>
        <sz val="12"/>
        <color theme="1"/>
        <rFont val="맑은 고딕"/>
        <family val="3"/>
        <charset val="129"/>
        <scheme val="minor"/>
      </rPr>
      <t xml:space="preserve"> </t>
    </r>
    <r>
      <rPr>
        <b/>
        <sz val="12"/>
        <color theme="1"/>
        <rFont val="맑은 고딕"/>
        <family val="3"/>
        <charset val="129"/>
        <scheme val="minor"/>
      </rPr>
      <t>주된 영업소의 소재지가 정읍시 관내</t>
    </r>
    <r>
      <rPr>
        <sz val="12"/>
        <color theme="1"/>
        <rFont val="맑은 고딕"/>
        <family val="3"/>
        <charset val="129"/>
        <scheme val="minor"/>
      </rPr>
      <t xml:space="preserve">이어야하고, 관계법령에 의한 입찰참가 </t>
    </r>
    <r>
      <rPr>
        <b/>
        <sz val="12"/>
        <color theme="1"/>
        <rFont val="맑은 고딕"/>
        <family val="3"/>
        <charset val="129"/>
        <scheme val="minor"/>
      </rPr>
      <t>공사업종 
     면허를 보유하고</t>
    </r>
    <r>
      <rPr>
        <sz val="12"/>
        <color theme="1"/>
        <rFont val="맑은 고딕"/>
        <family val="3"/>
        <charset val="129"/>
        <scheme val="minor"/>
      </rPr>
      <t xml:space="preserve"> 해당업무분야를 </t>
    </r>
    <r>
      <rPr>
        <b/>
        <sz val="12"/>
        <color theme="1"/>
        <rFont val="맑은 고딕"/>
        <family val="3"/>
        <charset val="129"/>
        <scheme val="minor"/>
      </rPr>
      <t>주력분야로 등록한 자</t>
    </r>
    <r>
      <rPr>
        <sz val="12"/>
        <color theme="1"/>
        <rFont val="맑은 고딕"/>
        <family val="3"/>
        <charset val="129"/>
        <scheme val="minor"/>
      </rPr>
      <t xml:space="preserve">이어야 합니다.(1.수의견적에부치는사항 참조)
     </t>
    </r>
    <r>
      <rPr>
        <b/>
        <sz val="12"/>
        <color theme="1"/>
        <rFont val="맑은 고딕"/>
        <family val="3"/>
        <charset val="129"/>
        <scheme val="minor"/>
      </rPr>
      <t>* 주력분야를 등록하지 않은 자는 견적가격을 낙찰하한율 이상 최저가격으로 제출하였다 하더라고 계약체결 대상에서 제외합니다.</t>
    </r>
    <phoneticPr fontId="5" type="noConversion"/>
  </si>
  <si>
    <r>
      <rPr>
        <b/>
        <sz val="12"/>
        <color theme="1"/>
        <rFont val="맑은 고딕"/>
        <family val="3"/>
        <charset val="129"/>
        <scheme val="minor"/>
      </rPr>
      <t>6. 계약상대자 결정방법</t>
    </r>
    <r>
      <rPr>
        <sz val="12"/>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89.745% 이상
      으로 제출한 자 중 최저가격을 제출한 자부터 순서대로 수의계약운영요령 〈별표 1〉의 배제사유 및 「공직자의 이해충돌 방지법」 
      제12조 제1항 각 호에 해당하지 아니한 자를 계약상대자로 결정합니다.</t>
    </r>
    <phoneticPr fontId="5" type="noConversion"/>
  </si>
  <si>
    <t>착공일로부터 60일</t>
    <phoneticPr fontId="5" type="noConversion"/>
  </si>
  <si>
    <t>북면 상하마을 가압장
 설치공사</t>
    <phoneticPr fontId="5" type="noConversion"/>
  </si>
  <si>
    <t>상수도관리팀</t>
    <phoneticPr fontId="5" type="noConversion"/>
  </si>
  <si>
    <t>서승아</t>
    <phoneticPr fontId="5" type="noConversion"/>
  </si>
  <si>
    <t>정읍시수도사업특별회계기업출납원</t>
    <phoneticPr fontId="5" type="noConversion"/>
  </si>
  <si>
    <t>2026. 08. 06.</t>
    <phoneticPr fontId="5" type="noConversion"/>
  </si>
  <si>
    <t>063-539-6490</t>
    <phoneticPr fontId="5" type="noConversion"/>
  </si>
  <si>
    <t xml:space="preserve"> 정읍시상하수도사업소 공고 제 2026 - 25호</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</si>
</sst>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76" formatCode="[$-F800]dddd\,\ mmmm\ dd\,\ yyyy"/>
    <numFmt numFmtId="177" formatCode="&quot;금&quot;#,###,###,###,###&quot;원&quot;"/>
    <numFmt numFmtId="178" formatCode="h&quot;시&quot;\ mm&quot;분&quot;;@"/>
    <numFmt numFmtId="179" formatCode="###&quot;일&quot;"/>
    <numFmt numFmtId="180" formatCode="####.\ ##.\ ##."/>
  </numFmts>
  <fonts count="28" x14ac:knownFonts="1">
    <font>
      <sz val="11"/>
      <color theme="1"/>
      <name val="맑은 고딕"/>
      <family val="2"/>
      <charset val="129"/>
      <scheme val="minor"/>
    </font>
    <font>
      <sz val="11"/>
      <color theme="1"/>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sz val="8"/>
      <name val="맑은 고딕"/>
      <family val="2"/>
      <charset val="129"/>
      <scheme val="minor"/>
    </font>
    <font>
      <b/>
      <sz val="20"/>
      <color theme="1"/>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2"/>
      <name val="한컴 고딕"/>
      <family val="3"/>
      <charset val="129"/>
    </font>
    <font>
      <sz val="12"/>
      <name val="한컴 고딕"/>
      <family val="3"/>
      <charset val="129"/>
    </font>
    <font>
      <sz val="12"/>
      <name val="Segoe UI Symbol"/>
      <family val="3"/>
    </font>
    <font>
      <sz val="12"/>
      <color theme="1"/>
      <name val="맑은 고딕"/>
      <family val="2"/>
      <charset val="129"/>
      <scheme val="minor"/>
    </font>
    <font>
      <b/>
      <sz val="12"/>
      <color rgb="FF000000"/>
      <name val="맑은 고딕"/>
      <family val="3"/>
      <charset val="129"/>
      <scheme val="minor"/>
    </font>
    <font>
      <sz val="12"/>
      <color theme="1"/>
      <name val="HY견명조"/>
      <family val="1"/>
      <charset val="129"/>
    </font>
    <font>
      <b/>
      <sz val="12"/>
      <color rgb="FFFF0000"/>
      <name val="맑은 고딕"/>
      <family val="3"/>
      <charset val="129"/>
      <scheme val="minor"/>
    </font>
    <font>
      <b/>
      <sz val="12"/>
      <color rgb="FF000000"/>
      <name val="새굴림"/>
      <family val="1"/>
      <charset val="129"/>
    </font>
    <font>
      <sz val="12"/>
      <color rgb="FF000000"/>
      <name val="맑은 고딕"/>
      <family val="3"/>
      <charset val="129"/>
      <scheme val="minor"/>
    </font>
    <font>
      <sz val="12"/>
      <color rgb="FF000000"/>
      <name val="새굴림"/>
      <family val="1"/>
      <charset val="129"/>
    </font>
    <font>
      <b/>
      <u/>
      <sz val="12"/>
      <color rgb="FF0000FF"/>
      <name val="맑은 고딕"/>
      <family val="3"/>
      <charset val="129"/>
      <scheme val="minor"/>
    </font>
    <font>
      <sz val="12"/>
      <name val="맑은 고딕"/>
      <family val="3"/>
      <charset val="129"/>
      <scheme val="minor"/>
    </font>
    <font>
      <sz val="12"/>
      <color theme="0"/>
      <name val="맑은 고딕"/>
      <family val="2"/>
      <charset val="129"/>
      <scheme val="minor"/>
    </font>
    <font>
      <b/>
      <sz val="12"/>
      <name val="맑은 고딕"/>
      <family val="3"/>
      <charset val="129"/>
      <scheme val="minor"/>
    </font>
    <font>
      <b/>
      <sz val="12"/>
      <color theme="1"/>
      <name val="맑은 고딕"/>
      <family val="3"/>
      <charset val="129"/>
      <scheme val="minor"/>
    </font>
    <font>
      <sz val="12"/>
      <color theme="1"/>
      <name val="맑은 고딕"/>
      <family val="3"/>
      <charset val="129"/>
      <scheme val="minor"/>
    </font>
    <font>
      <sz val="11"/>
      <color theme="0"/>
      <name val="맑은 고딕"/>
      <family val="2"/>
      <charset val="129"/>
      <scheme val="minor"/>
    </font>
    <font>
      <sz val="14"/>
      <color rgb="FF000000"/>
      <name val="맑은 고딕"/>
      <family val="3"/>
      <charset val="129"/>
      <scheme val="minor"/>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87">
    <xf numFmtId="0" fontId="0" fillId="0" borderId="0" xfId="0">
      <alignment vertical="center"/>
    </xf>
    <xf numFmtId="0" fontId="3" fillId="0" borderId="0" xfId="0" applyFont="1" applyAlignment="1">
      <alignment horizontal="justify" vertical="center"/>
    </xf>
    <xf numFmtId="0" fontId="4" fillId="0" borderId="0" xfId="0" applyFont="1" applyAlignment="1">
      <alignment horizontal="left" vertical="center"/>
    </xf>
    <xf numFmtId="0" fontId="8" fillId="0" borderId="0" xfId="0" applyFont="1" applyAlignment="1">
      <alignment horizontal="center" vertical="center"/>
    </xf>
    <xf numFmtId="0" fontId="12" fillId="0" borderId="0" xfId="0" applyFont="1">
      <alignment vertical="center"/>
    </xf>
    <xf numFmtId="0" fontId="13" fillId="0" borderId="0" xfId="0" applyFont="1" applyAlignment="1">
      <alignment horizontal="left" vertical="center"/>
    </xf>
    <xf numFmtId="0" fontId="14" fillId="0" borderId="0" xfId="0" applyFont="1">
      <alignment vertical="center"/>
    </xf>
    <xf numFmtId="0" fontId="13" fillId="2" borderId="1" xfId="0" applyFont="1" applyFill="1" applyBorder="1" applyAlignment="1">
      <alignment horizontal="center" vertical="center" wrapText="1"/>
    </xf>
    <xf numFmtId="0" fontId="18" fillId="0" borderId="1" xfId="0" applyFont="1" applyBorder="1" applyAlignment="1">
      <alignment horizontal="center" vertical="center" shrinkToFit="1"/>
    </xf>
    <xf numFmtId="177" fontId="17" fillId="0" borderId="1" xfId="1" applyNumberFormat="1" applyFont="1" applyBorder="1" applyAlignment="1">
      <alignment horizontal="right" vertical="center" shrinkToFit="1"/>
    </xf>
    <xf numFmtId="177" fontId="20" fillId="0" borderId="1" xfId="0" applyNumberFormat="1" applyFont="1" applyBorder="1" applyAlignment="1">
      <alignment horizontal="center" vertical="center" shrinkToFit="1"/>
    </xf>
    <xf numFmtId="177" fontId="17" fillId="0" borderId="1" xfId="0" applyNumberFormat="1" applyFont="1" applyBorder="1" applyAlignment="1">
      <alignment horizontal="right" vertical="center" shrinkToFit="1"/>
    </xf>
    <xf numFmtId="0" fontId="16"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18" fillId="0" borderId="0" xfId="0" applyFont="1" applyBorder="1" applyAlignment="1">
      <alignment horizontal="center" vertical="center" shrinkToFit="1"/>
    </xf>
    <xf numFmtId="177" fontId="17" fillId="0" borderId="0" xfId="0" applyNumberFormat="1" applyFont="1" applyBorder="1" applyAlignment="1">
      <alignment horizontal="right" vertical="center" shrinkToFit="1"/>
    </xf>
    <xf numFmtId="177" fontId="20" fillId="0" borderId="0" xfId="0" applyNumberFormat="1" applyFont="1" applyBorder="1" applyAlignment="1">
      <alignment horizontal="center" vertical="center" shrinkToFit="1"/>
    </xf>
    <xf numFmtId="179" fontId="18" fillId="0" borderId="0"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1" fillId="3" borderId="0" xfId="0" applyFont="1" applyFill="1">
      <alignment vertical="center"/>
    </xf>
    <xf numFmtId="0" fontId="25" fillId="0" borderId="0" xfId="0" applyFont="1">
      <alignment vertical="center"/>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10" fillId="4" borderId="8" xfId="0" applyFont="1" applyFill="1" applyBorder="1" applyAlignment="1">
      <alignment horizontal="left" vertical="center" wrapText="1"/>
    </xf>
    <xf numFmtId="0" fontId="10" fillId="4" borderId="0" xfId="0" applyFont="1" applyFill="1" applyBorder="1" applyAlignment="1">
      <alignment horizontal="left" vertical="center" wrapText="1"/>
    </xf>
    <xf numFmtId="0" fontId="10" fillId="4" borderId="9" xfId="0" applyFont="1" applyFill="1" applyBorder="1" applyAlignment="1">
      <alignment horizontal="left" vertical="center" wrapText="1"/>
    </xf>
    <xf numFmtId="0" fontId="9" fillId="4" borderId="8" xfId="0" applyFont="1" applyFill="1" applyBorder="1" applyAlignment="1">
      <alignment horizontal="left" vertical="center" wrapText="1"/>
    </xf>
    <xf numFmtId="0" fontId="9" fillId="4" borderId="0" xfId="0" applyFont="1" applyFill="1" applyBorder="1" applyAlignment="1">
      <alignment horizontal="left" vertical="center" wrapText="1"/>
    </xf>
    <xf numFmtId="0" fontId="9" fillId="4" borderId="9" xfId="0" applyFont="1" applyFill="1" applyBorder="1" applyAlignment="1">
      <alignment horizontal="left" vertical="center" wrapText="1"/>
    </xf>
    <xf numFmtId="0" fontId="10" fillId="4" borderId="10" xfId="0" applyFont="1" applyFill="1" applyBorder="1" applyAlignment="1">
      <alignment horizontal="left" vertical="center" wrapText="1"/>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177" fontId="19"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wrapText="1" shrinkToFit="1"/>
    </xf>
    <xf numFmtId="177" fontId="20" fillId="0" borderId="1" xfId="0" applyNumberFormat="1" applyFont="1" applyBorder="1" applyAlignment="1">
      <alignment horizontal="center" vertical="center" shrinkToFi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179" fontId="20" fillId="0" borderId="1" xfId="0" applyNumberFormat="1" applyFont="1" applyBorder="1" applyAlignment="1">
      <alignment horizontal="center" vertical="center" wrapText="1" shrinkToFit="1"/>
    </xf>
    <xf numFmtId="179" fontId="20" fillId="0" borderId="1" xfId="0" applyNumberFormat="1" applyFont="1" applyBorder="1" applyAlignment="1">
      <alignment horizontal="center" vertical="center" shrinkToFit="1"/>
    </xf>
    <xf numFmtId="0" fontId="16" fillId="0" borderId="0" xfId="0" applyFont="1" applyBorder="1" applyAlignment="1">
      <alignment horizontal="left" vertical="center" wrapText="1"/>
    </xf>
    <xf numFmtId="176" fontId="15" fillId="0" borderId="2" xfId="0" applyNumberFormat="1" applyFont="1" applyBorder="1" applyAlignment="1">
      <alignment horizontal="center" vertical="center"/>
    </xf>
    <xf numFmtId="176" fontId="15" fillId="0" borderId="3" xfId="0" applyNumberFormat="1" applyFont="1" applyBorder="1" applyAlignment="1">
      <alignment horizontal="center" vertical="center"/>
    </xf>
    <xf numFmtId="176" fontId="15" fillId="0" borderId="4" xfId="0" applyNumberFormat="1" applyFont="1" applyBorder="1" applyAlignment="1">
      <alignment horizontal="center" vertical="center"/>
    </xf>
    <xf numFmtId="178" fontId="15" fillId="0" borderId="2" xfId="0" applyNumberFormat="1" applyFont="1" applyBorder="1" applyAlignment="1">
      <alignment horizontal="center" vertical="center"/>
    </xf>
    <xf numFmtId="178" fontId="15" fillId="0" borderId="4" xfId="0" applyNumberFormat="1" applyFont="1" applyBorder="1" applyAlignment="1">
      <alignment horizontal="center" vertical="center"/>
    </xf>
    <xf numFmtId="178" fontId="24" fillId="0" borderId="2" xfId="0" applyNumberFormat="1" applyFont="1" applyBorder="1" applyAlignment="1">
      <alignment horizontal="center" vertical="center"/>
    </xf>
    <xf numFmtId="178" fontId="24" fillId="0" borderId="4" xfId="0" applyNumberFormat="1" applyFont="1" applyBorder="1" applyAlignment="1">
      <alignment horizontal="center" vertical="center"/>
    </xf>
    <xf numFmtId="0" fontId="23" fillId="2" borderId="2" xfId="0" applyFont="1" applyFill="1" applyBorder="1" applyAlignment="1">
      <alignment horizontal="center" vertical="center"/>
    </xf>
    <xf numFmtId="0" fontId="23" fillId="2" borderId="4" xfId="0" applyFont="1" applyFill="1" applyBorder="1" applyAlignment="1">
      <alignment horizontal="center"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176" fontId="24" fillId="0" borderId="2" xfId="0" applyNumberFormat="1" applyFont="1" applyBorder="1" applyAlignment="1">
      <alignment horizontal="center" vertical="center"/>
    </xf>
    <xf numFmtId="176" fontId="24" fillId="0" borderId="3" xfId="0" applyNumberFormat="1" applyFont="1" applyBorder="1" applyAlignment="1">
      <alignment horizontal="center" vertical="center"/>
    </xf>
    <xf numFmtId="176" fontId="24" fillId="0" borderId="4" xfId="0" applyNumberFormat="1" applyFont="1" applyBorder="1" applyAlignment="1">
      <alignment horizontal="center" vertical="center"/>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24" fillId="0" borderId="0" xfId="0" applyFont="1" applyAlignment="1">
      <alignment horizontal="left" vertical="top" wrapText="1"/>
    </xf>
    <xf numFmtId="0" fontId="8" fillId="0" borderId="0" xfId="0" applyFont="1" applyAlignment="1">
      <alignment horizontal="center" vertical="center"/>
    </xf>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shrinkToFit="1"/>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xf>
    <xf numFmtId="0" fontId="9" fillId="4" borderId="7" xfId="0" applyFont="1" applyFill="1" applyBorder="1" applyAlignment="1">
      <alignment horizontal="left" vertical="center"/>
    </xf>
    <xf numFmtId="0" fontId="10" fillId="4" borderId="8"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9" xfId="0" applyFont="1" applyFill="1" applyBorder="1" applyAlignment="1">
      <alignment horizontal="center" vertical="center"/>
    </xf>
    <xf numFmtId="0" fontId="10" fillId="4" borderId="8" xfId="0" applyFont="1" applyFill="1" applyBorder="1" applyAlignment="1">
      <alignment horizontal="left" vertical="center"/>
    </xf>
    <xf numFmtId="0" fontId="10" fillId="4" borderId="0" xfId="0" applyFont="1" applyFill="1" applyBorder="1" applyAlignment="1">
      <alignment horizontal="left" vertical="center"/>
    </xf>
    <xf numFmtId="0" fontId="10" fillId="4" borderId="9" xfId="0" applyFont="1" applyFill="1" applyBorder="1" applyAlignment="1">
      <alignment horizontal="left" vertical="center"/>
    </xf>
    <xf numFmtId="0" fontId="7" fillId="0" borderId="0" xfId="0" applyFont="1" applyAlignment="1">
      <alignment horizontal="center" vertical="top"/>
    </xf>
    <xf numFmtId="0" fontId="24" fillId="0" borderId="0" xfId="0" applyFont="1" applyAlignment="1">
      <alignment horizontal="left" vertical="top"/>
    </xf>
    <xf numFmtId="0" fontId="23" fillId="0" borderId="0" xfId="0" applyFont="1" applyAlignment="1">
      <alignment horizontal="left" vertical="top" wrapText="1"/>
    </xf>
    <xf numFmtId="180" fontId="6" fillId="0" borderId="0" xfId="0" applyNumberFormat="1" applyFont="1" applyAlignment="1">
      <alignment horizontal="center" vertical="center" wrapText="1"/>
    </xf>
    <xf numFmtId="180" fontId="6" fillId="0" borderId="0" xfId="0" applyNumberFormat="1" applyFont="1" applyAlignment="1">
      <alignment horizontal="center" vertical="center"/>
    </xf>
    <xf numFmtId="0" fontId="2" fillId="0" borderId="0" xfId="0" applyFont="1" applyAlignment="1">
      <alignment horizontal="left"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3" fillId="2" borderId="3" xfId="0" applyFont="1" applyFill="1" applyBorder="1" applyAlignment="1">
      <alignment horizontal="center" vertical="center"/>
    </xf>
    <xf numFmtId="41" fontId="26" fillId="0" borderId="1" xfId="1" applyNumberFormat="1" applyFont="1" applyBorder="1" applyAlignment="1">
      <alignment horizontal="center" vertical="center" wrapText="1"/>
    </xf>
    <xf numFmtId="0" fontId="26" fillId="0" borderId="1" xfId="0" applyFont="1" applyBorder="1" applyAlignment="1">
      <alignment horizontal="center" vertical="center" wrapText="1"/>
    </xf>
    <xf numFmtId="41"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oneCellAnchor>
        <xdr:from>
          <xdr:col>0</xdr:col>
          <xdr:colOff>163285</xdr:colOff>
          <xdr:row>43</xdr:row>
          <xdr:rowOff>285753</xdr:rowOff>
        </xdr:from>
        <xdr:ext cx="11004176" cy="1277471"/>
        <xdr:pic>
          <xdr:nvPicPr>
            <xdr:cNvPr id="5" name="그림 4">
              <a:extLst>
                <a:ext uri="{FF2B5EF4-FFF2-40B4-BE49-F238E27FC236}">
                  <a16:creationId xmlns:a16="http://schemas.microsoft.com/office/drawing/2014/main" id="{86E9B773-8376-4DBE-8561-7865F7463D1B}"/>
                </a:ext>
              </a:extLst>
            </xdr:cNvPr>
            <xdr:cNvPicPr>
              <a:picLocks noChangeAspect="1" noChangeArrowheads="1"/>
              <a:extLst>
                <a:ext uri="{84589F7E-364E-4C9E-8A38-B11213B215E9}">
                  <a14:cameraTool cellRange="Sheet1!$B$1:$J$5" spid="_x0000_s1138"/>
                </a:ext>
              </a:extLst>
            </xdr:cNvPicPr>
          </xdr:nvPicPr>
          <xdr:blipFill>
            <a:blip xmlns:r="http://schemas.openxmlformats.org/officeDocument/2006/relationships" r:embed="rId1"/>
            <a:srcRect/>
            <a:stretch>
              <a:fillRect/>
            </a:stretch>
          </xdr:blipFill>
          <xdr:spPr bwMode="auto">
            <a:xfrm>
              <a:off x="163285" y="18941146"/>
              <a:ext cx="11004176" cy="1277471"/>
            </a:xfrm>
            <a:prstGeom prst="rect">
              <a:avLst/>
            </a:prstGeom>
            <a:noFill/>
            <a:extLst>
              <a:ext uri="{909E8E84-426E-40DD-AFC4-6F175D3DCCD1}">
                <a14:hiddenFill>
                  <a:solidFill>
                    <a:srgbClr val="FFFFFF"/>
                  </a:solidFill>
                </a14:hiddenFill>
              </a:ext>
            </a:extLst>
          </xdr:spPr>
        </xdr:pic>
        <xdr:clientData/>
      </xdr:one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I71"/>
  <sheetViews>
    <sheetView showGridLines="0" tabSelected="1" showOutlineSymbols="0" view="pageBreakPreview" topLeftCell="A64" zoomScale="86" zoomScaleNormal="85" zoomScaleSheetLayoutView="86" zoomScalePageLayoutView="25" workbookViewId="0">
      <selection activeCell="A42" sqref="A42:I42"/>
    </sheetView>
  </sheetViews>
  <sheetFormatPr defaultRowHeight="16.5" outlineLevelRow="1" x14ac:dyDescent="0.3"/>
  <cols>
    <col min="1" max="1" width="13.5" customWidth="1"/>
    <col min="2" max="2" width="23.875" customWidth="1"/>
    <col min="3" max="3" width="16.5" customWidth="1"/>
    <col min="4" max="4" width="20.625" customWidth="1"/>
    <col min="5" max="5" width="9.125" bestFit="1" customWidth="1"/>
    <col min="6" max="7" width="13" customWidth="1"/>
    <col min="8" max="8" width="18.75" customWidth="1"/>
    <col min="9" max="9" width="22.25" customWidth="1"/>
    <col min="10" max="10" width="4.5" customWidth="1"/>
  </cols>
  <sheetData>
    <row r="1" spans="1:9" ht="41.25" customHeight="1" x14ac:dyDescent="0.3">
      <c r="A1" s="78" t="s">
        <v>93</v>
      </c>
      <c r="B1" s="78"/>
      <c r="C1" s="78"/>
      <c r="D1" s="78"/>
    </row>
    <row r="2" spans="1:9" ht="21.75" hidden="1" customHeight="1" x14ac:dyDescent="0.3">
      <c r="A2" s="1" t="s">
        <v>0</v>
      </c>
    </row>
    <row r="3" spans="1:9" ht="35.25" customHeight="1" x14ac:dyDescent="0.3">
      <c r="A3" s="61" t="s">
        <v>18</v>
      </c>
      <c r="B3" s="61"/>
      <c r="C3" s="61"/>
      <c r="D3" s="61"/>
      <c r="E3" s="61"/>
      <c r="F3" s="61"/>
      <c r="G3" s="61"/>
      <c r="H3" s="61"/>
      <c r="I3" s="61"/>
    </row>
    <row r="4" spans="1:9" ht="24.75" customHeight="1" x14ac:dyDescent="0.3">
      <c r="A4" s="3"/>
      <c r="B4" s="3"/>
      <c r="C4" s="3"/>
      <c r="D4" s="3"/>
      <c r="E4" s="3"/>
      <c r="F4" s="3"/>
      <c r="G4" s="3"/>
      <c r="H4" s="3"/>
      <c r="I4" s="3"/>
    </row>
    <row r="5" spans="1:9" s="4" customFormat="1" ht="48.75" customHeight="1" x14ac:dyDescent="0.3">
      <c r="A5" s="64" t="s">
        <v>66</v>
      </c>
      <c r="B5" s="65"/>
      <c r="C5" s="65"/>
      <c r="D5" s="65"/>
      <c r="E5" s="65"/>
      <c r="F5" s="65"/>
      <c r="G5" s="65"/>
      <c r="H5" s="65"/>
      <c r="I5" s="66"/>
    </row>
    <row r="6" spans="1:9" s="4" customFormat="1" ht="17.25" x14ac:dyDescent="0.3">
      <c r="A6" s="67" t="s">
        <v>35</v>
      </c>
      <c r="B6" s="68"/>
      <c r="C6" s="68"/>
      <c r="D6" s="68"/>
      <c r="E6" s="68"/>
      <c r="F6" s="68"/>
      <c r="G6" s="68"/>
      <c r="H6" s="68"/>
      <c r="I6" s="69"/>
    </row>
    <row r="7" spans="1:9" s="4" customFormat="1" ht="24" customHeight="1" x14ac:dyDescent="0.3">
      <c r="A7" s="70" t="s">
        <v>45</v>
      </c>
      <c r="B7" s="71"/>
      <c r="C7" s="71"/>
      <c r="D7" s="71"/>
      <c r="E7" s="71"/>
      <c r="F7" s="71"/>
      <c r="G7" s="71"/>
      <c r="H7" s="71"/>
      <c r="I7" s="72"/>
    </row>
    <row r="8" spans="1:9" s="4" customFormat="1" ht="24" customHeight="1" x14ac:dyDescent="0.3">
      <c r="A8" s="70" t="s">
        <v>41</v>
      </c>
      <c r="B8" s="71"/>
      <c r="C8" s="71"/>
      <c r="D8" s="71"/>
      <c r="E8" s="71"/>
      <c r="F8" s="71"/>
      <c r="G8" s="71"/>
      <c r="H8" s="71"/>
      <c r="I8" s="72"/>
    </row>
    <row r="9" spans="1:9" s="4" customFormat="1" ht="24" customHeight="1" x14ac:dyDescent="0.3">
      <c r="A9" s="70" t="s">
        <v>42</v>
      </c>
      <c r="B9" s="71"/>
      <c r="C9" s="71"/>
      <c r="D9" s="71"/>
      <c r="E9" s="71"/>
      <c r="F9" s="71"/>
      <c r="G9" s="71"/>
      <c r="H9" s="71"/>
      <c r="I9" s="72"/>
    </row>
    <row r="10" spans="1:9" s="4" customFormat="1" ht="24" customHeight="1" x14ac:dyDescent="0.3">
      <c r="A10" s="70" t="s">
        <v>43</v>
      </c>
      <c r="B10" s="71"/>
      <c r="C10" s="71"/>
      <c r="D10" s="71"/>
      <c r="E10" s="71"/>
      <c r="F10" s="71"/>
      <c r="G10" s="71"/>
      <c r="H10" s="71"/>
      <c r="I10" s="72"/>
    </row>
    <row r="11" spans="1:9" s="4" customFormat="1" ht="24" customHeight="1" x14ac:dyDescent="0.3">
      <c r="A11" s="70" t="s">
        <v>44</v>
      </c>
      <c r="B11" s="71"/>
      <c r="C11" s="71"/>
      <c r="D11" s="71"/>
      <c r="E11" s="71"/>
      <c r="F11" s="71"/>
      <c r="G11" s="71"/>
      <c r="H11" s="71"/>
      <c r="I11" s="72"/>
    </row>
    <row r="12" spans="1:9" s="4" customFormat="1" ht="28.5" customHeight="1" x14ac:dyDescent="0.3">
      <c r="A12" s="26" t="s">
        <v>40</v>
      </c>
      <c r="B12" s="27"/>
      <c r="C12" s="27"/>
      <c r="D12" s="27"/>
      <c r="E12" s="27"/>
      <c r="F12" s="27"/>
      <c r="G12" s="27"/>
      <c r="H12" s="27"/>
      <c r="I12" s="28"/>
    </row>
    <row r="13" spans="1:9" s="4" customFormat="1" ht="22.5" customHeight="1" x14ac:dyDescent="0.3">
      <c r="A13" s="23" t="s">
        <v>36</v>
      </c>
      <c r="B13" s="24"/>
      <c r="C13" s="24"/>
      <c r="D13" s="24"/>
      <c r="E13" s="24"/>
      <c r="F13" s="24"/>
      <c r="G13" s="24"/>
      <c r="H13" s="24"/>
      <c r="I13" s="25"/>
    </row>
    <row r="14" spans="1:9" s="4" customFormat="1" ht="22.5" customHeight="1" x14ac:dyDescent="0.3">
      <c r="A14" s="23" t="s">
        <v>37</v>
      </c>
      <c r="B14" s="24"/>
      <c r="C14" s="24"/>
      <c r="D14" s="24"/>
      <c r="E14" s="24"/>
      <c r="F14" s="24"/>
      <c r="G14" s="24"/>
      <c r="H14" s="24"/>
      <c r="I14" s="25"/>
    </row>
    <row r="15" spans="1:9" s="4" customFormat="1" ht="22.5" customHeight="1" x14ac:dyDescent="0.3">
      <c r="A15" s="23" t="s">
        <v>38</v>
      </c>
      <c r="B15" s="24"/>
      <c r="C15" s="24"/>
      <c r="D15" s="24"/>
      <c r="E15" s="24"/>
      <c r="F15" s="24"/>
      <c r="G15" s="24"/>
      <c r="H15" s="24"/>
      <c r="I15" s="25"/>
    </row>
    <row r="16" spans="1:9" s="4" customFormat="1" ht="22.5" customHeight="1" x14ac:dyDescent="0.3">
      <c r="A16" s="26" t="s">
        <v>39</v>
      </c>
      <c r="B16" s="27"/>
      <c r="C16" s="27"/>
      <c r="D16" s="27"/>
      <c r="E16" s="27"/>
      <c r="F16" s="27"/>
      <c r="G16" s="27"/>
      <c r="H16" s="27"/>
      <c r="I16" s="28"/>
    </row>
    <row r="17" spans="1:9" s="4" customFormat="1" ht="22.5" customHeight="1" x14ac:dyDescent="0.3">
      <c r="A17" s="23" t="s">
        <v>53</v>
      </c>
      <c r="B17" s="24"/>
      <c r="C17" s="24"/>
      <c r="D17" s="24"/>
      <c r="E17" s="24"/>
      <c r="F17" s="24"/>
      <c r="G17" s="24"/>
      <c r="H17" s="24"/>
      <c r="I17" s="25"/>
    </row>
    <row r="18" spans="1:9" s="4" customFormat="1" ht="22.5" customHeight="1" x14ac:dyDescent="0.3">
      <c r="A18" s="29" t="s">
        <v>54</v>
      </c>
      <c r="B18" s="30"/>
      <c r="C18" s="30"/>
      <c r="D18" s="30"/>
      <c r="E18" s="30"/>
      <c r="F18" s="30"/>
      <c r="G18" s="30"/>
      <c r="H18" s="30"/>
      <c r="I18" s="31"/>
    </row>
    <row r="19" spans="1:9" s="4" customFormat="1" ht="35.25" customHeight="1" x14ac:dyDescent="0.3">
      <c r="A19" s="5" t="s">
        <v>50</v>
      </c>
      <c r="B19" s="6"/>
      <c r="C19" s="6"/>
      <c r="D19" s="6"/>
      <c r="E19" s="6"/>
      <c r="F19" s="6"/>
      <c r="G19" s="6"/>
      <c r="H19" s="6"/>
      <c r="I19" s="6"/>
    </row>
    <row r="20" spans="1:9" s="4" customFormat="1" ht="17.25" x14ac:dyDescent="0.3">
      <c r="A20" s="62" t="s">
        <v>21</v>
      </c>
      <c r="B20" s="62" t="s">
        <v>1</v>
      </c>
      <c r="C20" s="62" t="s">
        <v>2</v>
      </c>
      <c r="D20" s="62"/>
      <c r="E20" s="62" t="s">
        <v>15</v>
      </c>
      <c r="F20" s="62"/>
      <c r="G20" s="7" t="s">
        <v>16</v>
      </c>
      <c r="H20" s="63" t="s">
        <v>5</v>
      </c>
      <c r="I20" s="62" t="s">
        <v>55</v>
      </c>
    </row>
    <row r="21" spans="1:9" s="4" customFormat="1" ht="17.25" x14ac:dyDescent="0.3">
      <c r="A21" s="62"/>
      <c r="B21" s="62"/>
      <c r="C21" s="62"/>
      <c r="D21" s="62"/>
      <c r="E21" s="62"/>
      <c r="F21" s="62"/>
      <c r="G21" s="7" t="s">
        <v>17</v>
      </c>
      <c r="H21" s="63"/>
      <c r="I21" s="62"/>
    </row>
    <row r="22" spans="1:9" s="4" customFormat="1" ht="25.5" customHeight="1" x14ac:dyDescent="0.3">
      <c r="A22" s="58" t="s">
        <v>46</v>
      </c>
      <c r="B22" s="59" t="s">
        <v>87</v>
      </c>
      <c r="C22" s="8" t="s">
        <v>9</v>
      </c>
      <c r="D22" s="9">
        <f>SUM(D23:D25)</f>
        <v>70750000</v>
      </c>
      <c r="E22" s="32">
        <v>41043000</v>
      </c>
      <c r="F22" s="32"/>
      <c r="G22" s="33" t="s">
        <v>65</v>
      </c>
      <c r="H22" s="10" t="s">
        <v>52</v>
      </c>
      <c r="I22" s="35" t="s">
        <v>83</v>
      </c>
    </row>
    <row r="23" spans="1:9" s="4" customFormat="1" ht="25.5" customHeight="1" outlineLevel="1" x14ac:dyDescent="0.3">
      <c r="A23" s="58"/>
      <c r="B23" s="59"/>
      <c r="C23" s="8" t="s">
        <v>7</v>
      </c>
      <c r="D23" s="11">
        <f>D24*10</f>
        <v>37311818.181818187</v>
      </c>
      <c r="E23" s="32"/>
      <c r="F23" s="32"/>
      <c r="G23" s="34"/>
      <c r="H23" s="10" t="s">
        <v>88</v>
      </c>
      <c r="I23" s="36"/>
    </row>
    <row r="24" spans="1:9" s="4" customFormat="1" ht="25.5" customHeight="1" outlineLevel="1" x14ac:dyDescent="0.3">
      <c r="A24" s="58"/>
      <c r="B24" s="59"/>
      <c r="C24" s="8" t="s">
        <v>10</v>
      </c>
      <c r="D24" s="11">
        <f>E22/11</f>
        <v>3731181.8181818184</v>
      </c>
      <c r="E24" s="32"/>
      <c r="F24" s="32"/>
      <c r="G24" s="37" t="s">
        <v>86</v>
      </c>
      <c r="H24" s="10" t="s">
        <v>89</v>
      </c>
      <c r="I24" s="36"/>
    </row>
    <row r="25" spans="1:9" s="4" customFormat="1" ht="25.5" customHeight="1" outlineLevel="1" x14ac:dyDescent="0.3">
      <c r="A25" s="58"/>
      <c r="B25" s="59"/>
      <c r="C25" s="8" t="s">
        <v>8</v>
      </c>
      <c r="D25" s="11">
        <v>29707000</v>
      </c>
      <c r="E25" s="32"/>
      <c r="F25" s="32"/>
      <c r="G25" s="38"/>
      <c r="H25" s="10" t="s">
        <v>92</v>
      </c>
      <c r="I25" s="36"/>
    </row>
    <row r="26" spans="1:9" s="4" customFormat="1" ht="42" customHeight="1" x14ac:dyDescent="0.3">
      <c r="A26" s="39" t="s">
        <v>71</v>
      </c>
      <c r="B26" s="39"/>
      <c r="C26" s="39"/>
      <c r="D26" s="39"/>
      <c r="E26" s="39"/>
      <c r="F26" s="39"/>
      <c r="G26" s="39"/>
      <c r="H26" s="39"/>
      <c r="I26" s="39"/>
    </row>
    <row r="27" spans="1:9" s="4" customFormat="1" ht="27.75" customHeight="1" x14ac:dyDescent="0.3">
      <c r="A27" s="12"/>
      <c r="B27" s="13"/>
      <c r="C27" s="14"/>
      <c r="D27" s="15"/>
      <c r="E27" s="16"/>
      <c r="F27" s="17"/>
      <c r="G27" s="17"/>
      <c r="H27" s="16"/>
      <c r="I27" s="18"/>
    </row>
    <row r="28" spans="1:9" s="4" customFormat="1" ht="27.75" customHeight="1" x14ac:dyDescent="0.3">
      <c r="A28" s="2" t="s">
        <v>6</v>
      </c>
      <c r="I28" s="19">
        <v>3</v>
      </c>
    </row>
    <row r="29" spans="1:9" s="4" customFormat="1" ht="28.5" customHeight="1" x14ac:dyDescent="0.3">
      <c r="A29" s="79" t="s">
        <v>3</v>
      </c>
      <c r="B29" s="80"/>
      <c r="C29" s="81"/>
      <c r="D29" s="47" t="s">
        <v>11</v>
      </c>
      <c r="E29" s="82"/>
      <c r="F29" s="82"/>
      <c r="G29" s="48"/>
      <c r="H29" s="47" t="s">
        <v>12</v>
      </c>
      <c r="I29" s="48"/>
    </row>
    <row r="30" spans="1:9" s="4" customFormat="1" ht="28.5" customHeight="1" x14ac:dyDescent="0.3">
      <c r="A30" s="49" t="s">
        <v>13</v>
      </c>
      <c r="B30" s="50"/>
      <c r="C30" s="51"/>
      <c r="D30" s="55">
        <v>46252</v>
      </c>
      <c r="E30" s="56"/>
      <c r="F30" s="56"/>
      <c r="G30" s="57"/>
      <c r="H30" s="45">
        <v>0.375</v>
      </c>
      <c r="I30" s="46"/>
    </row>
    <row r="31" spans="1:9" s="4" customFormat="1" ht="28.5" customHeight="1" x14ac:dyDescent="0.3">
      <c r="A31" s="49" t="s">
        <v>14</v>
      </c>
      <c r="B31" s="50"/>
      <c r="C31" s="51"/>
      <c r="D31" s="55">
        <v>46254</v>
      </c>
      <c r="E31" s="56"/>
      <c r="F31" s="56"/>
      <c r="G31" s="57"/>
      <c r="H31" s="45">
        <v>0.58333333333333337</v>
      </c>
      <c r="I31" s="46"/>
    </row>
    <row r="32" spans="1:9" s="4" customFormat="1" ht="28.5" customHeight="1" x14ac:dyDescent="0.3">
      <c r="A32" s="52" t="s">
        <v>4</v>
      </c>
      <c r="B32" s="53"/>
      <c r="C32" s="54"/>
      <c r="D32" s="40">
        <f>D31</f>
        <v>46254</v>
      </c>
      <c r="E32" s="41"/>
      <c r="F32" s="41"/>
      <c r="G32" s="42"/>
      <c r="H32" s="43">
        <v>0.625</v>
      </c>
      <c r="I32" s="44"/>
    </row>
    <row r="33" spans="1:9" s="4" customFormat="1" ht="12.75" customHeight="1" x14ac:dyDescent="0.3">
      <c r="A33" s="2"/>
      <c r="B33" s="2"/>
    </row>
    <row r="34" spans="1:9" s="4" customFormat="1" ht="43.5" customHeight="1" x14ac:dyDescent="0.3">
      <c r="A34" s="60" t="s">
        <v>56</v>
      </c>
      <c r="B34" s="60"/>
      <c r="C34" s="60"/>
      <c r="D34" s="60"/>
      <c r="E34" s="60"/>
      <c r="F34" s="60"/>
      <c r="G34" s="60"/>
      <c r="H34" s="60"/>
      <c r="I34" s="60"/>
    </row>
    <row r="35" spans="1:9" s="4" customFormat="1" ht="25.5" customHeight="1" x14ac:dyDescent="0.3">
      <c r="A35" s="60" t="s">
        <v>19</v>
      </c>
      <c r="B35" s="60"/>
      <c r="C35" s="60"/>
      <c r="D35" s="60"/>
      <c r="E35" s="60"/>
      <c r="F35" s="60"/>
      <c r="G35" s="60"/>
      <c r="H35" s="60"/>
      <c r="I35" s="60"/>
    </row>
    <row r="36" spans="1:9" s="4" customFormat="1" ht="35.25" customHeight="1" x14ac:dyDescent="0.3">
      <c r="A36" s="60" t="s">
        <v>20</v>
      </c>
      <c r="B36" s="60"/>
      <c r="C36" s="60"/>
      <c r="D36" s="60"/>
      <c r="E36" s="60"/>
      <c r="F36" s="60"/>
      <c r="G36" s="60"/>
      <c r="H36" s="60"/>
      <c r="I36" s="60"/>
    </row>
    <row r="37" spans="1:9" s="4" customFormat="1" ht="69.75" customHeight="1" x14ac:dyDescent="0.3">
      <c r="A37" s="60" t="s">
        <v>57</v>
      </c>
      <c r="B37" s="60"/>
      <c r="C37" s="60"/>
      <c r="D37" s="60"/>
      <c r="E37" s="60"/>
      <c r="F37" s="60"/>
      <c r="G37" s="60"/>
      <c r="H37" s="60"/>
      <c r="I37" s="60"/>
    </row>
    <row r="38" spans="1:9" s="4" customFormat="1" ht="74.25" customHeight="1" x14ac:dyDescent="0.3">
      <c r="A38" s="60" t="s">
        <v>84</v>
      </c>
      <c r="B38" s="60"/>
      <c r="C38" s="60"/>
      <c r="D38" s="60"/>
      <c r="E38" s="60"/>
      <c r="F38" s="60"/>
      <c r="G38" s="60"/>
      <c r="H38" s="60"/>
      <c r="I38" s="60"/>
    </row>
    <row r="39" spans="1:9" s="4" customFormat="1" ht="69" customHeight="1" x14ac:dyDescent="0.3">
      <c r="A39" s="60" t="s">
        <v>22</v>
      </c>
      <c r="B39" s="60"/>
      <c r="C39" s="60"/>
      <c r="D39" s="60"/>
      <c r="E39" s="60"/>
      <c r="F39" s="60"/>
      <c r="G39" s="60"/>
      <c r="H39" s="60"/>
      <c r="I39" s="60"/>
    </row>
    <row r="40" spans="1:9" s="4" customFormat="1" ht="72.75" customHeight="1" x14ac:dyDescent="0.3">
      <c r="A40" s="60" t="s">
        <v>23</v>
      </c>
      <c r="B40" s="60"/>
      <c r="C40" s="60"/>
      <c r="D40" s="60"/>
      <c r="E40" s="60"/>
      <c r="F40" s="60"/>
      <c r="G40" s="60"/>
      <c r="H40" s="60"/>
      <c r="I40" s="60"/>
    </row>
    <row r="41" spans="1:9" s="4" customFormat="1" ht="61.5" customHeight="1" x14ac:dyDescent="0.3">
      <c r="A41" s="60" t="s">
        <v>58</v>
      </c>
      <c r="B41" s="60"/>
      <c r="C41" s="60"/>
      <c r="D41" s="60"/>
      <c r="E41" s="60"/>
      <c r="F41" s="60"/>
      <c r="G41" s="60"/>
      <c r="H41" s="60"/>
      <c r="I41" s="60"/>
    </row>
    <row r="42" spans="1:9" s="4" customFormat="1" ht="72.75" customHeight="1" x14ac:dyDescent="0.3">
      <c r="A42" s="60" t="s">
        <v>59</v>
      </c>
      <c r="B42" s="60"/>
      <c r="C42" s="60"/>
      <c r="D42" s="60"/>
      <c r="E42" s="60"/>
      <c r="F42" s="60"/>
      <c r="G42" s="60"/>
      <c r="H42" s="60"/>
      <c r="I42" s="60"/>
    </row>
    <row r="43" spans="1:9" s="4" customFormat="1" ht="96" customHeight="1" x14ac:dyDescent="0.3">
      <c r="A43" s="60" t="s">
        <v>85</v>
      </c>
      <c r="B43" s="60"/>
      <c r="C43" s="60"/>
      <c r="D43" s="60"/>
      <c r="E43" s="60"/>
      <c r="F43" s="60"/>
      <c r="G43" s="60"/>
      <c r="H43" s="60"/>
      <c r="I43" s="60"/>
    </row>
    <row r="44" spans="1:9" s="4" customFormat="1" ht="130.5" customHeight="1" x14ac:dyDescent="0.3">
      <c r="A44" s="75" t="s">
        <v>81</v>
      </c>
      <c r="B44" s="60"/>
      <c r="C44" s="60"/>
      <c r="D44" s="60"/>
      <c r="E44" s="60"/>
      <c r="F44" s="60"/>
      <c r="G44" s="60"/>
      <c r="H44" s="60"/>
      <c r="I44" s="60"/>
    </row>
    <row r="45" spans="1:9" s="4" customFormat="1" ht="66" customHeight="1" x14ac:dyDescent="0.3">
      <c r="A45" s="60" t="s">
        <v>24</v>
      </c>
      <c r="B45" s="60"/>
      <c r="C45" s="60"/>
      <c r="D45" s="60"/>
      <c r="E45" s="60"/>
      <c r="F45" s="60"/>
      <c r="G45" s="60"/>
      <c r="H45" s="60"/>
      <c r="I45" s="60"/>
    </row>
    <row r="46" spans="1:9" s="4" customFormat="1" ht="32.25" customHeight="1" x14ac:dyDescent="0.3">
      <c r="A46" s="60" t="s">
        <v>25</v>
      </c>
      <c r="B46" s="60"/>
      <c r="C46" s="60"/>
      <c r="D46" s="60"/>
      <c r="E46" s="60"/>
      <c r="F46" s="60"/>
      <c r="G46" s="60"/>
      <c r="H46" s="60"/>
      <c r="I46" s="60"/>
    </row>
    <row r="47" spans="1:9" s="4" customFormat="1" ht="68.25" customHeight="1" x14ac:dyDescent="0.3">
      <c r="A47" s="60" t="s">
        <v>60</v>
      </c>
      <c r="B47" s="60"/>
      <c r="C47" s="60"/>
      <c r="D47" s="60"/>
      <c r="E47" s="60"/>
      <c r="F47" s="60"/>
      <c r="G47" s="60"/>
      <c r="H47" s="60"/>
      <c r="I47" s="60"/>
    </row>
    <row r="48" spans="1:9" s="4" customFormat="1" ht="46.5" customHeight="1" x14ac:dyDescent="0.3">
      <c r="A48" s="60" t="s">
        <v>26</v>
      </c>
      <c r="B48" s="60"/>
      <c r="C48" s="60"/>
      <c r="D48" s="60"/>
      <c r="E48" s="60"/>
      <c r="F48" s="60"/>
      <c r="G48" s="60"/>
      <c r="H48" s="60"/>
      <c r="I48" s="60"/>
    </row>
    <row r="49" spans="1:9" s="4" customFormat="1" ht="38.25" customHeight="1" x14ac:dyDescent="0.3">
      <c r="A49" s="60" t="s">
        <v>34</v>
      </c>
      <c r="B49" s="60"/>
      <c r="C49" s="60"/>
      <c r="D49" s="60"/>
      <c r="E49" s="60"/>
      <c r="F49" s="60"/>
      <c r="G49" s="60"/>
      <c r="H49" s="60"/>
      <c r="I49" s="60"/>
    </row>
    <row r="50" spans="1:9" s="4" customFormat="1" ht="70.5" customHeight="1" x14ac:dyDescent="0.3">
      <c r="A50" s="60" t="s">
        <v>61</v>
      </c>
      <c r="B50" s="60"/>
      <c r="C50" s="60"/>
      <c r="D50" s="60"/>
      <c r="E50" s="60"/>
      <c r="F50" s="60"/>
      <c r="G50" s="60"/>
      <c r="H50" s="60"/>
      <c r="I50" s="60"/>
    </row>
    <row r="51" spans="1:9" s="4" customFormat="1" ht="46.5" customHeight="1" x14ac:dyDescent="0.3">
      <c r="A51" s="60" t="s">
        <v>27</v>
      </c>
      <c r="B51" s="60"/>
      <c r="C51" s="60"/>
      <c r="D51" s="60"/>
      <c r="E51" s="60"/>
      <c r="F51" s="60"/>
      <c r="G51" s="60"/>
      <c r="H51" s="60"/>
      <c r="I51" s="60"/>
    </row>
    <row r="52" spans="1:9" s="4" customFormat="1" ht="51.75" customHeight="1" x14ac:dyDescent="0.3">
      <c r="A52" s="60" t="s">
        <v>28</v>
      </c>
      <c r="B52" s="60"/>
      <c r="C52" s="60"/>
      <c r="D52" s="60"/>
      <c r="E52" s="60"/>
      <c r="F52" s="60"/>
      <c r="G52" s="60"/>
      <c r="H52" s="60"/>
      <c r="I52" s="60"/>
    </row>
    <row r="53" spans="1:9" s="4" customFormat="1" ht="66" customHeight="1" x14ac:dyDescent="0.3">
      <c r="A53" s="60" t="s">
        <v>29</v>
      </c>
      <c r="B53" s="60"/>
      <c r="C53" s="60"/>
      <c r="D53" s="60"/>
      <c r="E53" s="60"/>
      <c r="F53" s="60"/>
      <c r="G53" s="60"/>
      <c r="H53" s="60"/>
      <c r="I53" s="60"/>
    </row>
    <row r="54" spans="1:9" s="4" customFormat="1" ht="70.5" customHeight="1" x14ac:dyDescent="0.3">
      <c r="A54" s="60" t="s">
        <v>30</v>
      </c>
      <c r="B54" s="60"/>
      <c r="C54" s="60"/>
      <c r="D54" s="60"/>
      <c r="E54" s="60"/>
      <c r="F54" s="60"/>
      <c r="G54" s="60"/>
      <c r="H54" s="60"/>
      <c r="I54" s="60"/>
    </row>
    <row r="55" spans="1:9" s="4" customFormat="1" ht="67.5" customHeight="1" x14ac:dyDescent="0.3">
      <c r="A55" s="60" t="s">
        <v>62</v>
      </c>
      <c r="B55" s="74"/>
      <c r="C55" s="74"/>
      <c r="D55" s="74"/>
      <c r="E55" s="74"/>
      <c r="F55" s="74"/>
      <c r="G55" s="74"/>
      <c r="H55" s="74"/>
      <c r="I55" s="74"/>
    </row>
    <row r="56" spans="1:9" s="4" customFormat="1" ht="48.75" customHeight="1" x14ac:dyDescent="0.3">
      <c r="A56" s="75" t="s">
        <v>47</v>
      </c>
      <c r="B56" s="60"/>
      <c r="C56" s="60"/>
      <c r="D56" s="60"/>
      <c r="E56" s="60"/>
      <c r="F56" s="60"/>
      <c r="G56" s="60"/>
      <c r="H56" s="60"/>
      <c r="I56" s="60"/>
    </row>
    <row r="57" spans="1:9" s="4" customFormat="1" ht="36.75" customHeight="1" x14ac:dyDescent="0.3">
      <c r="A57" s="60" t="s">
        <v>31</v>
      </c>
      <c r="B57" s="60"/>
      <c r="C57" s="60"/>
      <c r="D57" s="60"/>
      <c r="E57" s="60"/>
      <c r="F57" s="60"/>
      <c r="G57" s="60"/>
      <c r="H57" s="60"/>
      <c r="I57" s="60"/>
    </row>
    <row r="58" spans="1:9" s="4" customFormat="1" ht="93" customHeight="1" x14ac:dyDescent="0.3">
      <c r="A58" s="60" t="s">
        <v>63</v>
      </c>
      <c r="B58" s="60"/>
      <c r="C58" s="60"/>
      <c r="D58" s="60"/>
      <c r="E58" s="60"/>
      <c r="F58" s="60"/>
      <c r="G58" s="60"/>
      <c r="H58" s="60"/>
      <c r="I58" s="60"/>
    </row>
    <row r="59" spans="1:9" s="4" customFormat="1" ht="80.25" customHeight="1" x14ac:dyDescent="0.3">
      <c r="A59" s="60" t="s">
        <v>68</v>
      </c>
      <c r="B59" s="60"/>
      <c r="C59" s="60"/>
      <c r="D59" s="60"/>
      <c r="E59" s="60"/>
      <c r="F59" s="60"/>
      <c r="G59" s="60"/>
      <c r="H59" s="60"/>
      <c r="I59" s="60"/>
    </row>
    <row r="60" spans="1:9" s="4" customFormat="1" ht="47.25" customHeight="1" x14ac:dyDescent="0.3">
      <c r="A60" s="60" t="s">
        <v>67</v>
      </c>
      <c r="B60" s="60"/>
      <c r="C60" s="60"/>
      <c r="D60" s="60"/>
      <c r="E60" s="60"/>
      <c r="F60" s="60"/>
      <c r="G60" s="60"/>
      <c r="H60" s="60"/>
      <c r="I60" s="60"/>
    </row>
    <row r="61" spans="1:9" s="4" customFormat="1" ht="69" customHeight="1" x14ac:dyDescent="0.3">
      <c r="A61" s="60" t="s">
        <v>48</v>
      </c>
      <c r="B61" s="60"/>
      <c r="C61" s="60"/>
      <c r="D61" s="60"/>
      <c r="E61" s="60"/>
      <c r="F61" s="60"/>
      <c r="G61" s="60"/>
      <c r="H61" s="60"/>
      <c r="I61" s="60"/>
    </row>
    <row r="62" spans="1:9" s="4" customFormat="1" ht="45" customHeight="1" x14ac:dyDescent="0.3">
      <c r="A62" s="60" t="s">
        <v>49</v>
      </c>
      <c r="B62" s="60"/>
      <c r="C62" s="60"/>
      <c r="D62" s="60"/>
      <c r="E62" s="60"/>
      <c r="F62" s="60"/>
      <c r="G62" s="60"/>
      <c r="H62" s="60"/>
      <c r="I62" s="60"/>
    </row>
    <row r="63" spans="1:9" s="4" customFormat="1" ht="69.75" customHeight="1" x14ac:dyDescent="0.3">
      <c r="A63" s="60" t="s">
        <v>64</v>
      </c>
      <c r="B63" s="74"/>
      <c r="C63" s="74"/>
      <c r="D63" s="74"/>
      <c r="E63" s="74"/>
      <c r="F63" s="74"/>
      <c r="G63" s="74"/>
      <c r="H63" s="74"/>
      <c r="I63" s="74"/>
    </row>
    <row r="64" spans="1:9" s="4" customFormat="1" ht="85.5" customHeight="1" x14ac:dyDescent="0.3">
      <c r="A64" s="60" t="s">
        <v>70</v>
      </c>
      <c r="B64" s="60"/>
      <c r="C64" s="60"/>
      <c r="D64" s="60"/>
      <c r="E64" s="60"/>
      <c r="F64" s="60"/>
      <c r="G64" s="60"/>
      <c r="H64" s="60"/>
      <c r="I64" s="60"/>
    </row>
    <row r="65" spans="1:9" s="4" customFormat="1" ht="67.5" customHeight="1" x14ac:dyDescent="0.3">
      <c r="A65" s="60" t="s">
        <v>69</v>
      </c>
      <c r="B65" s="74"/>
      <c r="C65" s="74"/>
      <c r="D65" s="74"/>
      <c r="E65" s="74"/>
      <c r="F65" s="74"/>
      <c r="G65" s="74"/>
      <c r="H65" s="74"/>
      <c r="I65" s="74"/>
    </row>
    <row r="66" spans="1:9" s="4" customFormat="1" ht="60.75" customHeight="1" x14ac:dyDescent="0.3">
      <c r="A66" s="60" t="s">
        <v>32</v>
      </c>
      <c r="B66" s="60"/>
      <c r="C66" s="60"/>
      <c r="D66" s="60"/>
      <c r="E66" s="60"/>
      <c r="F66" s="60"/>
      <c r="G66" s="60"/>
      <c r="H66" s="60"/>
      <c r="I66" s="60"/>
    </row>
    <row r="67" spans="1:9" s="4" customFormat="1" ht="27" customHeight="1" x14ac:dyDescent="0.3">
      <c r="A67" s="60" t="s">
        <v>33</v>
      </c>
      <c r="B67" s="60"/>
      <c r="C67" s="60"/>
      <c r="D67" s="60"/>
      <c r="E67" s="60"/>
      <c r="F67" s="60"/>
      <c r="G67" s="60"/>
      <c r="H67" s="60"/>
      <c r="I67" s="60"/>
    </row>
    <row r="68" spans="1:9" s="4" customFormat="1" ht="92.25" customHeight="1" x14ac:dyDescent="0.3">
      <c r="A68" s="60" t="s">
        <v>51</v>
      </c>
      <c r="B68" s="60"/>
      <c r="C68" s="60"/>
      <c r="D68" s="60"/>
      <c r="E68" s="60"/>
      <c r="F68" s="60"/>
      <c r="G68" s="60"/>
      <c r="H68" s="60"/>
      <c r="I68" s="60"/>
    </row>
    <row r="69" spans="1:9" s="4" customFormat="1" ht="70.5" customHeight="1" x14ac:dyDescent="0.3">
      <c r="A69" s="60" t="s">
        <v>82</v>
      </c>
      <c r="B69" s="60"/>
      <c r="C69" s="60"/>
      <c r="D69" s="60"/>
      <c r="E69" s="60"/>
      <c r="F69" s="60"/>
      <c r="G69" s="60"/>
      <c r="H69" s="60"/>
      <c r="I69" s="60"/>
    </row>
    <row r="70" spans="1:9" ht="42" customHeight="1" x14ac:dyDescent="0.3">
      <c r="A70" s="76" t="s">
        <v>91</v>
      </c>
      <c r="B70" s="77"/>
      <c r="C70" s="77"/>
      <c r="D70" s="77"/>
      <c r="E70" s="77"/>
      <c r="F70" s="77"/>
      <c r="G70" s="77"/>
      <c r="H70" s="77"/>
      <c r="I70" s="77"/>
    </row>
    <row r="71" spans="1:9" ht="41.25" x14ac:dyDescent="0.3">
      <c r="A71" s="73" t="s">
        <v>90</v>
      </c>
      <c r="B71" s="73"/>
      <c r="C71" s="73"/>
      <c r="D71" s="73"/>
      <c r="E71" s="73"/>
      <c r="F71" s="73"/>
      <c r="G71" s="73"/>
      <c r="H71" s="73"/>
      <c r="I71" s="73"/>
    </row>
  </sheetData>
  <mergeCells count="79">
    <mergeCell ref="A64:I64"/>
    <mergeCell ref="A1:D1"/>
    <mergeCell ref="A52:I52"/>
    <mergeCell ref="A39:I39"/>
    <mergeCell ref="A40:I40"/>
    <mergeCell ref="A47:I47"/>
    <mergeCell ref="A43:I43"/>
    <mergeCell ref="A46:I46"/>
    <mergeCell ref="A45:I45"/>
    <mergeCell ref="A51:I51"/>
    <mergeCell ref="A50:I50"/>
    <mergeCell ref="A49:I49"/>
    <mergeCell ref="A41:I41"/>
    <mergeCell ref="A42:I42"/>
    <mergeCell ref="A29:C29"/>
    <mergeCell ref="D29:G29"/>
    <mergeCell ref="A48:I48"/>
    <mergeCell ref="A37:I37"/>
    <mergeCell ref="A34:I34"/>
    <mergeCell ref="A36:I36"/>
    <mergeCell ref="A35:I35"/>
    <mergeCell ref="A38:I38"/>
    <mergeCell ref="A44:I44"/>
    <mergeCell ref="A71:I71"/>
    <mergeCell ref="A53:I53"/>
    <mergeCell ref="A54:I54"/>
    <mergeCell ref="A67:I67"/>
    <mergeCell ref="A66:I66"/>
    <mergeCell ref="A65:I65"/>
    <mergeCell ref="A57:I57"/>
    <mergeCell ref="A69:I69"/>
    <mergeCell ref="A63:I63"/>
    <mergeCell ref="A56:I56"/>
    <mergeCell ref="A70:I70"/>
    <mergeCell ref="A68:I68"/>
    <mergeCell ref="A55:I55"/>
    <mergeCell ref="A62:I62"/>
    <mergeCell ref="A61:I61"/>
    <mergeCell ref="A58:I58"/>
    <mergeCell ref="A59:I59"/>
    <mergeCell ref="A60:I60"/>
    <mergeCell ref="A3:I3"/>
    <mergeCell ref="A20:A21"/>
    <mergeCell ref="B20:B21"/>
    <mergeCell ref="C20:D21"/>
    <mergeCell ref="E20:F21"/>
    <mergeCell ref="H20:H21"/>
    <mergeCell ref="I20:I21"/>
    <mergeCell ref="A5:I5"/>
    <mergeCell ref="A6:I6"/>
    <mergeCell ref="A7:I7"/>
    <mergeCell ref="A8:I8"/>
    <mergeCell ref="A9:I9"/>
    <mergeCell ref="A10:I10"/>
    <mergeCell ref="A11:I11"/>
    <mergeCell ref="A12:I12"/>
    <mergeCell ref="A13:I13"/>
    <mergeCell ref="A14:I14"/>
    <mergeCell ref="A26:I26"/>
    <mergeCell ref="D32:G32"/>
    <mergeCell ref="H32:I32"/>
    <mergeCell ref="H31:I31"/>
    <mergeCell ref="H29:I29"/>
    <mergeCell ref="A30:C30"/>
    <mergeCell ref="A32:C32"/>
    <mergeCell ref="D30:G30"/>
    <mergeCell ref="H30:I30"/>
    <mergeCell ref="A31:C31"/>
    <mergeCell ref="D31:G31"/>
    <mergeCell ref="A22:A25"/>
    <mergeCell ref="B22:B25"/>
    <mergeCell ref="A15:I15"/>
    <mergeCell ref="A16:I16"/>
    <mergeCell ref="A17:I17"/>
    <mergeCell ref="A18:I18"/>
    <mergeCell ref="E22:F25"/>
    <mergeCell ref="G22:G23"/>
    <mergeCell ref="I22:I25"/>
    <mergeCell ref="G24:G25"/>
  </mergeCells>
  <phoneticPr fontId="5" type="noConversion"/>
  <printOptions horizontalCentered="1"/>
  <pageMargins left="0.31496062992125984" right="0.31496062992125984" top="0.94488188976377963" bottom="0.74803149606299213" header="0.31496062992125984" footer="0.31496062992125984"/>
  <pageSetup paperSize="9" scale="59"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B7429-FBE0-48B9-B022-E70F8F2D5894}">
  <dimension ref="A1:J5"/>
  <sheetViews>
    <sheetView zoomScale="85" zoomScaleNormal="85" workbookViewId="0">
      <selection activeCell="A38" sqref="A38"/>
    </sheetView>
  </sheetViews>
  <sheetFormatPr defaultRowHeight="16.5" x14ac:dyDescent="0.3"/>
  <cols>
    <col min="1" max="1" width="10.5" bestFit="1" customWidth="1"/>
    <col min="2" max="2" width="26.75" customWidth="1"/>
    <col min="3" max="3" width="14.875" bestFit="1" customWidth="1"/>
    <col min="4" max="5" width="13.625" bestFit="1" customWidth="1"/>
    <col min="6" max="6" width="15.375" bestFit="1" customWidth="1"/>
    <col min="7" max="7" width="13.625" bestFit="1" customWidth="1"/>
    <col min="8" max="10" width="15.375" bestFit="1" customWidth="1"/>
  </cols>
  <sheetData>
    <row r="1" spans="1:10" ht="51" customHeight="1" x14ac:dyDescent="0.3">
      <c r="B1" s="21" t="s">
        <v>80</v>
      </c>
      <c r="C1" s="21" t="s">
        <v>79</v>
      </c>
      <c r="D1" s="22" t="s">
        <v>78</v>
      </c>
      <c r="E1" s="22" t="s">
        <v>77</v>
      </c>
      <c r="F1" s="22" t="s">
        <v>76</v>
      </c>
      <c r="G1" s="22" t="s">
        <v>75</v>
      </c>
      <c r="H1" s="22" t="s">
        <v>74</v>
      </c>
      <c r="I1" s="21" t="s">
        <v>73</v>
      </c>
      <c r="J1" s="21" t="s">
        <v>72</v>
      </c>
    </row>
    <row r="2" spans="1:10" ht="12.75" customHeight="1" x14ac:dyDescent="0.3">
      <c r="A2" s="20"/>
      <c r="B2" s="84" t="str">
        <f>공고문!$B$22</f>
        <v>북면 상하마을 가압장
 설치공사</v>
      </c>
      <c r="C2" s="85">
        <f>SUM(D2:J5)</f>
        <v>1606499</v>
      </c>
      <c r="D2" s="83">
        <v>359200</v>
      </c>
      <c r="E2" s="83">
        <v>271857</v>
      </c>
      <c r="F2" s="83">
        <v>35722</v>
      </c>
      <c r="G2" s="83">
        <v>0</v>
      </c>
      <c r="H2" s="83">
        <v>939720</v>
      </c>
      <c r="I2" s="83">
        <v>0</v>
      </c>
      <c r="J2" s="83">
        <v>0</v>
      </c>
    </row>
    <row r="3" spans="1:10" ht="12.75" customHeight="1" x14ac:dyDescent="0.3">
      <c r="B3" s="84"/>
      <c r="C3" s="86"/>
      <c r="D3" s="83"/>
      <c r="E3" s="83"/>
      <c r="F3" s="83"/>
      <c r="G3" s="83"/>
      <c r="H3" s="83"/>
      <c r="I3" s="83"/>
      <c r="J3" s="83"/>
    </row>
    <row r="4" spans="1:10" ht="12.75" customHeight="1" x14ac:dyDescent="0.3">
      <c r="B4" s="84"/>
      <c r="C4" s="86"/>
      <c r="D4" s="83"/>
      <c r="E4" s="83"/>
      <c r="F4" s="83"/>
      <c r="G4" s="83"/>
      <c r="H4" s="83"/>
      <c r="I4" s="83"/>
      <c r="J4" s="83"/>
    </row>
    <row r="5" spans="1:10" ht="12.75" customHeight="1" x14ac:dyDescent="0.3">
      <c r="B5" s="84"/>
      <c r="C5" s="86"/>
      <c r="D5" s="83"/>
      <c r="E5" s="83"/>
      <c r="F5" s="83"/>
      <c r="G5" s="83"/>
      <c r="H5" s="83"/>
      <c r="I5" s="83"/>
      <c r="J5" s="83"/>
    </row>
  </sheetData>
  <mergeCells count="9">
    <mergeCell ref="G2:G5"/>
    <mergeCell ref="J2:J5"/>
    <mergeCell ref="H2:H5"/>
    <mergeCell ref="I2:I5"/>
    <mergeCell ref="B2:B5"/>
    <mergeCell ref="C2:C5"/>
    <mergeCell ref="D2:D5"/>
    <mergeCell ref="E2:E5"/>
    <mergeCell ref="F2:F5"/>
  </mergeCells>
  <phoneticPr fontId="5"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공고문</vt:lpstr>
      <vt:lpstr>Sheet1</vt:lpstr>
      <vt:lpstr>공고문!Print_Area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2024-11-28T04:34:15Z</cp:lastPrinted>
  <dcterms:created xsi:type="dcterms:W3CDTF">2015-03-26T23:58:32Z</dcterms:created>
  <dcterms:modified xsi:type="dcterms:W3CDTF">2026-08-05T02:15:34Z</dcterms:modified>
</cp:coreProperties>
</file>