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ohun\Desktop\계약\1. 보장구\0휠체어 및 전동침대\2026\새 폴더\"/>
    </mc:Choice>
  </mc:AlternateContent>
  <xr:revisionPtr revIDLastSave="0" documentId="13_ncr:1_{28E45B90-62DD-4E9B-AB1B-41FA3E2CABDE}" xr6:coauthVersionLast="47" xr6:coauthVersionMax="47" xr10:uidLastSave="{00000000-0000-0000-0000-000000000000}"/>
  <bookViews>
    <workbookView xWindow="-60" yWindow="-60" windowWidth="28920" windowHeight="15720" xr2:uid="{00000000-000D-0000-FFFF-FFFF00000000}"/>
  </bookViews>
  <sheets>
    <sheet name="휠스코리아" sheetId="28" r:id="rId1"/>
  </sheets>
  <definedNames>
    <definedName name="_xlnm._FilterDatabase" localSheetId="0" hidden="1">휠스코리아!$A$4:$J$9</definedName>
    <definedName name="_xlnm.Print_Area" localSheetId="0">휠스코리아!$A$1:$J$9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" i="28" l="1"/>
  <c r="F9" i="28"/>
  <c r="E9" i="28"/>
  <c r="G8" i="28"/>
  <c r="G7" i="28"/>
  <c r="G6" i="28"/>
  <c r="G5" i="28"/>
  <c r="G9" i="28" l="1"/>
</calcChain>
</file>

<file path=xl/sharedStrings.xml><?xml version="1.0" encoding="utf-8"?>
<sst xmlns="http://schemas.openxmlformats.org/spreadsheetml/2006/main" count="37" uniqueCount="29">
  <si>
    <t>No</t>
    <phoneticPr fontId="2" type="noConversion"/>
  </si>
  <si>
    <t>품명</t>
    <phoneticPr fontId="2" type="noConversion"/>
  </si>
  <si>
    <t>형태별</t>
    <phoneticPr fontId="2" type="noConversion"/>
  </si>
  <si>
    <t>모델명</t>
    <phoneticPr fontId="2" type="noConversion"/>
  </si>
  <si>
    <t>수량</t>
    <phoneticPr fontId="2" type="noConversion"/>
  </si>
  <si>
    <t>단가</t>
    <phoneticPr fontId="2" type="noConversion"/>
  </si>
  <si>
    <t>금액</t>
    <phoneticPr fontId="2" type="noConversion"/>
  </si>
  <si>
    <t>KS-11</t>
  </si>
  <si>
    <t>휠스코리아</t>
  </si>
  <si>
    <t>세금기준</t>
    <phoneticPr fontId="2" type="noConversion"/>
  </si>
  <si>
    <t>물    품    내    역    서</t>
    <phoneticPr fontId="2" type="noConversion"/>
  </si>
  <si>
    <t>샤워형휠체어</t>
  </si>
  <si>
    <t>사워형휠체어</t>
  </si>
  <si>
    <t>영세율</t>
  </si>
  <si>
    <t>수동휠체어</t>
  </si>
  <si>
    <t>Xenon-2</t>
  </si>
  <si>
    <t>제조사</t>
    <phoneticPr fontId="2" type="noConversion"/>
  </si>
  <si>
    <t>합계(30품목)</t>
    <phoneticPr fontId="2" type="noConversion"/>
  </si>
  <si>
    <t>MVP502</t>
  </si>
  <si>
    <t>2026년 계약상대자(예정)</t>
    <phoneticPr fontId="2" type="noConversion"/>
  </si>
  <si>
    <t>○ 2026년 보장구센터 전동휠체어 등 5종 구매(30모델)</t>
    <phoneticPr fontId="2" type="noConversion"/>
  </si>
  <si>
    <t>표준형</t>
  </si>
  <si>
    <t>침대형</t>
  </si>
  <si>
    <t>스포츠형</t>
  </si>
  <si>
    <t>카르마(대만)</t>
  </si>
  <si>
    <t>OX엔지니어링(일본)</t>
  </si>
  <si>
    <t xml:space="preserve">썬라이즈(독일) </t>
  </si>
  <si>
    <t>카와무라(일본)</t>
  </si>
  <si>
    <t>GWXIII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</si>
</sst>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23"/>
      <color theme="1"/>
      <name val="HY견고딕"/>
      <family val="1"/>
      <charset val="129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DFEE8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4" fillId="0" borderId="0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 wrapText="1"/>
    </xf>
    <xf numFmtId="41" fontId="5" fillId="0" borderId="1" xfId="1" applyFont="1" applyFill="1" applyBorder="1">
      <alignment vertical="center"/>
    </xf>
    <xf numFmtId="0" fontId="9" fillId="2" borderId="1" xfId="0" applyFont="1" applyFill="1" applyBorder="1" applyAlignment="1">
      <alignment horizontal="left" vertical="center" wrapText="1" indent="1"/>
    </xf>
    <xf numFmtId="0" fontId="10" fillId="0" borderId="0" xfId="0" applyFont="1">
      <alignment vertical="center"/>
    </xf>
    <xf numFmtId="41" fontId="9" fillId="2" borderId="1" xfId="1" applyFont="1" applyFill="1" applyBorder="1" applyAlignment="1">
      <alignment horizontal="center" vertical="center"/>
    </xf>
    <xf numFmtId="41" fontId="4" fillId="0" borderId="0" xfId="1" applyFont="1">
      <alignment vertical="center"/>
    </xf>
    <xf numFmtId="41" fontId="5" fillId="0" borderId="1" xfId="1" applyFont="1" applyBorder="1">
      <alignment vertical="center"/>
    </xf>
    <xf numFmtId="0" fontId="4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indent="1"/>
    </xf>
    <xf numFmtId="41" fontId="4" fillId="0" borderId="0" xfId="1" applyFont="1" applyAlignment="1">
      <alignment horizontal="center" vertical="center"/>
    </xf>
    <xf numFmtId="41" fontId="11" fillId="0" borderId="1" xfId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41" fontId="5" fillId="0" borderId="1" xfId="1" applyFont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4" fillId="0" borderId="0" xfId="0" applyNumberFormat="1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DFEE8"/>
      <color rgb="FFFFFFD1"/>
      <color rgb="FFFDFE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F58EC-5274-491D-91F5-FA35F2CB605A}">
  <sheetPr>
    <tabColor rgb="FFFFFF00"/>
  </sheetPr>
  <dimension ref="A1:J10"/>
  <sheetViews>
    <sheetView tabSelected="1" view="pageBreakPreview" zoomScale="70" zoomScaleNormal="78" zoomScaleSheetLayoutView="70" workbookViewId="0">
      <pane ySplit="4" topLeftCell="A5" activePane="bottomLeft" state="frozen"/>
      <selection pane="bottomLeft" activeCell="D27" sqref="D27"/>
    </sheetView>
  </sheetViews>
  <sheetFormatPr defaultRowHeight="16.5" x14ac:dyDescent="0.3"/>
  <cols>
    <col min="1" max="1" width="6.125" style="13" customWidth="1"/>
    <col min="2" max="3" width="18.625" style="13" customWidth="1"/>
    <col min="4" max="4" width="25.625" style="23" customWidth="1"/>
    <col min="5" max="5" width="9" style="17" customWidth="1"/>
    <col min="6" max="6" width="13.625" style="11" bestFit="1" customWidth="1"/>
    <col min="7" max="7" width="16.875" style="11" bestFit="1" customWidth="1"/>
    <col min="8" max="8" width="22.125" style="23" customWidth="1"/>
    <col min="9" max="9" width="25.625" style="1" customWidth="1"/>
    <col min="10" max="10" width="10.875" style="21" customWidth="1"/>
    <col min="11" max="16384" width="9" style="13"/>
  </cols>
  <sheetData>
    <row r="1" spans="1:10" ht="54" customHeight="1" x14ac:dyDescent="0.3">
      <c r="A1" s="31" t="s">
        <v>10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ht="24" customHeight="1" x14ac:dyDescent="0.3">
      <c r="A2" s="28"/>
      <c r="B2" s="28"/>
      <c r="C2" s="28"/>
      <c r="D2" s="22"/>
      <c r="E2" s="28"/>
      <c r="F2" s="28"/>
      <c r="G2" s="28"/>
      <c r="H2" s="22"/>
      <c r="I2" s="28"/>
      <c r="J2" s="28"/>
    </row>
    <row r="3" spans="1:10" ht="24" customHeight="1" x14ac:dyDescent="0.3">
      <c r="A3" s="9" t="s">
        <v>20</v>
      </c>
      <c r="D3" s="29" t="str">
        <f>I5</f>
        <v>휠스코리아</v>
      </c>
      <c r="I3" s="4"/>
      <c r="J3" s="19"/>
    </row>
    <row r="4" spans="1:10" s="2" customFormat="1" ht="21.95" customHeight="1" x14ac:dyDescent="0.3">
      <c r="A4" s="15" t="s">
        <v>0</v>
      </c>
      <c r="B4" s="15" t="s">
        <v>1</v>
      </c>
      <c r="C4" s="15" t="s">
        <v>2</v>
      </c>
      <c r="D4" s="24" t="s">
        <v>3</v>
      </c>
      <c r="E4" s="5" t="s">
        <v>4</v>
      </c>
      <c r="F4" s="5" t="s">
        <v>5</v>
      </c>
      <c r="G4" s="5" t="s">
        <v>6</v>
      </c>
      <c r="H4" s="15" t="s">
        <v>16</v>
      </c>
      <c r="I4" s="6" t="s">
        <v>19</v>
      </c>
      <c r="J4" s="15" t="s">
        <v>9</v>
      </c>
    </row>
    <row r="5" spans="1:10" ht="24.95" customHeight="1" x14ac:dyDescent="0.3">
      <c r="A5" s="14">
        <v>1</v>
      </c>
      <c r="B5" s="16" t="s">
        <v>14</v>
      </c>
      <c r="C5" s="12" t="s">
        <v>21</v>
      </c>
      <c r="D5" s="26" t="s">
        <v>28</v>
      </c>
      <c r="E5" s="18">
        <v>4</v>
      </c>
      <c r="F5" s="7">
        <v>4882500</v>
      </c>
      <c r="G5" s="7">
        <f t="shared" ref="G5:G8" si="0">E5*F5</f>
        <v>19530000</v>
      </c>
      <c r="H5" s="25" t="s">
        <v>25</v>
      </c>
      <c r="I5" s="12" t="s">
        <v>8</v>
      </c>
      <c r="J5" s="20" t="s">
        <v>13</v>
      </c>
    </row>
    <row r="6" spans="1:10" ht="24.95" customHeight="1" x14ac:dyDescent="0.3">
      <c r="A6" s="14">
        <v>2</v>
      </c>
      <c r="B6" s="16" t="s">
        <v>14</v>
      </c>
      <c r="C6" s="12" t="s">
        <v>22</v>
      </c>
      <c r="D6" s="26" t="s">
        <v>18</v>
      </c>
      <c r="E6" s="18">
        <v>2</v>
      </c>
      <c r="F6" s="7">
        <v>2404500</v>
      </c>
      <c r="G6" s="7">
        <f t="shared" si="0"/>
        <v>4809000</v>
      </c>
      <c r="H6" s="25" t="s">
        <v>24</v>
      </c>
      <c r="I6" s="12" t="s">
        <v>8</v>
      </c>
      <c r="J6" s="20" t="s">
        <v>13</v>
      </c>
    </row>
    <row r="7" spans="1:10" ht="24.95" customHeight="1" x14ac:dyDescent="0.3">
      <c r="A7" s="14">
        <v>3</v>
      </c>
      <c r="B7" s="16" t="s">
        <v>14</v>
      </c>
      <c r="C7" s="12" t="s">
        <v>23</v>
      </c>
      <c r="D7" s="26" t="s">
        <v>15</v>
      </c>
      <c r="E7" s="18">
        <v>22</v>
      </c>
      <c r="F7" s="7">
        <v>6188490</v>
      </c>
      <c r="G7" s="7">
        <f t="shared" si="0"/>
        <v>136146780</v>
      </c>
      <c r="H7" s="25" t="s">
        <v>26</v>
      </c>
      <c r="I7" s="12" t="s">
        <v>8</v>
      </c>
      <c r="J7" s="20" t="s">
        <v>13</v>
      </c>
    </row>
    <row r="8" spans="1:10" ht="24.95" customHeight="1" x14ac:dyDescent="0.3">
      <c r="A8" s="14">
        <v>4</v>
      </c>
      <c r="B8" s="16" t="s">
        <v>11</v>
      </c>
      <c r="C8" s="12" t="s">
        <v>12</v>
      </c>
      <c r="D8" s="26" t="s">
        <v>7</v>
      </c>
      <c r="E8" s="18">
        <v>7</v>
      </c>
      <c r="F8" s="7">
        <v>1152690</v>
      </c>
      <c r="G8" s="7">
        <f t="shared" si="0"/>
        <v>8068830</v>
      </c>
      <c r="H8" s="25" t="s">
        <v>27</v>
      </c>
      <c r="I8" s="12" t="s">
        <v>8</v>
      </c>
      <c r="J8" s="20" t="s">
        <v>13</v>
      </c>
    </row>
    <row r="9" spans="1:10" ht="24.95" customHeight="1" x14ac:dyDescent="0.3">
      <c r="A9" s="30" t="s">
        <v>17</v>
      </c>
      <c r="B9" s="30"/>
      <c r="C9" s="30"/>
      <c r="D9" s="30"/>
      <c r="E9" s="10">
        <f>SUM(E5:E8)</f>
        <v>35</v>
      </c>
      <c r="F9" s="10">
        <f>SUM(F5:F8)</f>
        <v>14628180</v>
      </c>
      <c r="G9" s="10">
        <f>SUM(G5:G8)</f>
        <v>168554610</v>
      </c>
      <c r="H9" s="8"/>
      <c r="I9" s="8"/>
      <c r="J9" s="27"/>
    </row>
    <row r="10" spans="1:10" x14ac:dyDescent="0.3">
      <c r="I10" s="3"/>
      <c r="J10" s="3"/>
    </row>
  </sheetData>
  <autoFilter ref="A4:J9" xr:uid="{190F07C8-3B7E-4214-A9F4-0D67FB300EE8}"/>
  <mergeCells count="2">
    <mergeCell ref="A1:J1"/>
    <mergeCell ref="A9:D9"/>
  </mergeCells>
  <phoneticPr fontId="2" type="noConversion"/>
  <printOptions horizontalCentered="1"/>
  <pageMargins left="0.19685039370078741" right="0.19685039370078741" top="0.39370078740157483" bottom="0.39370078740157483" header="0.31496062992125984" footer="0.31496062992125984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휠스코리아</vt:lpstr>
      <vt:lpstr>휠스코리아!Print_Area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bohun</dc:creator>
  <cp:lastModifiedBy>bohun</cp:lastModifiedBy>
  <cp:lastPrinted>2024-05-29T01:13:37Z</cp:lastPrinted>
  <dcterms:created xsi:type="dcterms:W3CDTF">2019-05-07T03:55:54Z</dcterms:created>
  <dcterms:modified xsi:type="dcterms:W3CDTF">2026-08-10T05:39:58Z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ODUyIiwibG9nVGltZSI6IjIwMjYtMDctMjhUMDE6MzY6MDJaIiwicElEIjoxLCJ0cmFjZUlkIjoiMDA2MEY5OERBMjIxNDQ0NkJCMDJEMEQ4QzZEOTFGNTMiLCJ1c2VyQ29kZSI6IjEwMjg2NyJ9LCJub2RlMiI6eyJkc2QiOiIwMTAwMDAwMDAwMDAyODUyIiwibG9nVGltZSI6IjIwMjYtMDctMzBUMDg6MDE6MzdaIiwicElEIjoxLCJ0cmFjZUlkIjoiNUU5OTIxQzhGRTc5NDYxM0JDRDEwNzQwQ0JGMjIyNUEiLCJ1c2VyQ29kZSI6IjEwMjg2NyJ9LCJub2RlMyI6eyJkc2QiOiIwMTAwMDAwMDAwMDAyODUyIiwibG9nVGltZSI6IjIwMjYtMDctMzFUMDA6Mjg6MDhaIiwicElEIjoxLCJ0cmFjZUlkIjoiNEQ1REIzNEVBOUNFNDYzMjkyMUQ4MzlDQjIzRTUyMzgiLCJ1c2VyQ29kZSI6IjEwMjg2NyJ9LCJub2RlNCI6eyJkc2QiOiIwMTAwMDAwMDAwMDAyODUyIiwibG9nVGltZSI6IjIwMjYtMDgtMTBUMDQ6NTQ6MTFaIiwicElEIjoxLCJ0cmFjZUlkIjoiRTFFQ0UwNjQwNjEyNDgwQjgwNjZEMzBCNEY0RjNBQjYiLCJ1c2VyQ29kZSI6IjEwMjg2NyJ9LCJub2RlNSI6eyJkc2QiOiIwMDAwMDAwMDAwMDAwMDAwIiwibG9nVGltZSI6IjIwMjYtMDgtMTBUMDY6MzU6NDRaIiwicElEIjoyMDQ4LCJ0cmFjZUlkIjoiNUU1NTRFNDIxNjJCNDkwNDhDM0I4MUU4MzgwMUYyNjgiLCJ1c2VyQ29kZSI6IjEwMjg2NyJ9LCJub2RlQ291bnQiOjE1fQ==</vt:lpwstr>
  </property>
</Properties>
</file>