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075736C9-840A-4EB9-B5AA-54EAEF03F8AE}" xr6:coauthVersionLast="47" xr6:coauthVersionMax="47" xr10:uidLastSave="{00000000-0000-0000-0000-000000000000}"/>
  <bookViews>
    <workbookView xWindow="28740" yWindow="-60" windowWidth="28920" windowHeight="15720" xr2:uid="{00000000-000D-0000-FFFF-FFFF00000000}"/>
  </bookViews>
  <sheets>
    <sheet name="알에스케어" sheetId="29" r:id="rId1"/>
  </sheets>
  <definedNames>
    <definedName name="_xlnm._FilterDatabase" localSheetId="0" hidden="1">알에스케어!$A$4:$J$8</definedName>
    <definedName name="_xlnm.Print_Area" localSheetId="0">알에스케어!$A$1:$J$8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29" l="1"/>
  <c r="A8" i="29"/>
  <c r="F8" i="29"/>
  <c r="E8" i="29"/>
  <c r="G7" i="29"/>
  <c r="G6" i="29"/>
  <c r="G5" i="29"/>
  <c r="G8" i="29" l="1"/>
</calcChain>
</file>

<file path=xl/sharedStrings.xml><?xml version="1.0" encoding="utf-8"?>
<sst xmlns="http://schemas.openxmlformats.org/spreadsheetml/2006/main" count="30" uniqueCount="26">
  <si>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</si>
  <si>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</si>
  <si>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</si>
  <si>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</si>
  <si>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</si>
  <si>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</si>
  <si>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</si>
  <si>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세금기준</t>
    <phoneticPr fontId="2" type="noConversion"/>
  </si>
  <si>
    <t>물    품    내    역    서</t>
    <phoneticPr fontId="2" type="noConversion"/>
  </si>
  <si>
    <t>영세율</t>
  </si>
  <si>
    <t>수동휠체어</t>
  </si>
  <si>
    <t>제조사</t>
    <phoneticPr fontId="2" type="noConversion"/>
  </si>
  <si>
    <t>C2</t>
  </si>
  <si>
    <t>인바케어(미국)</t>
  </si>
  <si>
    <t>2026년 계약상대자(예정)</t>
    <phoneticPr fontId="2" type="noConversion"/>
  </si>
  <si>
    <t>○ 2026년 보장구센터 전동휠체어 등 5종 구매(30모델)</t>
    <phoneticPr fontId="2" type="noConversion"/>
  </si>
  <si>
    <t>표준형</t>
  </si>
  <si>
    <t>스포츠형</t>
  </si>
  <si>
    <t>Ti-LiteTRA</t>
  </si>
  <si>
    <t>RS 무브온</t>
  </si>
  <si>
    <t>모션컴포짓(캐나다)</t>
  </si>
  <si>
    <t>알에스케어</t>
  </si>
  <si>
    <t xml:space="preserve">Ti-Lite (미국) </t>
  </si>
  <si>
    <t>부가세</t>
  </si>
  <si>
    <t>동력보조장치</t>
    <phoneticPr fontId="2" type="noConversion"/>
  </si>
  <si>
    <t>전동유니트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</si>
</sst>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1077C-3830-4E01-A6C0-B3F603AA763A}">
  <sheetPr>
    <tabColor rgb="FFFFFF00"/>
  </sheetPr>
  <dimension ref="A1:J9"/>
  <sheetViews>
    <sheetView tabSelected="1" view="pageBreakPreview" zoomScale="70" zoomScaleNormal="78" zoomScaleSheetLayoutView="70" workbookViewId="0">
      <pane ySplit="4" topLeftCell="A5" activePane="bottomLeft" state="frozen"/>
      <selection activeCell="H32" sqref="H32"/>
      <selection pane="bottomLeft" activeCell="C28" sqref="C27:C28"/>
    </sheetView>
  </sheetViews>
  <sheetFormatPr defaultRowHeight="16.5" x14ac:dyDescent="0.3"/>
  <cols>
    <col min="1" max="1" width="6.125" style="13" customWidth="1"/>
    <col min="2" max="3" width="18.625" style="13" customWidth="1"/>
    <col min="4" max="4" width="25.625" style="22" customWidth="1"/>
    <col min="5" max="5" width="9" style="16" customWidth="1"/>
    <col min="6" max="6" width="13.625" style="11" bestFit="1" customWidth="1"/>
    <col min="7" max="7" width="16.875" style="11" bestFit="1" customWidth="1"/>
    <col min="8" max="8" width="22.125" style="22" customWidth="1"/>
    <col min="9" max="9" width="25.625" style="1" customWidth="1"/>
    <col min="10" max="10" width="10.875" style="20" customWidth="1"/>
    <col min="11" max="16384" width="9" style="13"/>
  </cols>
  <sheetData>
    <row r="1" spans="1:10" ht="54" customHeight="1" x14ac:dyDescent="0.3">
      <c r="A1" s="30" t="s">
        <v>8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4" customHeight="1" x14ac:dyDescent="0.3">
      <c r="A2" s="27"/>
      <c r="B2" s="27"/>
      <c r="C2" s="27"/>
      <c r="D2" s="21"/>
      <c r="E2" s="27"/>
      <c r="F2" s="27"/>
      <c r="G2" s="27"/>
      <c r="H2" s="21"/>
      <c r="I2" s="27"/>
      <c r="J2" s="27"/>
    </row>
    <row r="3" spans="1:10" ht="24" customHeight="1" x14ac:dyDescent="0.3">
      <c r="A3" s="9" t="s">
        <v>15</v>
      </c>
      <c r="D3" s="28" t="str">
        <f>I5</f>
        <v>알에스케어</v>
      </c>
      <c r="I3" s="4"/>
      <c r="J3" s="18"/>
    </row>
    <row r="4" spans="1:10" s="2" customFormat="1" ht="21.95" customHeight="1" x14ac:dyDescent="0.3">
      <c r="A4" s="15" t="s">
        <v>0</v>
      </c>
      <c r="B4" s="15" t="s">
        <v>1</v>
      </c>
      <c r="C4" s="15" t="s">
        <v>2</v>
      </c>
      <c r="D4" s="23" t="s">
        <v>3</v>
      </c>
      <c r="E4" s="5" t="s">
        <v>4</v>
      </c>
      <c r="F4" s="5" t="s">
        <v>5</v>
      </c>
      <c r="G4" s="5" t="s">
        <v>6</v>
      </c>
      <c r="H4" s="15" t="s">
        <v>11</v>
      </c>
      <c r="I4" s="6" t="s">
        <v>14</v>
      </c>
      <c r="J4" s="15" t="s">
        <v>7</v>
      </c>
    </row>
    <row r="5" spans="1:10" ht="24.95" customHeight="1" x14ac:dyDescent="0.3">
      <c r="A5" s="14">
        <v>1</v>
      </c>
      <c r="B5" s="32" t="s">
        <v>10</v>
      </c>
      <c r="C5" s="12" t="s">
        <v>16</v>
      </c>
      <c r="D5" s="25" t="s">
        <v>12</v>
      </c>
      <c r="E5" s="17">
        <v>4</v>
      </c>
      <c r="F5" s="7">
        <v>5550000</v>
      </c>
      <c r="G5" s="7">
        <f t="shared" ref="G5:G7" si="0">E5*F5</f>
        <v>22200000</v>
      </c>
      <c r="H5" s="24" t="s">
        <v>20</v>
      </c>
      <c r="I5" s="12" t="s">
        <v>21</v>
      </c>
      <c r="J5" s="19" t="s">
        <v>9</v>
      </c>
    </row>
    <row r="6" spans="1:10" ht="24.95" customHeight="1" x14ac:dyDescent="0.3">
      <c r="A6" s="14">
        <v>2</v>
      </c>
      <c r="B6" s="32" t="s">
        <v>10</v>
      </c>
      <c r="C6" s="12" t="s">
        <v>17</v>
      </c>
      <c r="D6" s="25" t="s">
        <v>18</v>
      </c>
      <c r="E6" s="17">
        <v>10</v>
      </c>
      <c r="F6" s="7">
        <v>6250000</v>
      </c>
      <c r="G6" s="7">
        <f t="shared" si="0"/>
        <v>62500000</v>
      </c>
      <c r="H6" s="24" t="s">
        <v>22</v>
      </c>
      <c r="I6" s="12" t="s">
        <v>21</v>
      </c>
      <c r="J6" s="19" t="s">
        <v>9</v>
      </c>
    </row>
    <row r="7" spans="1:10" ht="24.95" customHeight="1" x14ac:dyDescent="0.3">
      <c r="A7" s="14">
        <v>3</v>
      </c>
      <c r="B7" s="32" t="s">
        <v>24</v>
      </c>
      <c r="C7" s="12" t="s">
        <v>25</v>
      </c>
      <c r="D7" s="25" t="s">
        <v>19</v>
      </c>
      <c r="E7" s="17">
        <v>10</v>
      </c>
      <c r="F7" s="7">
        <v>4150000</v>
      </c>
      <c r="G7" s="7">
        <f t="shared" si="0"/>
        <v>41500000</v>
      </c>
      <c r="H7" s="24" t="s">
        <v>13</v>
      </c>
      <c r="I7" s="12" t="s">
        <v>21</v>
      </c>
      <c r="J7" s="19" t="s">
        <v>23</v>
      </c>
    </row>
    <row r="8" spans="1:10" ht="24.95" customHeight="1" x14ac:dyDescent="0.3">
      <c r="A8" s="31" t="str">
        <f>I5</f>
        <v>알에스케어</v>
      </c>
      <c r="B8" s="29"/>
      <c r="C8" s="29"/>
      <c r="D8" s="29"/>
      <c r="E8" s="10">
        <f>SUM(E5:E7)</f>
        <v>24</v>
      </c>
      <c r="F8" s="10">
        <f>SUM(F5:F7)</f>
        <v>15950000</v>
      </c>
      <c r="G8" s="10">
        <f>SUM(G5:G7)</f>
        <v>126200000</v>
      </c>
      <c r="H8" s="8"/>
      <c r="I8" s="8"/>
      <c r="J8" s="26"/>
    </row>
    <row r="9" spans="1:10" x14ac:dyDescent="0.3">
      <c r="I9" s="3"/>
      <c r="J9" s="3"/>
    </row>
  </sheetData>
  <autoFilter ref="A4:J8" xr:uid="{190F07C8-3B7E-4214-A9F4-0D67FB300EE8}"/>
  <mergeCells count="2">
    <mergeCell ref="A1:J1"/>
    <mergeCell ref="A8:D8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알에스케어</vt:lpstr>
      <vt:lpstr>알에스케어!Print_Area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VaIiwicElEIjoyMDQ4LCJ0cmFjZUlkIjoiNzVDQkNEOEVCRjcyNENDQzk5RDU4OTExRDcyOUMzQ0YiLCJ1c2VyQ29kZSI6IjEwMjg2NyJ9LCJub2RlQ291bnQiOjE1fQ==</vt:lpwstr>
  </property>
</Properties>
</file>