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.설계견적자료\1.설계견적자료\3.설계진행\16. 2026년 성읍저수지 활용 성산읍 농업용수관로 구축 밸브제어반 제작 설치(삼달리 2093)\"/>
    </mc:Choice>
  </mc:AlternateContent>
  <xr:revisionPtr revIDLastSave="0" documentId="13_ncr:1_{0FC110F6-E6E1-46A2-8D6D-43E208C9B00F}" xr6:coauthVersionLast="36" xr6:coauthVersionMax="36" xr10:uidLastSave="{00000000-0000-0000-0000-000000000000}"/>
  <bookViews>
    <workbookView xWindow="0" yWindow="0" windowWidth="19605" windowHeight="12150" tabRatio="907" activeTab="2" xr2:uid="{00000000-000D-0000-FFFF-FFFF00000000}"/>
  </bookViews>
  <sheets>
    <sheet name="내역서표지" sheetId="18" r:id="rId1"/>
    <sheet name="갑지" sheetId="33" r:id="rId2"/>
    <sheet name="1. 표지 " sheetId="34" r:id="rId3"/>
    <sheet name="제조원가계산서" sheetId="45" r:id="rId4"/>
    <sheet name="원가계산서" sheetId="1" state="hidden" r:id="rId5"/>
    <sheet name="집계표" sheetId="2" r:id="rId6"/>
    <sheet name="1. 중앙모니터링 내역서" sheetId="37" r:id="rId7"/>
    <sheet name="2. 밸브제어반 내역서" sheetId="26" r:id="rId8"/>
    <sheet name="단가표지" sheetId="6" r:id="rId9"/>
    <sheet name="단가비교표" sheetId="43" r:id="rId10"/>
    <sheet name="노무비표지" sheetId="19" r:id="rId11"/>
    <sheet name="1. 중앙모니터링 산출근거" sheetId="36" r:id="rId12"/>
    <sheet name="2. 밸브제어반 산출근거" sheetId="44" r:id="rId13"/>
    <sheet name="테크원시스템" sheetId="46" r:id="rId14"/>
    <sheet name="코리아파워" sheetId="47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</externalReferences>
  <definedNames>
    <definedName name="__1_3_0Crite">#REF!</definedName>
    <definedName name="__2_3_0Criteria">#REF!</definedName>
    <definedName name="__3G_0Extr">#REF!</definedName>
    <definedName name="__4G_0Extract">#REF!</definedName>
    <definedName name="__5단">#REF!</definedName>
    <definedName name="__alm1">#REF!</definedName>
    <definedName name="__alm2">#REF!</definedName>
    <definedName name="__DOG1">#REF!</definedName>
    <definedName name="__DOG2">#REF!</definedName>
    <definedName name="__DOG3">#REF!</definedName>
    <definedName name="__DOG4">#REF!</definedName>
    <definedName name="__PH1">#REF!</definedName>
    <definedName name="__PI48">#REF!</definedName>
    <definedName name="__PI60">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TON1">#REF!</definedName>
    <definedName name="__TON2">#REF!</definedName>
    <definedName name="__WW2">#REF!</definedName>
    <definedName name="__WW6">#REF!</definedName>
    <definedName name="_0">[1]직재!#REF!</definedName>
    <definedName name="_1">[2]I一般比!#REF!</definedName>
    <definedName name="_1._PANEL_BD.__LP___1" localSheetId="14">#REF!</definedName>
    <definedName name="_1._PANEL_BD.__LP___1">#REF!</definedName>
    <definedName name="_1_3_0Crite" localSheetId="14">#REF!</definedName>
    <definedName name="_1_3_0Crite">#REF!</definedName>
    <definedName name="_10A_" localSheetId="14">[3]연돌일위집계!#REF!</definedName>
    <definedName name="_10A_">[3]연돌일위집계!#REF!</definedName>
    <definedName name="_10A_1" localSheetId="14">[3]연돌일위집계!#REF!</definedName>
    <definedName name="_10A_1">[3]연돌일위집계!#REF!</definedName>
    <definedName name="_10A_10" localSheetId="14">[3]연돌일위집계!#REF!</definedName>
    <definedName name="_10A_10">[3]연돌일위집계!#REF!</definedName>
    <definedName name="_10A_11" localSheetId="14">[3]연돌일위집계!#REF!</definedName>
    <definedName name="_10A_11">[3]연돌일위집계!#REF!</definedName>
    <definedName name="_10A_12" localSheetId="14">[3]연돌일위집계!#REF!</definedName>
    <definedName name="_10A_12">[3]연돌일위집계!#REF!</definedName>
    <definedName name="_10A_13">[3]연돌일위집계!#REF!</definedName>
    <definedName name="_10A_14">[3]연돌일위집계!#REF!</definedName>
    <definedName name="_10A_15">[3]연돌일위집계!#REF!</definedName>
    <definedName name="_10A_16">[3]연돌일위집계!#REF!</definedName>
    <definedName name="_10A_17">[3]연돌일위집계!#REF!</definedName>
    <definedName name="_10A_18">[3]연돌일위집계!#REF!</definedName>
    <definedName name="_10A_19">[3]연돌일위집계!#REF!</definedName>
    <definedName name="_10A_2">[3]연돌일위집계!#REF!</definedName>
    <definedName name="_10A_20">[3]연돌일위집계!#REF!</definedName>
    <definedName name="_10A_21">[3]연돌일위집계!#REF!</definedName>
    <definedName name="_10A_22">[3]연돌일위집계!#REF!</definedName>
    <definedName name="_10A_23">[3]연돌일위집계!#REF!</definedName>
    <definedName name="_10A_24">[3]연돌일위집계!#REF!</definedName>
    <definedName name="_10A_25">[3]연돌일위집계!#REF!</definedName>
    <definedName name="_10A_26">[3]연돌일위집계!#REF!</definedName>
    <definedName name="_10A_27">[3]연돌일위집계!#REF!</definedName>
    <definedName name="_10A_28">[3]연돌일위집계!#REF!</definedName>
    <definedName name="_10A_29">[3]연돌일위집계!#REF!</definedName>
    <definedName name="_10A_3">[3]연돌일위집계!#REF!</definedName>
    <definedName name="_10A_30">[3]연돌일위집계!#REF!</definedName>
    <definedName name="_10A_31">[3]연돌일위집계!#REF!</definedName>
    <definedName name="_10A_32">[3]연돌일위집계!#REF!</definedName>
    <definedName name="_10A_33">[3]연돌일위집계!#REF!</definedName>
    <definedName name="_10A_34">[3]연돌일위집계!#REF!</definedName>
    <definedName name="_10A_35">[3]연돌일위집계!#REF!</definedName>
    <definedName name="_10A_36">[3]연돌일위집계!#REF!</definedName>
    <definedName name="_10A_37">[3]연돌일위집계!#REF!</definedName>
    <definedName name="_10A_38">[3]연돌일위집계!#REF!</definedName>
    <definedName name="_10A_39">[3]연돌일위집계!#REF!</definedName>
    <definedName name="_10A_4">[3]연돌일위집계!#REF!</definedName>
    <definedName name="_10A_40">[3]연돌일위집계!#REF!</definedName>
    <definedName name="_10A_41">[3]연돌일위집계!#REF!</definedName>
    <definedName name="_10A_42">[3]연돌일위집계!#REF!</definedName>
    <definedName name="_10A_43">[3]연돌일위집계!#REF!</definedName>
    <definedName name="_10A_44">[3]연돌일위집계!#REF!</definedName>
    <definedName name="_10A_45">[3]연돌일위집계!#REF!</definedName>
    <definedName name="_10A_46">[3]연돌일위집계!#REF!</definedName>
    <definedName name="_10A_47">[3]연돌일위집계!#REF!</definedName>
    <definedName name="_10A_48">[3]연돌일위집계!#REF!</definedName>
    <definedName name="_10A_49">[3]연돌일위집계!#REF!</definedName>
    <definedName name="_10A_5">[3]연돌일위집계!#REF!</definedName>
    <definedName name="_10A_50">[3]연돌일위집계!#REF!</definedName>
    <definedName name="_10A_51">[3]연돌일위집계!#REF!</definedName>
    <definedName name="_10A_52">[3]연돌일위집계!#REF!</definedName>
    <definedName name="_10A_53">[3]연돌일위집계!#REF!</definedName>
    <definedName name="_10A_54">[3]연돌일위집계!#REF!</definedName>
    <definedName name="_10A_55">[3]연돌일위집계!#REF!</definedName>
    <definedName name="_10A_56">[3]연돌일위집계!#REF!</definedName>
    <definedName name="_10A_57">[3]연돌일위집계!#REF!</definedName>
    <definedName name="_10A_58">[3]연돌일위집계!#REF!</definedName>
    <definedName name="_10A_59">[3]연돌일위집계!#REF!</definedName>
    <definedName name="_10A_6">[3]연돌일위집계!#REF!</definedName>
    <definedName name="_10A_60">[3]연돌일위집계!#REF!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[3]연돌일위집계!#REF!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[3]연돌일위집계!#REF!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[3]연돌일위집계!#REF!</definedName>
    <definedName name="_10A_90">#N/A</definedName>
    <definedName name="_10B_">[3]연돌일위집계!#REF!</definedName>
    <definedName name="_10B_1">[3]연돌일위집계!#REF!</definedName>
    <definedName name="_10B_10">[3]연돌일위집계!#REF!</definedName>
    <definedName name="_10B_11">[3]연돌일위집계!#REF!</definedName>
    <definedName name="_10B_12">[3]연돌일위집계!#REF!</definedName>
    <definedName name="_10B_13">[3]연돌일위집계!#REF!</definedName>
    <definedName name="_10B_14">[3]연돌일위집계!#REF!</definedName>
    <definedName name="_10B_15">[3]연돌일위집계!#REF!</definedName>
    <definedName name="_10B_16">[3]연돌일위집계!#REF!</definedName>
    <definedName name="_10B_17">[3]연돌일위집계!#REF!</definedName>
    <definedName name="_10B_18">[3]연돌일위집계!#REF!</definedName>
    <definedName name="_10B_19">[3]연돌일위집계!#REF!</definedName>
    <definedName name="_10B_2">[3]연돌일위집계!#REF!</definedName>
    <definedName name="_10B_20">[3]연돌일위집계!#REF!</definedName>
    <definedName name="_10B_21">[3]연돌일위집계!#REF!</definedName>
    <definedName name="_10B_22">[3]연돌일위집계!#REF!</definedName>
    <definedName name="_10B_23">[3]연돌일위집계!#REF!</definedName>
    <definedName name="_10B_24">[3]연돌일위집계!#REF!</definedName>
    <definedName name="_10B_25">[3]연돌일위집계!#REF!</definedName>
    <definedName name="_10B_26">[3]연돌일위집계!#REF!</definedName>
    <definedName name="_10B_27">[3]연돌일위집계!#REF!</definedName>
    <definedName name="_10B_28">[3]연돌일위집계!#REF!</definedName>
    <definedName name="_10B_29">[3]연돌일위집계!#REF!</definedName>
    <definedName name="_10B_3">[3]연돌일위집계!#REF!</definedName>
    <definedName name="_10B_30">[3]연돌일위집계!#REF!</definedName>
    <definedName name="_10B_31">[3]연돌일위집계!#REF!</definedName>
    <definedName name="_10B_32">[3]연돌일위집계!#REF!</definedName>
    <definedName name="_10B_33">[3]연돌일위집계!#REF!</definedName>
    <definedName name="_10B_34">[3]연돌일위집계!#REF!</definedName>
    <definedName name="_10B_35">[3]연돌일위집계!#REF!</definedName>
    <definedName name="_10B_36">[3]연돌일위집계!#REF!</definedName>
    <definedName name="_10B_37">[3]연돌일위집계!#REF!</definedName>
    <definedName name="_10B_38">[3]연돌일위집계!#REF!</definedName>
    <definedName name="_10B_39">[3]연돌일위집계!#REF!</definedName>
    <definedName name="_10B_4">[3]연돌일위집계!#REF!</definedName>
    <definedName name="_10B_40">[3]연돌일위집계!#REF!</definedName>
    <definedName name="_10B_41">[3]연돌일위집계!#REF!</definedName>
    <definedName name="_10B_42">[3]연돌일위집계!#REF!</definedName>
    <definedName name="_10B_43">[3]연돌일위집계!#REF!</definedName>
    <definedName name="_10B_44">[3]연돌일위집계!#REF!</definedName>
    <definedName name="_10B_45">[3]연돌일위집계!#REF!</definedName>
    <definedName name="_10B_46">[3]연돌일위집계!#REF!</definedName>
    <definedName name="_10B_47">[3]연돌일위집계!#REF!</definedName>
    <definedName name="_10B_48">[3]연돌일위집계!#REF!</definedName>
    <definedName name="_10B_49">[3]연돌일위집계!#REF!</definedName>
    <definedName name="_10B_5">[3]연돌일위집계!#REF!</definedName>
    <definedName name="_10B_50">[3]연돌일위집계!#REF!</definedName>
    <definedName name="_10B_51">[3]연돌일위집계!#REF!</definedName>
    <definedName name="_10B_52">[3]연돌일위집계!#REF!</definedName>
    <definedName name="_10B_53">[3]연돌일위집계!#REF!</definedName>
    <definedName name="_10B_54">[3]연돌일위집계!#REF!</definedName>
    <definedName name="_10B_55">[3]연돌일위집계!#REF!</definedName>
    <definedName name="_10B_56">[3]연돌일위집계!#REF!</definedName>
    <definedName name="_10B_57">[3]연돌일위집계!#REF!</definedName>
    <definedName name="_10B_58">[3]연돌일위집계!#REF!</definedName>
    <definedName name="_10B_59">[3]연돌일위집계!#REF!</definedName>
    <definedName name="_10B_6">[3]연돌일위집계!#REF!</definedName>
    <definedName name="_10B_60">[3]연돌일위집계!#REF!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[3]연돌일위집계!#REF!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[3]연돌일위집계!#REF!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[3]연돌일위집계!#REF!</definedName>
    <definedName name="_10B_90">#N/A</definedName>
    <definedName name="_10C_">[3]연돌일위집계!#REF!</definedName>
    <definedName name="_10C_1">[3]연돌일위집계!#REF!</definedName>
    <definedName name="_10C_10">[3]연돌일위집계!#REF!</definedName>
    <definedName name="_10C_11">[3]연돌일위집계!#REF!</definedName>
    <definedName name="_10C_12">[3]연돌일위집계!#REF!</definedName>
    <definedName name="_10C_13">[3]연돌일위집계!#REF!</definedName>
    <definedName name="_10C_14">[3]연돌일위집계!#REF!</definedName>
    <definedName name="_10C_15">[3]연돌일위집계!#REF!</definedName>
    <definedName name="_10C_16">[3]연돌일위집계!#REF!</definedName>
    <definedName name="_10C_17">[3]연돌일위집계!#REF!</definedName>
    <definedName name="_10C_18">[3]연돌일위집계!#REF!</definedName>
    <definedName name="_10C_19">[3]연돌일위집계!#REF!</definedName>
    <definedName name="_10C_2">[3]연돌일위집계!#REF!</definedName>
    <definedName name="_10C_20">[3]연돌일위집계!#REF!</definedName>
    <definedName name="_10C_21">[3]연돌일위집계!#REF!</definedName>
    <definedName name="_10C_22">[3]연돌일위집계!#REF!</definedName>
    <definedName name="_10C_23">[3]연돌일위집계!#REF!</definedName>
    <definedName name="_10C_24">[3]연돌일위집계!#REF!</definedName>
    <definedName name="_10C_25">[3]연돌일위집계!#REF!</definedName>
    <definedName name="_10C_26">[3]연돌일위집계!#REF!</definedName>
    <definedName name="_10C_27">[3]연돌일위집계!#REF!</definedName>
    <definedName name="_10C_28">[3]연돌일위집계!#REF!</definedName>
    <definedName name="_10C_29">[3]연돌일위집계!#REF!</definedName>
    <definedName name="_10C_3">[3]연돌일위집계!#REF!</definedName>
    <definedName name="_10C_30">[3]연돌일위집계!#REF!</definedName>
    <definedName name="_10C_31">[3]연돌일위집계!#REF!</definedName>
    <definedName name="_10C_32">[3]연돌일위집계!#REF!</definedName>
    <definedName name="_10C_33">[3]연돌일위집계!#REF!</definedName>
    <definedName name="_10C_34">[3]연돌일위집계!#REF!</definedName>
    <definedName name="_10C_35">[3]연돌일위집계!#REF!</definedName>
    <definedName name="_10C_36">[3]연돌일위집계!#REF!</definedName>
    <definedName name="_10C_37">[3]연돌일위집계!#REF!</definedName>
    <definedName name="_10C_38">[3]연돌일위집계!#REF!</definedName>
    <definedName name="_10C_39">[3]연돌일위집계!#REF!</definedName>
    <definedName name="_10C_4">[3]연돌일위집계!#REF!</definedName>
    <definedName name="_10C_40">[3]연돌일위집계!#REF!</definedName>
    <definedName name="_10C_41">[3]연돌일위집계!#REF!</definedName>
    <definedName name="_10C_42">[3]연돌일위집계!#REF!</definedName>
    <definedName name="_10C_43">[3]연돌일위집계!#REF!</definedName>
    <definedName name="_10C_44">[3]연돌일위집계!#REF!</definedName>
    <definedName name="_10C_45">[3]연돌일위집계!#REF!</definedName>
    <definedName name="_10C_46">[3]연돌일위집계!#REF!</definedName>
    <definedName name="_10C_47">[3]연돌일위집계!#REF!</definedName>
    <definedName name="_10C_48">[3]연돌일위집계!#REF!</definedName>
    <definedName name="_10C_49">[3]연돌일위집계!#REF!</definedName>
    <definedName name="_10C_5">[3]연돌일위집계!#REF!</definedName>
    <definedName name="_10C_50">[3]연돌일위집계!#REF!</definedName>
    <definedName name="_10C_51">[3]연돌일위집계!#REF!</definedName>
    <definedName name="_10C_52">[3]연돌일위집계!#REF!</definedName>
    <definedName name="_10C_53">[3]연돌일위집계!#REF!</definedName>
    <definedName name="_10C_54">[3]연돌일위집계!#REF!</definedName>
    <definedName name="_10C_55">[3]연돌일위집계!#REF!</definedName>
    <definedName name="_10C_56">[3]연돌일위집계!#REF!</definedName>
    <definedName name="_10C_57">[3]연돌일위집계!#REF!</definedName>
    <definedName name="_10C_58">[3]연돌일위집계!#REF!</definedName>
    <definedName name="_10C_59">[3]연돌일위집계!#REF!</definedName>
    <definedName name="_10C_6">[3]연돌일위집계!#REF!</definedName>
    <definedName name="_10C_60">[3]연돌일위집계!#REF!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[3]연돌일위집계!#REF!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[3]연돌일위집계!#REF!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[3]연돌일위집계!#REF!</definedName>
    <definedName name="_10C_90">#N/A</definedName>
    <definedName name="_11A_1">[3]연돌일위집계!#REF!</definedName>
    <definedName name="_11A_10">[3]연돌일위집계!#REF!</definedName>
    <definedName name="_11A_11">[3]연돌일위집계!#REF!</definedName>
    <definedName name="_11A_12">[3]연돌일위집계!#REF!</definedName>
    <definedName name="_11A_13">[3]연돌일위집계!#REF!</definedName>
    <definedName name="_11A_14">[3]연돌일위집계!#REF!</definedName>
    <definedName name="_11A_15">[3]연돌일위집계!#REF!</definedName>
    <definedName name="_11A_16">[3]연돌일위집계!#REF!</definedName>
    <definedName name="_11A_17">[3]연돌일위집계!#REF!</definedName>
    <definedName name="_11A_18">[3]연돌일위집계!#REF!</definedName>
    <definedName name="_11A_19">[3]연돌일위집계!#REF!</definedName>
    <definedName name="_11A_2">[3]연돌일위집계!#REF!</definedName>
    <definedName name="_11A_20">[3]연돌일위집계!#REF!</definedName>
    <definedName name="_11A_21">[3]연돌일위집계!#REF!</definedName>
    <definedName name="_11A_22">[3]연돌일위집계!#REF!</definedName>
    <definedName name="_11A_23">[3]연돌일위집계!#REF!</definedName>
    <definedName name="_11A_24">[3]연돌일위집계!#REF!</definedName>
    <definedName name="_11A_25">[3]연돌일위집계!#REF!</definedName>
    <definedName name="_11A_26">[3]연돌일위집계!#REF!</definedName>
    <definedName name="_11A_27">[3]연돌일위집계!#REF!</definedName>
    <definedName name="_11A_28">[3]연돌일위집계!#REF!</definedName>
    <definedName name="_11A_29">[3]연돌일위집계!#REF!</definedName>
    <definedName name="_11A_3">[3]연돌일위집계!#REF!</definedName>
    <definedName name="_11A_30">[3]연돌일위집계!#REF!</definedName>
    <definedName name="_11A_4">[3]연돌일위집계!#REF!</definedName>
    <definedName name="_11A_5">[3]연돌일위집계!#REF!</definedName>
    <definedName name="_11A_6">[3]연돌일위집계!#REF!</definedName>
    <definedName name="_11A_7">[3]연돌일위집계!#REF!</definedName>
    <definedName name="_11A_8">[3]연돌일위집계!#REF!</definedName>
    <definedName name="_11A_9">[3]연돌일위집계!#REF!</definedName>
    <definedName name="_11B_1">[3]연돌일위집계!#REF!</definedName>
    <definedName name="_11B_10">[3]연돌일위집계!#REF!</definedName>
    <definedName name="_11B_11">[3]연돌일위집계!#REF!</definedName>
    <definedName name="_11B_12">[3]연돌일위집계!#REF!</definedName>
    <definedName name="_11B_13">[3]연돌일위집계!#REF!</definedName>
    <definedName name="_11B_14">[3]연돌일위집계!#REF!</definedName>
    <definedName name="_11B_15">[3]연돌일위집계!#REF!</definedName>
    <definedName name="_11B_16">[3]연돌일위집계!#REF!</definedName>
    <definedName name="_11B_17">[3]연돌일위집계!#REF!</definedName>
    <definedName name="_11B_18">[3]연돌일위집계!#REF!</definedName>
    <definedName name="_11B_19">[3]연돌일위집계!#REF!</definedName>
    <definedName name="_11B_2">[3]연돌일위집계!#REF!</definedName>
    <definedName name="_11B_20">[3]연돌일위집계!#REF!</definedName>
    <definedName name="_11B_21">[3]연돌일위집계!#REF!</definedName>
    <definedName name="_11B_22">[3]연돌일위집계!#REF!</definedName>
    <definedName name="_11B_23">[3]연돌일위집계!#REF!</definedName>
    <definedName name="_11B_24">[3]연돌일위집계!#REF!</definedName>
    <definedName name="_11B_25">[3]연돌일위집계!#REF!</definedName>
    <definedName name="_11B_26">[3]연돌일위집계!#REF!</definedName>
    <definedName name="_11B_27">[3]연돌일위집계!#REF!</definedName>
    <definedName name="_11B_28">[3]연돌일위집계!#REF!</definedName>
    <definedName name="_11B_29">[3]연돌일위집계!#REF!</definedName>
    <definedName name="_11B_3">[3]연돌일위집계!#REF!</definedName>
    <definedName name="_11B_30">[3]연돌일위집계!#REF!</definedName>
    <definedName name="_11B_4">[3]연돌일위집계!#REF!</definedName>
    <definedName name="_11B_5">[3]연돌일위집계!#REF!</definedName>
    <definedName name="_11B_6">[3]연돌일위집계!#REF!</definedName>
    <definedName name="_11B_7">[3]연돌일위집계!#REF!</definedName>
    <definedName name="_11B_8">[3]연돌일위집계!#REF!</definedName>
    <definedName name="_11B_9">[3]연돌일위집계!#REF!</definedName>
    <definedName name="_11C_1">[3]연돌일위집계!#REF!</definedName>
    <definedName name="_11C_10">[3]연돌일위집계!#REF!</definedName>
    <definedName name="_11C_11">[3]연돌일위집계!#REF!</definedName>
    <definedName name="_11C_12">[3]연돌일위집계!#REF!</definedName>
    <definedName name="_11C_13">[3]연돌일위집계!#REF!</definedName>
    <definedName name="_11C_14">[3]연돌일위집계!#REF!</definedName>
    <definedName name="_11C_15">[3]연돌일위집계!#REF!</definedName>
    <definedName name="_11C_16">[3]연돌일위집계!#REF!</definedName>
    <definedName name="_11C_17">[3]연돌일위집계!#REF!</definedName>
    <definedName name="_11C_18">[3]연돌일위집계!#REF!</definedName>
    <definedName name="_11C_19">[3]연돌일위집계!#REF!</definedName>
    <definedName name="_11C_2">[3]연돌일위집계!#REF!</definedName>
    <definedName name="_11C_20">[3]연돌일위집계!#REF!</definedName>
    <definedName name="_11C_21">[3]연돌일위집계!#REF!</definedName>
    <definedName name="_11C_22">[3]연돌일위집계!#REF!</definedName>
    <definedName name="_11C_23">[3]연돌일위집계!#REF!</definedName>
    <definedName name="_11C_24">[3]연돌일위집계!#REF!</definedName>
    <definedName name="_11C_25">[3]연돌일위집계!#REF!</definedName>
    <definedName name="_11C_26">[3]연돌일위집계!#REF!</definedName>
    <definedName name="_11C_27">[3]연돌일위집계!#REF!</definedName>
    <definedName name="_11C_28">[3]연돌일위집계!#REF!</definedName>
    <definedName name="_11C_29">[3]연돌일위집계!#REF!</definedName>
    <definedName name="_11C_3">[3]연돌일위집계!#REF!</definedName>
    <definedName name="_11C_30">[3]연돌일위집계!#REF!</definedName>
    <definedName name="_11C_4">[3]연돌일위집계!#REF!</definedName>
    <definedName name="_11C_5">[3]연돌일위집계!#REF!</definedName>
    <definedName name="_11C_6">[3]연돌일위집계!#REF!</definedName>
    <definedName name="_11C_7">[3]연돌일위집계!#REF!</definedName>
    <definedName name="_11C_8">[3]연돌일위집계!#REF!</definedName>
    <definedName name="_11C_9">[3]연돌일위집계!#REF!</definedName>
    <definedName name="_11P10_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2G_0Extract">#REF!</definedName>
    <definedName name="_13A_1">[3]연돌일위집계!#REF!</definedName>
    <definedName name="_13A_10">[3]연돌일위집계!#REF!</definedName>
    <definedName name="_13A_11">[3]연돌일위집계!#REF!</definedName>
    <definedName name="_13A_12">[3]연돌일위집계!#REF!</definedName>
    <definedName name="_13A_13">[3]연돌일위집계!#REF!</definedName>
    <definedName name="_13A_14">[3]연돌일위집계!#REF!</definedName>
    <definedName name="_13A_15">[3]연돌일위집계!#REF!</definedName>
    <definedName name="_13A_16">[3]연돌일위집계!#REF!</definedName>
    <definedName name="_13A_17">[3]연돌일위집계!#REF!</definedName>
    <definedName name="_13A_18">[3]연돌일위집계!#REF!</definedName>
    <definedName name="_13A_19">[3]연돌일위집계!#REF!</definedName>
    <definedName name="_13A_2">[3]연돌일위집계!#REF!</definedName>
    <definedName name="_13A_20">[3]연돌일위집계!#REF!</definedName>
    <definedName name="_13A_21">[3]연돌일위집계!#REF!</definedName>
    <definedName name="_13A_22">[3]연돌일위집계!#REF!</definedName>
    <definedName name="_13A_23">[3]연돌일위집계!#REF!</definedName>
    <definedName name="_13A_24">[3]연돌일위집계!#REF!</definedName>
    <definedName name="_13A_25">[3]연돌일위집계!#REF!</definedName>
    <definedName name="_13A_26">[3]연돌일위집계!#REF!</definedName>
    <definedName name="_13A_27">[3]연돌일위집계!#REF!</definedName>
    <definedName name="_13A_28">[3]연돌일위집계!#REF!</definedName>
    <definedName name="_13A_29">[3]연돌일위집계!#REF!</definedName>
    <definedName name="_13A_3">[3]연돌일위집계!#REF!</definedName>
    <definedName name="_13A_30">[3]연돌일위집계!#REF!</definedName>
    <definedName name="_13A_31">[3]연돌일위집계!#REF!</definedName>
    <definedName name="_13A_32">[3]연돌일위집계!#REF!</definedName>
    <definedName name="_13A_33">[3]연돌일위집계!#REF!</definedName>
    <definedName name="_13A_34">[3]연돌일위집계!#REF!</definedName>
    <definedName name="_13A_35">[3]연돌일위집계!#REF!</definedName>
    <definedName name="_13A_36">[3]연돌일위집계!#REF!</definedName>
    <definedName name="_13A_37">[3]연돌일위집계!#REF!</definedName>
    <definedName name="_13A_38">[3]연돌일위집계!#REF!</definedName>
    <definedName name="_13A_39">[3]연돌일위집계!#REF!</definedName>
    <definedName name="_13A_4">[3]연돌일위집계!#REF!</definedName>
    <definedName name="_13A_40">[3]연돌일위집계!#REF!</definedName>
    <definedName name="_13A_41">[3]연돌일위집계!#REF!</definedName>
    <definedName name="_13A_42">[3]연돌일위집계!#REF!</definedName>
    <definedName name="_13A_43">[3]연돌일위집계!#REF!</definedName>
    <definedName name="_13A_44">[3]연돌일위집계!#REF!</definedName>
    <definedName name="_13A_45">[3]연돌일위집계!#REF!</definedName>
    <definedName name="_13A_46">[3]연돌일위집계!#REF!</definedName>
    <definedName name="_13A_47">[3]연돌일위집계!#REF!</definedName>
    <definedName name="_13A_48">[3]연돌일위집계!#REF!</definedName>
    <definedName name="_13A_49">[3]연돌일위집계!#REF!</definedName>
    <definedName name="_13A_5">[3]연돌일위집계!#REF!</definedName>
    <definedName name="_13A_50">[3]연돌일위집계!#REF!</definedName>
    <definedName name="_13A_51">[3]연돌일위집계!#REF!</definedName>
    <definedName name="_13A_52">[3]연돌일위집계!#REF!</definedName>
    <definedName name="_13A_53">[3]연돌일위집계!#REF!</definedName>
    <definedName name="_13A_54">[3]연돌일위집계!#REF!</definedName>
    <definedName name="_13A_55">[3]연돌일위집계!#REF!</definedName>
    <definedName name="_13A_56">[3]연돌일위집계!#REF!</definedName>
    <definedName name="_13A_57">[3]연돌일위집계!#REF!</definedName>
    <definedName name="_13A_58">[3]연돌일위집계!#REF!</definedName>
    <definedName name="_13A_59">[3]연돌일위집계!#REF!</definedName>
    <definedName name="_13A_6">[3]연돌일위집계!#REF!</definedName>
    <definedName name="_13A_60">[3]연돌일위집계!#REF!</definedName>
    <definedName name="_13A_7">[3]연돌일위집계!#REF!</definedName>
    <definedName name="_13A_8">[3]연돌일위집계!#REF!</definedName>
    <definedName name="_13A_9">[3]연돌일위집계!#REF!</definedName>
    <definedName name="_13B_1">[3]연돌일위집계!#REF!</definedName>
    <definedName name="_13B_10">[3]연돌일위집계!#REF!</definedName>
    <definedName name="_13B_11">[3]연돌일위집계!#REF!</definedName>
    <definedName name="_13B_12">[3]연돌일위집계!#REF!</definedName>
    <definedName name="_13B_13">[3]연돌일위집계!#REF!</definedName>
    <definedName name="_13B_14">[3]연돌일위집계!#REF!</definedName>
    <definedName name="_13B_15">[3]연돌일위집계!#REF!</definedName>
    <definedName name="_13B_16">[3]연돌일위집계!#REF!</definedName>
    <definedName name="_13B_17">[3]연돌일위집계!#REF!</definedName>
    <definedName name="_13B_18">[3]연돌일위집계!#REF!</definedName>
    <definedName name="_13B_19">[3]연돌일위집계!#REF!</definedName>
    <definedName name="_13B_2">[3]연돌일위집계!#REF!</definedName>
    <definedName name="_13B_20">[3]연돌일위집계!#REF!</definedName>
    <definedName name="_13B_21">[3]연돌일위집계!#REF!</definedName>
    <definedName name="_13B_22">[3]연돌일위집계!#REF!</definedName>
    <definedName name="_13B_23">[3]연돌일위집계!#REF!</definedName>
    <definedName name="_13B_24">[3]연돌일위집계!#REF!</definedName>
    <definedName name="_13B_25">[3]연돌일위집계!#REF!</definedName>
    <definedName name="_13B_26">[3]연돌일위집계!#REF!</definedName>
    <definedName name="_13B_27">[3]연돌일위집계!#REF!</definedName>
    <definedName name="_13B_28">[3]연돌일위집계!#REF!</definedName>
    <definedName name="_13B_29">[3]연돌일위집계!#REF!</definedName>
    <definedName name="_13B_3">[3]연돌일위집계!#REF!</definedName>
    <definedName name="_13B_30">[3]연돌일위집계!#REF!</definedName>
    <definedName name="_13B_31">[3]연돌일위집계!#REF!</definedName>
    <definedName name="_13B_32">[3]연돌일위집계!#REF!</definedName>
    <definedName name="_13B_33">[3]연돌일위집계!#REF!</definedName>
    <definedName name="_13B_34">[3]연돌일위집계!#REF!</definedName>
    <definedName name="_13B_35">[3]연돌일위집계!#REF!</definedName>
    <definedName name="_13B_36">[3]연돌일위집계!#REF!</definedName>
    <definedName name="_13B_37">[3]연돌일위집계!#REF!</definedName>
    <definedName name="_13B_38">[3]연돌일위집계!#REF!</definedName>
    <definedName name="_13B_39">[3]연돌일위집계!#REF!</definedName>
    <definedName name="_13B_4">[3]연돌일위집계!#REF!</definedName>
    <definedName name="_13B_40">[3]연돌일위집계!#REF!</definedName>
    <definedName name="_13B_41">[3]연돌일위집계!#REF!</definedName>
    <definedName name="_13B_42">[3]연돌일위집계!#REF!</definedName>
    <definedName name="_13B_43">[3]연돌일위집계!#REF!</definedName>
    <definedName name="_13B_44">[3]연돌일위집계!#REF!</definedName>
    <definedName name="_13B_45">[3]연돌일위집계!#REF!</definedName>
    <definedName name="_13B_46">[3]연돌일위집계!#REF!</definedName>
    <definedName name="_13B_47">[3]연돌일위집계!#REF!</definedName>
    <definedName name="_13B_48">[3]연돌일위집계!#REF!</definedName>
    <definedName name="_13B_49">[3]연돌일위집계!#REF!</definedName>
    <definedName name="_13B_5">[3]연돌일위집계!#REF!</definedName>
    <definedName name="_13B_50">[3]연돌일위집계!#REF!</definedName>
    <definedName name="_13B_51">[3]연돌일위집계!#REF!</definedName>
    <definedName name="_13B_52">[3]연돌일위집계!#REF!</definedName>
    <definedName name="_13B_53">[3]연돌일위집계!#REF!</definedName>
    <definedName name="_13B_54">[3]연돌일위집계!#REF!</definedName>
    <definedName name="_13B_55">[3]연돌일위집계!#REF!</definedName>
    <definedName name="_13B_56">[3]연돌일위집계!#REF!</definedName>
    <definedName name="_13B_57">[3]연돌일위집계!#REF!</definedName>
    <definedName name="_13B_58">[3]연돌일위집계!#REF!</definedName>
    <definedName name="_13B_59">[3]연돌일위집계!#REF!</definedName>
    <definedName name="_13B_6">[3]연돌일위집계!#REF!</definedName>
    <definedName name="_13B_60">[3]연돌일위집계!#REF!</definedName>
    <definedName name="_13B_7">[3]연돌일위집계!#REF!</definedName>
    <definedName name="_13B_8">[3]연돌일위집계!#REF!</definedName>
    <definedName name="_13B_9">[3]연돌일위집계!#REF!</definedName>
    <definedName name="_13C_1">[3]연돌일위집계!#REF!</definedName>
    <definedName name="_13C_10">[3]연돌일위집계!#REF!</definedName>
    <definedName name="_13C_11">[3]연돌일위집계!#REF!</definedName>
    <definedName name="_13C_12">[3]연돌일위집계!#REF!</definedName>
    <definedName name="_13C_13">[3]연돌일위집계!#REF!</definedName>
    <definedName name="_13C_14">[3]연돌일위집계!#REF!</definedName>
    <definedName name="_13C_15">[3]연돌일위집계!#REF!</definedName>
    <definedName name="_13C_16">[3]연돌일위집계!#REF!</definedName>
    <definedName name="_13C_17">[3]연돌일위집계!#REF!</definedName>
    <definedName name="_13C_18">[3]연돌일위집계!#REF!</definedName>
    <definedName name="_13C_19">[3]연돌일위집계!#REF!</definedName>
    <definedName name="_13C_2">[3]연돌일위집계!#REF!</definedName>
    <definedName name="_13C_20">[3]연돌일위집계!#REF!</definedName>
    <definedName name="_13C_21">[3]연돌일위집계!#REF!</definedName>
    <definedName name="_13C_22">[3]연돌일위집계!#REF!</definedName>
    <definedName name="_13C_23">[3]연돌일위집계!#REF!</definedName>
    <definedName name="_13C_24">[3]연돌일위집계!#REF!</definedName>
    <definedName name="_13C_25">[3]연돌일위집계!#REF!</definedName>
    <definedName name="_13C_26">[3]연돌일위집계!#REF!</definedName>
    <definedName name="_13C_27">[3]연돌일위집계!#REF!</definedName>
    <definedName name="_13C_28">[3]연돌일위집계!#REF!</definedName>
    <definedName name="_13C_29">[3]연돌일위집계!#REF!</definedName>
    <definedName name="_13C_3">[3]연돌일위집계!#REF!</definedName>
    <definedName name="_13C_30">[3]연돌일위집계!#REF!</definedName>
    <definedName name="_13C_31">[3]연돌일위집계!#REF!</definedName>
    <definedName name="_13C_32">[3]연돌일위집계!#REF!</definedName>
    <definedName name="_13C_33">[3]연돌일위집계!#REF!</definedName>
    <definedName name="_13C_34">[3]연돌일위집계!#REF!</definedName>
    <definedName name="_13C_35">[3]연돌일위집계!#REF!</definedName>
    <definedName name="_13C_36">[3]연돌일위집계!#REF!</definedName>
    <definedName name="_13C_37">[3]연돌일위집계!#REF!</definedName>
    <definedName name="_13C_38">[3]연돌일위집계!#REF!</definedName>
    <definedName name="_13C_39">[3]연돌일위집계!#REF!</definedName>
    <definedName name="_13C_4">[3]연돌일위집계!#REF!</definedName>
    <definedName name="_13C_40">[3]연돌일위집계!#REF!</definedName>
    <definedName name="_13C_41">[3]연돌일위집계!#REF!</definedName>
    <definedName name="_13C_42">[3]연돌일위집계!#REF!</definedName>
    <definedName name="_13C_43">[3]연돌일위집계!#REF!</definedName>
    <definedName name="_13C_44">[3]연돌일위집계!#REF!</definedName>
    <definedName name="_13C_45">[3]연돌일위집계!#REF!</definedName>
    <definedName name="_13C_46">[3]연돌일위집계!#REF!</definedName>
    <definedName name="_13C_47">[3]연돌일위집계!#REF!</definedName>
    <definedName name="_13C_48">[3]연돌일위집계!#REF!</definedName>
    <definedName name="_13C_49">[3]연돌일위집계!#REF!</definedName>
    <definedName name="_13C_5">[3]연돌일위집계!#REF!</definedName>
    <definedName name="_13C_50">[3]연돌일위집계!#REF!</definedName>
    <definedName name="_13C_51">[3]연돌일위집계!#REF!</definedName>
    <definedName name="_13C_52">[3]연돌일위집계!#REF!</definedName>
    <definedName name="_13C_53">[3]연돌일위집계!#REF!</definedName>
    <definedName name="_13C_54">[3]연돌일위집계!#REF!</definedName>
    <definedName name="_13C_55">[3]연돌일위집계!#REF!</definedName>
    <definedName name="_13C_56">[3]연돌일위집계!#REF!</definedName>
    <definedName name="_13C_57">[3]연돌일위집계!#REF!</definedName>
    <definedName name="_13C_58">[3]연돌일위집계!#REF!</definedName>
    <definedName name="_13C_59">[3]연돌일위집계!#REF!</definedName>
    <definedName name="_13C_6">[3]연돌일위집계!#REF!</definedName>
    <definedName name="_13C_60">[3]연돌일위집계!#REF!</definedName>
    <definedName name="_13C_7">[3]연돌일위집계!#REF!</definedName>
    <definedName name="_13C_8">[3]연돌일위집계!#REF!</definedName>
    <definedName name="_13C_9">[3]연돌일위집계!#REF!</definedName>
    <definedName name="_13P1_">#REF!</definedName>
    <definedName name="_13P11_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A">[4]금액내역서!$D$3:$D$10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5P10_">#REF!</definedName>
    <definedName name="_15P12_">#REF!</definedName>
    <definedName name="_16A_1" localSheetId="14">[3]연돌일위집계!#REF!</definedName>
    <definedName name="_16A_1">[3]연돌일위집계!#REF!</definedName>
    <definedName name="_16A_10" localSheetId="14">#REF!</definedName>
    <definedName name="_16A_10">#REF!</definedName>
    <definedName name="_16A_11" localSheetId="14">#REF!</definedName>
    <definedName name="_16A_11">#REF!</definedName>
    <definedName name="_16A_12" localSheetId="14">#REF!</definedName>
    <definedName name="_16A_12">#REF!</definedName>
    <definedName name="_16A_13" localSheetId="14">#REF!</definedName>
    <definedName name="_16A_13">#REF!</definedName>
    <definedName name="_16A_14" localSheetId="14">#REF!</definedName>
    <definedName name="_16A_14">#REF!</definedName>
    <definedName name="_16A_15" localSheetId="14">#REF!</definedName>
    <definedName name="_16A_15">#REF!</definedName>
    <definedName name="_16A_2" localSheetId="14">[3]연돌일위집계!#REF!</definedName>
    <definedName name="_16A_2">[3]연돌일위집계!#REF!</definedName>
    <definedName name="_16A_3" localSheetId="14">[3]연돌일위집계!#REF!</definedName>
    <definedName name="_16A_3">[3]연돌일위집계!#REF!</definedName>
    <definedName name="_16A_4" localSheetId="14">[3]연돌일위집계!#REF!</definedName>
    <definedName name="_16A_4">[3]연돌일위집계!#REF!</definedName>
    <definedName name="_16A_5" localSheetId="14">[3]연돌일위집계!#REF!</definedName>
    <definedName name="_16A_5">[3]연돌일위집계!#REF!</definedName>
    <definedName name="_16A_6">[3]연돌일위집계!#REF!</definedName>
    <definedName name="_16A_7">[3]연돌일위집계!#REF!</definedName>
    <definedName name="_16A_8" localSheetId="14">#REF!</definedName>
    <definedName name="_16A_8">#REF!</definedName>
    <definedName name="_16A_9" localSheetId="14">#REF!</definedName>
    <definedName name="_16A_9">#REF!</definedName>
    <definedName name="_16B_1" localSheetId="14">[3]연돌일위집계!#REF!</definedName>
    <definedName name="_16B_1">[3]연돌일위집계!#REF!</definedName>
    <definedName name="_16B_10" localSheetId="14">#REF!</definedName>
    <definedName name="_16B_10">#REF!</definedName>
    <definedName name="_16B_11" localSheetId="14">#REF!</definedName>
    <definedName name="_16B_11">#REF!</definedName>
    <definedName name="_16B_12" localSheetId="14">#REF!</definedName>
    <definedName name="_16B_12">#REF!</definedName>
    <definedName name="_16B_13" localSheetId="14">#REF!</definedName>
    <definedName name="_16B_13">#REF!</definedName>
    <definedName name="_16B_14" localSheetId="14">#REF!</definedName>
    <definedName name="_16B_14">#REF!</definedName>
    <definedName name="_16B_15" localSheetId="14">#REF!</definedName>
    <definedName name="_16B_15">#REF!</definedName>
    <definedName name="_16B_2" localSheetId="14">[3]연돌일위집계!#REF!</definedName>
    <definedName name="_16B_2">[3]연돌일위집계!#REF!</definedName>
    <definedName name="_16B_3" localSheetId="14">[3]연돌일위집계!#REF!</definedName>
    <definedName name="_16B_3">[3]연돌일위집계!#REF!</definedName>
    <definedName name="_16B_4" localSheetId="14">[3]연돌일위집계!#REF!</definedName>
    <definedName name="_16B_4">[3]연돌일위집계!#REF!</definedName>
    <definedName name="_16B_5" localSheetId="14">[3]연돌일위집계!#REF!</definedName>
    <definedName name="_16B_5">[3]연돌일위집계!#REF!</definedName>
    <definedName name="_16B_6">[3]연돌일위집계!#REF!</definedName>
    <definedName name="_16B_7">[3]연돌일위집계!#REF!</definedName>
    <definedName name="_16B_8" localSheetId="14">#REF!</definedName>
    <definedName name="_16B_8">#REF!</definedName>
    <definedName name="_16B_9" localSheetId="14">#REF!</definedName>
    <definedName name="_16B_9">#REF!</definedName>
    <definedName name="_16C_1" localSheetId="14">[3]연돌일위집계!#REF!</definedName>
    <definedName name="_16C_1">[3]연돌일위집계!#REF!</definedName>
    <definedName name="_16C_10" localSheetId="14">#REF!</definedName>
    <definedName name="_16C_10">#REF!</definedName>
    <definedName name="_16C_11" localSheetId="14">#REF!</definedName>
    <definedName name="_16C_11">#REF!</definedName>
    <definedName name="_16C_12" localSheetId="14">#REF!</definedName>
    <definedName name="_16C_12">#REF!</definedName>
    <definedName name="_16C_13" localSheetId="14">#REF!</definedName>
    <definedName name="_16C_13">#REF!</definedName>
    <definedName name="_16C_14" localSheetId="14">#REF!</definedName>
    <definedName name="_16C_14">#REF!</definedName>
    <definedName name="_16C_15" localSheetId="14">#REF!</definedName>
    <definedName name="_16C_15">#REF!</definedName>
    <definedName name="_16C_2" localSheetId="14">[3]연돌일위집계!#REF!</definedName>
    <definedName name="_16C_2">[3]연돌일위집계!#REF!</definedName>
    <definedName name="_16C_3" localSheetId="14">[3]연돌일위집계!#REF!</definedName>
    <definedName name="_16C_3">[3]연돌일위집계!#REF!</definedName>
    <definedName name="_16C_4" localSheetId="14">[3]연돌일위집계!#REF!</definedName>
    <definedName name="_16C_4">[3]연돌일위집계!#REF!</definedName>
    <definedName name="_16C_5" localSheetId="14">[3]연돌일위집계!#REF!</definedName>
    <definedName name="_16C_5">[3]연돌일위집계!#REF!</definedName>
    <definedName name="_16C_6">[3]연돌일위집계!#REF!</definedName>
    <definedName name="_16C_7">[3]연돌일위집계!#REF!</definedName>
    <definedName name="_16C_8" localSheetId="14">#REF!</definedName>
    <definedName name="_16C_8">#REF!</definedName>
    <definedName name="_16C_9" localSheetId="14">#REF!</definedName>
    <definedName name="_16C_9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7P11_">#REF!</definedName>
    <definedName name="_17P13_" localSheetId="14">#REF!</definedName>
    <definedName name="_17P13_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P12_">#REF!</definedName>
    <definedName name="_19P14_">#REF!</definedName>
    <definedName name="_1A_1" localSheetId="14">[3]연돌일위집계!#REF!</definedName>
    <definedName name="_1A_1">[3]연돌일위집계!#REF!</definedName>
    <definedName name="_1A_10" localSheetId="14">[3]연돌일위집계!#REF!</definedName>
    <definedName name="_1A_10">[3]연돌일위집계!#REF!</definedName>
    <definedName name="_1A_11">[3]연돌일위집계!#REF!</definedName>
    <definedName name="_1A_12">[3]연돌일위집계!#REF!</definedName>
    <definedName name="_1A_13">[3]연돌일위집계!#REF!</definedName>
    <definedName name="_1A_14">[3]연돌일위집계!#REF!</definedName>
    <definedName name="_1A_15">[3]연돌일위집계!#REF!</definedName>
    <definedName name="_1A_16">[3]연돌일위집계!#REF!</definedName>
    <definedName name="_1A_17">[3]연돌일위집계!#REF!</definedName>
    <definedName name="_1A_18">[3]연돌일위집계!#REF!</definedName>
    <definedName name="_1A_19">[3]연돌일위집계!#REF!</definedName>
    <definedName name="_1A_2">[3]연돌일위집계!#REF!</definedName>
    <definedName name="_1A_20">[3]연돌일위집계!#REF!</definedName>
    <definedName name="_1A_21">[3]연돌일위집계!#REF!</definedName>
    <definedName name="_1A_22">[3]연돌일위집계!#REF!</definedName>
    <definedName name="_1A_23">[3]연돌일위집계!#REF!</definedName>
    <definedName name="_1A_24">[3]연돌일위집계!#REF!</definedName>
    <definedName name="_1A_25">[3]연돌일위집계!#REF!</definedName>
    <definedName name="_1A_26">[3]연돌일위집계!#REF!</definedName>
    <definedName name="_1A_27">[3]연돌일위집계!#REF!</definedName>
    <definedName name="_1A_28">[3]연돌일위집계!#REF!</definedName>
    <definedName name="_1A_29">[3]연돌일위집계!#REF!</definedName>
    <definedName name="_1A_3">[3]연돌일위집계!#REF!</definedName>
    <definedName name="_1A_30">[3]연돌일위집계!#REF!</definedName>
    <definedName name="_1A_4">[3]연돌일위집계!#REF!</definedName>
    <definedName name="_1A_5">[3]연돌일위집계!#REF!</definedName>
    <definedName name="_1A_6">[3]연돌일위집계!#REF!</definedName>
    <definedName name="_1A_7">[3]연돌일위집계!#REF!</definedName>
    <definedName name="_1A_8">[3]연돌일위집계!#REF!</definedName>
    <definedName name="_1A_9">[3]연돌일위집계!#REF!</definedName>
    <definedName name="_1B_1">[3]연돌일위집계!#REF!</definedName>
    <definedName name="_1B_10">[3]연돌일위집계!#REF!</definedName>
    <definedName name="_1B_11">[3]연돌일위집계!#REF!</definedName>
    <definedName name="_1B_12">[3]연돌일위집계!#REF!</definedName>
    <definedName name="_1B_13">[3]연돌일위집계!#REF!</definedName>
    <definedName name="_1B_14">[3]연돌일위집계!#REF!</definedName>
    <definedName name="_1B_15">[3]연돌일위집계!#REF!</definedName>
    <definedName name="_1B_16">[3]연돌일위집계!#REF!</definedName>
    <definedName name="_1B_17">[3]연돌일위집계!#REF!</definedName>
    <definedName name="_1B_18">[3]연돌일위집계!#REF!</definedName>
    <definedName name="_1B_19">[3]연돌일위집계!#REF!</definedName>
    <definedName name="_1B_2">[3]연돌일위집계!#REF!</definedName>
    <definedName name="_1B_20">[3]연돌일위집계!#REF!</definedName>
    <definedName name="_1B_21">[3]연돌일위집계!#REF!</definedName>
    <definedName name="_1B_22">[3]연돌일위집계!#REF!</definedName>
    <definedName name="_1B_23">[3]연돌일위집계!#REF!</definedName>
    <definedName name="_1B_24">[3]연돌일위집계!#REF!</definedName>
    <definedName name="_1B_25">[3]연돌일위집계!#REF!</definedName>
    <definedName name="_1B_26">[3]연돌일위집계!#REF!</definedName>
    <definedName name="_1B_27">[3]연돌일위집계!#REF!</definedName>
    <definedName name="_1B_28">[3]연돌일위집계!#REF!</definedName>
    <definedName name="_1B_29">[3]연돌일위집계!#REF!</definedName>
    <definedName name="_1B_3">[3]연돌일위집계!#REF!</definedName>
    <definedName name="_1B_30">[3]연돌일위집계!#REF!</definedName>
    <definedName name="_1B_4">[3]연돌일위집계!#REF!</definedName>
    <definedName name="_1B_5">[3]연돌일위집계!#REF!</definedName>
    <definedName name="_1B_6">[3]연돌일위집계!#REF!</definedName>
    <definedName name="_1B_7">[3]연돌일위집계!#REF!</definedName>
    <definedName name="_1B_8">[3]연돌일위집계!#REF!</definedName>
    <definedName name="_1B_9">[3]연돌일위집계!#REF!</definedName>
    <definedName name="_1C_1">[3]연돌일위집계!#REF!</definedName>
    <definedName name="_1C_10">[3]연돌일위집계!#REF!</definedName>
    <definedName name="_1C_11">[3]연돌일위집계!#REF!</definedName>
    <definedName name="_1C_12">[3]연돌일위집계!#REF!</definedName>
    <definedName name="_1C_13">[3]연돌일위집계!#REF!</definedName>
    <definedName name="_1C_14">[3]연돌일위집계!#REF!</definedName>
    <definedName name="_1C_15">[3]연돌일위집계!#REF!</definedName>
    <definedName name="_1C_16">[3]연돌일위집계!#REF!</definedName>
    <definedName name="_1C_17">[3]연돌일위집계!#REF!</definedName>
    <definedName name="_1C_18">[3]연돌일위집계!#REF!</definedName>
    <definedName name="_1C_19">[3]연돌일위집계!#REF!</definedName>
    <definedName name="_1C_2">[3]연돌일위집계!#REF!</definedName>
    <definedName name="_1C_20">[3]연돌일위집계!#REF!</definedName>
    <definedName name="_1C_21">[3]연돌일위집계!#REF!</definedName>
    <definedName name="_1C_22">[3]연돌일위집계!#REF!</definedName>
    <definedName name="_1C_23">[3]연돌일위집계!#REF!</definedName>
    <definedName name="_1C_24">[3]연돌일위집계!#REF!</definedName>
    <definedName name="_1C_25">[3]연돌일위집계!#REF!</definedName>
    <definedName name="_1C_26">[3]연돌일위집계!#REF!</definedName>
    <definedName name="_1C_27">[3]연돌일위집계!#REF!</definedName>
    <definedName name="_1C_28">[3]연돌일위집계!#REF!</definedName>
    <definedName name="_1C_29">[3]연돌일위집계!#REF!</definedName>
    <definedName name="_1C_3">[3]연돌일위집계!#REF!</definedName>
    <definedName name="_1C_30">[3]연돌일위집계!#REF!</definedName>
    <definedName name="_1C_4">[3]연돌일위집계!#REF!</definedName>
    <definedName name="_1C_5">[3]연돌일위집계!#REF!</definedName>
    <definedName name="_1C_6">[3]연돌일위집계!#REF!</definedName>
    <definedName name="_1C_7">[3]연돌일위집계!#REF!</definedName>
    <definedName name="_1C_8">[3]연돌일위집계!#REF!</definedName>
    <definedName name="_1C_9">[3]연돌일위집계!#REF!</definedName>
    <definedName name="_1단">#REF!</definedName>
    <definedName name="_2">[5]골조시행!#REF!</definedName>
    <definedName name="_2._날_개_벽">#REF!</definedName>
    <definedName name="_2.0">#REF!</definedName>
    <definedName name="_2.5">#REF!</definedName>
    <definedName name="_2_3__Crite">#REF!</definedName>
    <definedName name="_2_3_0Crite">#REF!</definedName>
    <definedName name="_2_3_0Criteria">#REF!</definedName>
    <definedName name="_21P13_">#REF!</definedName>
    <definedName name="_21P15_">#REF!</definedName>
    <definedName name="_23P14_">#REF!</definedName>
    <definedName name="_23P16_">#REF!</definedName>
    <definedName name="_25P15_">#REF!</definedName>
    <definedName name="_25P17_">#REF!</definedName>
    <definedName name="_26P2_">#REF!</definedName>
    <definedName name="_27P16_">#REF!</definedName>
    <definedName name="_27P3_">#REF!</definedName>
    <definedName name="_28P4_">#REF!</definedName>
    <definedName name="_29P17_">#REF!</definedName>
    <definedName name="_29P5_">#REF!</definedName>
    <definedName name="_2A_1">[3]연돌일위집계!#REF!</definedName>
    <definedName name="_2A_10">[3]연돌일위집계!#REF!</definedName>
    <definedName name="_2A_11">[3]연돌일위집계!#REF!</definedName>
    <definedName name="_2A_12">[3]연돌일위집계!#REF!</definedName>
    <definedName name="_2A_13">[3]연돌일위집계!#REF!</definedName>
    <definedName name="_2A_14">[3]연돌일위집계!#REF!</definedName>
    <definedName name="_2A_15">[3]연돌일위집계!#REF!</definedName>
    <definedName name="_2A_16">[3]연돌일위집계!#REF!</definedName>
    <definedName name="_2A_17">[3]연돌일위집계!#REF!</definedName>
    <definedName name="_2A_18">[3]연돌일위집계!#REF!</definedName>
    <definedName name="_2A_19">[3]연돌일위집계!#REF!</definedName>
    <definedName name="_2A_2">[3]연돌일위집계!#REF!</definedName>
    <definedName name="_2A_20">[3]연돌일위집계!#REF!</definedName>
    <definedName name="_2A_21">[3]연돌일위집계!#REF!</definedName>
    <definedName name="_2A_22">[3]연돌일위집계!#REF!</definedName>
    <definedName name="_2A_23">[3]연돌일위집계!#REF!</definedName>
    <definedName name="_2A_24">[3]연돌일위집계!#REF!</definedName>
    <definedName name="_2A_25">[3]연돌일위집계!#REF!</definedName>
    <definedName name="_2A_26">[3]연돌일위집계!#REF!</definedName>
    <definedName name="_2A_27">[3]연돌일위집계!#REF!</definedName>
    <definedName name="_2A_28">[3]연돌일위집계!#REF!</definedName>
    <definedName name="_2A_29">[3]연돌일위집계!#REF!</definedName>
    <definedName name="_2A_3">[3]연돌일위집계!#REF!</definedName>
    <definedName name="_2A_30">[3]연돌일위집계!#REF!</definedName>
    <definedName name="_2A_4">[3]연돌일위집계!#REF!</definedName>
    <definedName name="_2A_5">[3]연돌일위집계!#REF!</definedName>
    <definedName name="_2A_6">[3]연돌일위집계!#REF!</definedName>
    <definedName name="_2A_7">[3]연돌일위집계!#REF!</definedName>
    <definedName name="_2A_8">[3]연돌일위집계!#REF!</definedName>
    <definedName name="_2A_9">[3]연돌일위집계!#REF!</definedName>
    <definedName name="_2B_1">[3]연돌일위집계!#REF!</definedName>
    <definedName name="_2B_10">[3]연돌일위집계!#REF!</definedName>
    <definedName name="_2B_11">[3]연돌일위집계!#REF!</definedName>
    <definedName name="_2B_12">[3]연돌일위집계!#REF!</definedName>
    <definedName name="_2B_13">[3]연돌일위집계!#REF!</definedName>
    <definedName name="_2B_14">[3]연돌일위집계!#REF!</definedName>
    <definedName name="_2B_15">[3]연돌일위집계!#REF!</definedName>
    <definedName name="_2B_16">[3]연돌일위집계!#REF!</definedName>
    <definedName name="_2B_17">[3]연돌일위집계!#REF!</definedName>
    <definedName name="_2B_18">[3]연돌일위집계!#REF!</definedName>
    <definedName name="_2B_19">[3]연돌일위집계!#REF!</definedName>
    <definedName name="_2B_2">[3]연돌일위집계!#REF!</definedName>
    <definedName name="_2B_20">[3]연돌일위집계!#REF!</definedName>
    <definedName name="_2B_21">[3]연돌일위집계!#REF!</definedName>
    <definedName name="_2B_22">[3]연돌일위집계!#REF!</definedName>
    <definedName name="_2B_23">[3]연돌일위집계!#REF!</definedName>
    <definedName name="_2B_24">[3]연돌일위집계!#REF!</definedName>
    <definedName name="_2B_25">[3]연돌일위집계!#REF!</definedName>
    <definedName name="_2B_26">[3]연돌일위집계!#REF!</definedName>
    <definedName name="_2B_27">[3]연돌일위집계!#REF!</definedName>
    <definedName name="_2B_28">[3]연돌일위집계!#REF!</definedName>
    <definedName name="_2B_29">[3]연돌일위집계!#REF!</definedName>
    <definedName name="_2B_3">[3]연돌일위집계!#REF!</definedName>
    <definedName name="_2B_30">[3]연돌일위집계!#REF!</definedName>
    <definedName name="_2B_4">[3]연돌일위집계!#REF!</definedName>
    <definedName name="_2B_5">[3]연돌일위집계!#REF!</definedName>
    <definedName name="_2B_6">[3]연돌일위집계!#REF!</definedName>
    <definedName name="_2B_7">[3]연돌일위집계!#REF!</definedName>
    <definedName name="_2B_8">[3]연돌일위집계!#REF!</definedName>
    <definedName name="_2B_9">[3]연돌일위집계!#REF!</definedName>
    <definedName name="_2C_1">[3]연돌일위집계!#REF!</definedName>
    <definedName name="_2C_10">[3]연돌일위집계!#REF!</definedName>
    <definedName name="_2C_11">[3]연돌일위집계!#REF!</definedName>
    <definedName name="_2C_12">[3]연돌일위집계!#REF!</definedName>
    <definedName name="_2C_13">[3]연돌일위집계!#REF!</definedName>
    <definedName name="_2C_14">[3]연돌일위집계!#REF!</definedName>
    <definedName name="_2C_15">[3]연돌일위집계!#REF!</definedName>
    <definedName name="_2C_16">[3]연돌일위집계!#REF!</definedName>
    <definedName name="_2C_17">[3]연돌일위집계!#REF!</definedName>
    <definedName name="_2C_18">[3]연돌일위집계!#REF!</definedName>
    <definedName name="_2C_19">[3]연돌일위집계!#REF!</definedName>
    <definedName name="_2C_2">[3]연돌일위집계!#REF!</definedName>
    <definedName name="_2C_20">[3]연돌일위집계!#REF!</definedName>
    <definedName name="_2C_21">[3]연돌일위집계!#REF!</definedName>
    <definedName name="_2C_22">[3]연돌일위집계!#REF!</definedName>
    <definedName name="_2C_23">[3]연돌일위집계!#REF!</definedName>
    <definedName name="_2C_24">[3]연돌일위집계!#REF!</definedName>
    <definedName name="_2C_25">[3]연돌일위집계!#REF!</definedName>
    <definedName name="_2C_26">[3]연돌일위집계!#REF!</definedName>
    <definedName name="_2C_27">[3]연돌일위집계!#REF!</definedName>
    <definedName name="_2C_28">[3]연돌일위집계!#REF!</definedName>
    <definedName name="_2C_29">[3]연돌일위집계!#REF!</definedName>
    <definedName name="_2C_3">[3]연돌일위집계!#REF!</definedName>
    <definedName name="_2C_30">[3]연돌일위집계!#REF!</definedName>
    <definedName name="_2C_4">[3]연돌일위집계!#REF!</definedName>
    <definedName name="_2C_5">[3]연돌일위집계!#REF!</definedName>
    <definedName name="_2C_6">[3]연돌일위집계!#REF!</definedName>
    <definedName name="_2C_7">[3]연돌일위집계!#REF!</definedName>
    <definedName name="_2C_8">[3]연돌일위집계!#REF!</definedName>
    <definedName name="_2C_9">[3]연돌일위집계!#REF!</definedName>
    <definedName name="_2DB11_">[6]내역서!$A$15:$L$115</definedName>
    <definedName name="_3">#N/A</definedName>
    <definedName name="_3_3__Crite">#REF!</definedName>
    <definedName name="_3_3_0Crite">#REF!</definedName>
    <definedName name="_3_5" localSheetId="14">#REF!</definedName>
    <definedName name="_3_5">#REF!</definedName>
    <definedName name="_3_호_낙차" localSheetId="14">#REF!</definedName>
    <definedName name="_3_호_낙차">#REF!</definedName>
    <definedName name="_30P2_">#REF!</definedName>
    <definedName name="_30P6_">#REF!</definedName>
    <definedName name="_31P3_">#REF!</definedName>
    <definedName name="_32P4_">#REF!</definedName>
    <definedName name="_32P7_">#REF!</definedName>
    <definedName name="_33P5_">#REF!</definedName>
    <definedName name="_34P6_">#REF!</definedName>
    <definedName name="_34P8_">#REF!</definedName>
    <definedName name="_36P7_">#REF!</definedName>
    <definedName name="_36P9_">#REF!</definedName>
    <definedName name="_38P8_">#REF!</definedName>
    <definedName name="_3A_1">[3]연돌일위집계!#REF!</definedName>
    <definedName name="_3A_10">[3]연돌일위집계!#REF!</definedName>
    <definedName name="_3A_11">[3]연돌일위집계!#REF!</definedName>
    <definedName name="_3A_12">[3]연돌일위집계!#REF!</definedName>
    <definedName name="_3A_13">[3]연돌일위집계!#REF!</definedName>
    <definedName name="_3A_14">[3]연돌일위집계!#REF!</definedName>
    <definedName name="_3A_15">[3]연돌일위집계!#REF!</definedName>
    <definedName name="_3A_16">[3]연돌일위집계!#REF!</definedName>
    <definedName name="_3A_17">[3]연돌일위집계!#REF!</definedName>
    <definedName name="_3A_18">[3]연돌일위집계!#REF!</definedName>
    <definedName name="_3A_19">[3]연돌일위집계!#REF!</definedName>
    <definedName name="_3A_2">[3]연돌일위집계!#REF!</definedName>
    <definedName name="_3A_20">[3]연돌일위집계!#REF!</definedName>
    <definedName name="_3A_21">[3]연돌일위집계!#REF!</definedName>
    <definedName name="_3A_22">[3]연돌일위집계!#REF!</definedName>
    <definedName name="_3A_23">[3]연돌일위집계!#REF!</definedName>
    <definedName name="_3A_24">[3]연돌일위집계!#REF!</definedName>
    <definedName name="_3A_25">[3]연돌일위집계!#REF!</definedName>
    <definedName name="_3A_26">[3]연돌일위집계!#REF!</definedName>
    <definedName name="_3A_27">[3]연돌일위집계!#REF!</definedName>
    <definedName name="_3A_28">[3]연돌일위집계!#REF!</definedName>
    <definedName name="_3A_29">[3]연돌일위집계!#REF!</definedName>
    <definedName name="_3A_3">[3]연돌일위집계!#REF!</definedName>
    <definedName name="_3A_30">[3]연돌일위집계!#REF!</definedName>
    <definedName name="_3A_4">[3]연돌일위집계!#REF!</definedName>
    <definedName name="_3A_5">[3]연돌일위집계!#REF!</definedName>
    <definedName name="_3A_6">[3]연돌일위집계!#REF!</definedName>
    <definedName name="_3A_7">[3]연돌일위집계!#REF!</definedName>
    <definedName name="_3A_8">[3]연돌일위집계!#REF!</definedName>
    <definedName name="_3A_9">[3]연돌일위집계!#REF!</definedName>
    <definedName name="_3B_1">[3]연돌일위집계!#REF!</definedName>
    <definedName name="_3B_10">[3]연돌일위집계!#REF!</definedName>
    <definedName name="_3B_11">[3]연돌일위집계!#REF!</definedName>
    <definedName name="_3B_12">[3]연돌일위집계!#REF!</definedName>
    <definedName name="_3B_13">[3]연돌일위집계!#REF!</definedName>
    <definedName name="_3B_14">[3]연돌일위집계!#REF!</definedName>
    <definedName name="_3B_15">[3]연돌일위집계!#REF!</definedName>
    <definedName name="_3B_16">[3]연돌일위집계!#REF!</definedName>
    <definedName name="_3B_17">[3]연돌일위집계!#REF!</definedName>
    <definedName name="_3B_18">[3]연돌일위집계!#REF!</definedName>
    <definedName name="_3B_19">[3]연돌일위집계!#REF!</definedName>
    <definedName name="_3B_2">[3]연돌일위집계!#REF!</definedName>
    <definedName name="_3B_20">[3]연돌일위집계!#REF!</definedName>
    <definedName name="_3B_21">[3]연돌일위집계!#REF!</definedName>
    <definedName name="_3B_22">[3]연돌일위집계!#REF!</definedName>
    <definedName name="_3B_23">[3]연돌일위집계!#REF!</definedName>
    <definedName name="_3B_24">[3]연돌일위집계!#REF!</definedName>
    <definedName name="_3B_25">[3]연돌일위집계!#REF!</definedName>
    <definedName name="_3B_26">[3]연돌일위집계!#REF!</definedName>
    <definedName name="_3B_27">[3]연돌일위집계!#REF!</definedName>
    <definedName name="_3B_28">[3]연돌일위집계!#REF!</definedName>
    <definedName name="_3B_29">[3]연돌일위집계!#REF!</definedName>
    <definedName name="_3B_3">[3]연돌일위집계!#REF!</definedName>
    <definedName name="_3B_30">[3]연돌일위집계!#REF!</definedName>
    <definedName name="_3B_4">[3]연돌일위집계!#REF!</definedName>
    <definedName name="_3B_5">[3]연돌일위집계!#REF!</definedName>
    <definedName name="_3B_6">[3]연돌일위집계!#REF!</definedName>
    <definedName name="_3B_7">[3]연돌일위집계!#REF!</definedName>
    <definedName name="_3B_8">[3]연돌일위집계!#REF!</definedName>
    <definedName name="_3B_9">[3]연돌일위집계!#REF!</definedName>
    <definedName name="_3C_1">[3]연돌일위집계!#REF!</definedName>
    <definedName name="_3C_10">[3]연돌일위집계!#REF!</definedName>
    <definedName name="_3C_11">[3]연돌일위집계!#REF!</definedName>
    <definedName name="_3C_12">[3]연돌일위집계!#REF!</definedName>
    <definedName name="_3C_13">[3]연돌일위집계!#REF!</definedName>
    <definedName name="_3C_14">[3]연돌일위집계!#REF!</definedName>
    <definedName name="_3C_15">[3]연돌일위집계!#REF!</definedName>
    <definedName name="_3C_16">[3]연돌일위집계!#REF!</definedName>
    <definedName name="_3C_17">[3]연돌일위집계!#REF!</definedName>
    <definedName name="_3C_18">[3]연돌일위집계!#REF!</definedName>
    <definedName name="_3C_19">[3]연돌일위집계!#REF!</definedName>
    <definedName name="_3C_2">[3]연돌일위집계!#REF!</definedName>
    <definedName name="_3C_20">[3]연돌일위집계!#REF!</definedName>
    <definedName name="_3C_21">[3]연돌일위집계!#REF!</definedName>
    <definedName name="_3C_22">[3]연돌일위집계!#REF!</definedName>
    <definedName name="_3C_23">[3]연돌일위집계!#REF!</definedName>
    <definedName name="_3C_24">[3]연돌일위집계!#REF!</definedName>
    <definedName name="_3C_25">[3]연돌일위집계!#REF!</definedName>
    <definedName name="_3C_26">[3]연돌일위집계!#REF!</definedName>
    <definedName name="_3C_27">[3]연돌일위집계!#REF!</definedName>
    <definedName name="_3C_28">[3]연돌일위집계!#REF!</definedName>
    <definedName name="_3C_29">[3]연돌일위집계!#REF!</definedName>
    <definedName name="_3C_3">[3]연돌일위집계!#REF!</definedName>
    <definedName name="_3C_30">[3]연돌일위집계!#REF!</definedName>
    <definedName name="_3C_4">[3]연돌일위집계!#REF!</definedName>
    <definedName name="_3C_5">[3]연돌일위집계!#REF!</definedName>
    <definedName name="_3C_6">[3]연돌일위집계!#REF!</definedName>
    <definedName name="_3C_7">[3]연돌일위집계!#REF!</definedName>
    <definedName name="_3C_8">[3]연돌일위집계!#REF!</definedName>
    <definedName name="_3C_9">[3]연돌일위집계!#REF!</definedName>
    <definedName name="_3DB12_">[6]내역서!$A$15:$L$115</definedName>
    <definedName name="_3G_0Extr">#REF!</definedName>
    <definedName name="_4.0">#REF!</definedName>
    <definedName name="_4.5">#REF!</definedName>
    <definedName name="_4_3__Criteria">#REF!</definedName>
    <definedName name="_4_3_0Criteria">#REF!</definedName>
    <definedName name="_40P9_">#REF!</definedName>
    <definedName name="_41단">#REF!</definedName>
    <definedName name="_4A_1" localSheetId="14">[3]연돌일위집계!#REF!</definedName>
    <definedName name="_4A_1">[3]연돌일위집계!#REF!</definedName>
    <definedName name="_4A_10" localSheetId="14">[3]연돌일위집계!#REF!</definedName>
    <definedName name="_4A_10">[3]연돌일위집계!#REF!</definedName>
    <definedName name="_4A_11" localSheetId="14">[3]연돌일위집계!#REF!</definedName>
    <definedName name="_4A_11">[3]연돌일위집계!#REF!</definedName>
    <definedName name="_4A_12" localSheetId="14">[3]연돌일위집계!#REF!</definedName>
    <definedName name="_4A_12">[3]연돌일위집계!#REF!</definedName>
    <definedName name="_4A_13">[3]연돌일위집계!#REF!</definedName>
    <definedName name="_4A_14">[3]연돌일위집계!#REF!</definedName>
    <definedName name="_4A_15">[3]연돌일위집계!#REF!</definedName>
    <definedName name="_4A_16">[3]연돌일위집계!#REF!</definedName>
    <definedName name="_4A_17">[3]연돌일위집계!#REF!</definedName>
    <definedName name="_4A_18">[3]연돌일위집계!#REF!</definedName>
    <definedName name="_4A_19">[3]연돌일위집계!#REF!</definedName>
    <definedName name="_4A_2">[3]연돌일위집계!#REF!</definedName>
    <definedName name="_4A_20">[3]연돌일위집계!#REF!</definedName>
    <definedName name="_4A_21">[3]연돌일위집계!#REF!</definedName>
    <definedName name="_4A_22">[3]연돌일위집계!#REF!</definedName>
    <definedName name="_4A_23">[3]연돌일위집계!#REF!</definedName>
    <definedName name="_4A_24">[3]연돌일위집계!#REF!</definedName>
    <definedName name="_4A_25">[3]연돌일위집계!#REF!</definedName>
    <definedName name="_4A_26">[3]연돌일위집계!#REF!</definedName>
    <definedName name="_4A_27">[3]연돌일위집계!#REF!</definedName>
    <definedName name="_4A_28">[3]연돌일위집계!#REF!</definedName>
    <definedName name="_4A_29">[3]연돌일위집계!#REF!</definedName>
    <definedName name="_4A_3">[3]연돌일위집계!#REF!</definedName>
    <definedName name="_4A_30">[3]연돌일위집계!#REF!</definedName>
    <definedName name="_4A_4">[3]연돌일위집계!#REF!</definedName>
    <definedName name="_4A_5">[3]연돌일위집계!#REF!</definedName>
    <definedName name="_4A_6">[3]연돌일위집계!#REF!</definedName>
    <definedName name="_4A_7">[3]연돌일위집계!#REF!</definedName>
    <definedName name="_4A_8">[3]연돌일위집계!#REF!</definedName>
    <definedName name="_4A_9">[3]연돌일위집계!#REF!</definedName>
    <definedName name="_4B_1">[3]연돌일위집계!#REF!</definedName>
    <definedName name="_4B_10">[3]연돌일위집계!#REF!</definedName>
    <definedName name="_4B_11">[3]연돌일위집계!#REF!</definedName>
    <definedName name="_4B_12">[3]연돌일위집계!#REF!</definedName>
    <definedName name="_4B_13">[3]연돌일위집계!#REF!</definedName>
    <definedName name="_4B_14">[3]연돌일위집계!#REF!</definedName>
    <definedName name="_4B_15">[3]연돌일위집계!#REF!</definedName>
    <definedName name="_4B_16">[3]연돌일위집계!#REF!</definedName>
    <definedName name="_4B_17">[3]연돌일위집계!#REF!</definedName>
    <definedName name="_4B_18">[3]연돌일위집계!#REF!</definedName>
    <definedName name="_4B_19">[3]연돌일위집계!#REF!</definedName>
    <definedName name="_4B_2">[3]연돌일위집계!#REF!</definedName>
    <definedName name="_4B_20">[3]연돌일위집계!#REF!</definedName>
    <definedName name="_4B_21">[3]연돌일위집계!#REF!</definedName>
    <definedName name="_4B_22">[3]연돌일위집계!#REF!</definedName>
    <definedName name="_4B_23">[3]연돌일위집계!#REF!</definedName>
    <definedName name="_4B_24">[3]연돌일위집계!#REF!</definedName>
    <definedName name="_4B_25">[3]연돌일위집계!#REF!</definedName>
    <definedName name="_4B_26">[3]연돌일위집계!#REF!</definedName>
    <definedName name="_4B_27">[3]연돌일위집계!#REF!</definedName>
    <definedName name="_4B_28">[3]연돌일위집계!#REF!</definedName>
    <definedName name="_4B_29">[3]연돌일위집계!#REF!</definedName>
    <definedName name="_4B_3">[3]연돌일위집계!#REF!</definedName>
    <definedName name="_4B_30">[3]연돌일위집계!#REF!</definedName>
    <definedName name="_4B_4">[3]연돌일위집계!#REF!</definedName>
    <definedName name="_4B_5">[3]연돌일위집계!#REF!</definedName>
    <definedName name="_4B_6">[3]연돌일위집계!#REF!</definedName>
    <definedName name="_4B_7">[3]연돌일위집계!#REF!</definedName>
    <definedName name="_4B_8">[3]연돌일위집계!#REF!</definedName>
    <definedName name="_4B_9">[3]연돌일위집계!#REF!</definedName>
    <definedName name="_4C_1">[3]연돌일위집계!#REF!</definedName>
    <definedName name="_4C_10">[3]연돌일위집계!#REF!</definedName>
    <definedName name="_4C_11">[3]연돌일위집계!#REF!</definedName>
    <definedName name="_4C_12">[3]연돌일위집계!#REF!</definedName>
    <definedName name="_4C_13">[3]연돌일위집계!#REF!</definedName>
    <definedName name="_4C_14">[3]연돌일위집계!#REF!</definedName>
    <definedName name="_4C_15">[3]연돌일위집계!#REF!</definedName>
    <definedName name="_4C_16">[3]연돌일위집계!#REF!</definedName>
    <definedName name="_4C_17">[3]연돌일위집계!#REF!</definedName>
    <definedName name="_4C_18">[3]연돌일위집계!#REF!</definedName>
    <definedName name="_4C_19">[3]연돌일위집계!#REF!</definedName>
    <definedName name="_4C_2">[3]연돌일위집계!#REF!</definedName>
    <definedName name="_4C_20">[3]연돌일위집계!#REF!</definedName>
    <definedName name="_4C_21">[3]연돌일위집계!#REF!</definedName>
    <definedName name="_4C_22">[3]연돌일위집계!#REF!</definedName>
    <definedName name="_4C_23">[3]연돌일위집계!#REF!</definedName>
    <definedName name="_4C_24">[3]연돌일위집계!#REF!</definedName>
    <definedName name="_4C_25">[3]연돌일위집계!#REF!</definedName>
    <definedName name="_4C_26">[3]연돌일위집계!#REF!</definedName>
    <definedName name="_4C_27">[3]연돌일위집계!#REF!</definedName>
    <definedName name="_4C_28">[3]연돌일위집계!#REF!</definedName>
    <definedName name="_4C_29">[3]연돌일위집계!#REF!</definedName>
    <definedName name="_4C_3">[3]연돌일위집계!#REF!</definedName>
    <definedName name="_4C_30">[3]연돌일위집계!#REF!</definedName>
    <definedName name="_4C_4">[3]연돌일위집계!#REF!</definedName>
    <definedName name="_4C_5">[3]연돌일위집계!#REF!</definedName>
    <definedName name="_4C_6">[3]연돌일위집계!#REF!</definedName>
    <definedName name="_4C_7">[3]연돌일위집계!#REF!</definedName>
    <definedName name="_4C_8">[3]연돌일위집계!#REF!</definedName>
    <definedName name="_4C_9">[3]연돌일위집계!#REF!</definedName>
    <definedName name="_4DB13_">[6]내역서!$A$15:$L$115</definedName>
    <definedName name="_4G_0Extract">#REF!</definedName>
    <definedName name="_5">[5]골조시행!#REF!</definedName>
    <definedName name="_5A_1">[3]연돌일위집계!#REF!</definedName>
    <definedName name="_5A_10">[3]연돌일위집계!#REF!</definedName>
    <definedName name="_5A_11">[3]연돌일위집계!#REF!</definedName>
    <definedName name="_5A_12">[3]연돌일위집계!#REF!</definedName>
    <definedName name="_5A_13">[3]연돌일위집계!#REF!</definedName>
    <definedName name="_5A_14">[3]연돌일위집계!#REF!</definedName>
    <definedName name="_5A_15">[3]연돌일위집계!#REF!</definedName>
    <definedName name="_5A_16">[3]연돌일위집계!#REF!</definedName>
    <definedName name="_5A_17">[3]연돌일위집계!#REF!</definedName>
    <definedName name="_5A_18">[3]연돌일위집계!#REF!</definedName>
    <definedName name="_5A_19">[3]연돌일위집계!#REF!</definedName>
    <definedName name="_5A_2">[3]연돌일위집계!#REF!</definedName>
    <definedName name="_5A_20">[3]연돌일위집계!#REF!</definedName>
    <definedName name="_5A_21">[3]연돌일위집계!#REF!</definedName>
    <definedName name="_5A_22">[3]연돌일위집계!#REF!</definedName>
    <definedName name="_5A_23">[3]연돌일위집계!#REF!</definedName>
    <definedName name="_5A_24">[3]연돌일위집계!#REF!</definedName>
    <definedName name="_5A_25">[3]연돌일위집계!#REF!</definedName>
    <definedName name="_5A_26">[3]연돌일위집계!#REF!</definedName>
    <definedName name="_5A_27">[3]연돌일위집계!#REF!</definedName>
    <definedName name="_5A_28">[3]연돌일위집계!#REF!</definedName>
    <definedName name="_5A_29">[3]연돌일위집계!#REF!</definedName>
    <definedName name="_5A_3">[3]연돌일위집계!#REF!</definedName>
    <definedName name="_5A_30">[3]연돌일위집계!#REF!</definedName>
    <definedName name="_5A_4">[3]연돌일위집계!#REF!</definedName>
    <definedName name="_5A_5">[3]연돌일위집계!#REF!</definedName>
    <definedName name="_5A_6">[3]연돌일위집계!#REF!</definedName>
    <definedName name="_5A_7">[3]연돌일위집계!#REF!</definedName>
    <definedName name="_5A_8">[3]연돌일위집계!#REF!</definedName>
    <definedName name="_5A_9">[3]연돌일위집계!#REF!</definedName>
    <definedName name="_5B_1">[3]연돌일위집계!#REF!</definedName>
    <definedName name="_5B_10">[3]연돌일위집계!#REF!</definedName>
    <definedName name="_5B_11">[3]연돌일위집계!#REF!</definedName>
    <definedName name="_5B_12">[3]연돌일위집계!#REF!</definedName>
    <definedName name="_5B_13">[3]연돌일위집계!#REF!</definedName>
    <definedName name="_5B_14">[3]연돌일위집계!#REF!</definedName>
    <definedName name="_5B_15">[3]연돌일위집계!#REF!</definedName>
    <definedName name="_5B_16">[3]연돌일위집계!#REF!</definedName>
    <definedName name="_5B_17">[3]연돌일위집계!#REF!</definedName>
    <definedName name="_5B_18">[3]연돌일위집계!#REF!</definedName>
    <definedName name="_5B_19">[3]연돌일위집계!#REF!</definedName>
    <definedName name="_5B_2">[3]연돌일위집계!#REF!</definedName>
    <definedName name="_5B_20">[3]연돌일위집계!#REF!</definedName>
    <definedName name="_5B_21">[3]연돌일위집계!#REF!</definedName>
    <definedName name="_5B_22">[3]연돌일위집계!#REF!</definedName>
    <definedName name="_5B_23">[3]연돌일위집계!#REF!</definedName>
    <definedName name="_5B_24">[3]연돌일위집계!#REF!</definedName>
    <definedName name="_5B_25">[3]연돌일위집계!#REF!</definedName>
    <definedName name="_5B_26">[3]연돌일위집계!#REF!</definedName>
    <definedName name="_5B_27">[3]연돌일위집계!#REF!</definedName>
    <definedName name="_5B_28">[3]연돌일위집계!#REF!</definedName>
    <definedName name="_5B_29">[3]연돌일위집계!#REF!</definedName>
    <definedName name="_5B_3">[3]연돌일위집계!#REF!</definedName>
    <definedName name="_5B_30">[3]연돌일위집계!#REF!</definedName>
    <definedName name="_5B_4">[3]연돌일위집계!#REF!</definedName>
    <definedName name="_5B_5">[3]연돌일위집계!#REF!</definedName>
    <definedName name="_5B_6">[3]연돌일위집계!#REF!</definedName>
    <definedName name="_5B_7">[3]연돌일위집계!#REF!</definedName>
    <definedName name="_5B_8">[3]연돌일위집계!#REF!</definedName>
    <definedName name="_5B_9">[3]연돌일위집계!#REF!</definedName>
    <definedName name="_5C_1">[3]연돌일위집계!#REF!</definedName>
    <definedName name="_5C_10">[3]연돌일위집계!#REF!</definedName>
    <definedName name="_5C_11">[3]연돌일위집계!#REF!</definedName>
    <definedName name="_5C_12">[3]연돌일위집계!#REF!</definedName>
    <definedName name="_5C_13">[3]연돌일위집계!#REF!</definedName>
    <definedName name="_5C_14">[3]연돌일위집계!#REF!</definedName>
    <definedName name="_5C_15">[3]연돌일위집계!#REF!</definedName>
    <definedName name="_5C_16">[3]연돌일위집계!#REF!</definedName>
    <definedName name="_5C_17">[3]연돌일위집계!#REF!</definedName>
    <definedName name="_5C_18">[3]연돌일위집계!#REF!</definedName>
    <definedName name="_5C_19">[3]연돌일위집계!#REF!</definedName>
    <definedName name="_5C_2">[3]연돌일위집계!#REF!</definedName>
    <definedName name="_5C_20">[3]연돌일위집계!#REF!</definedName>
    <definedName name="_5C_21">[3]연돌일위집계!#REF!</definedName>
    <definedName name="_5C_22">[3]연돌일위집계!#REF!</definedName>
    <definedName name="_5C_23">[3]연돌일위집계!#REF!</definedName>
    <definedName name="_5C_24">[3]연돌일위집계!#REF!</definedName>
    <definedName name="_5C_25">[3]연돌일위집계!#REF!</definedName>
    <definedName name="_5C_26">[3]연돌일위집계!#REF!</definedName>
    <definedName name="_5C_27">[3]연돌일위집계!#REF!</definedName>
    <definedName name="_5C_28">[3]연돌일위집계!#REF!</definedName>
    <definedName name="_5C_29">[3]연돌일위집계!#REF!</definedName>
    <definedName name="_5C_3">[3]연돌일위집계!#REF!</definedName>
    <definedName name="_5C_30">[3]연돌일위집계!#REF!</definedName>
    <definedName name="_5C_4">[3]연돌일위집계!#REF!</definedName>
    <definedName name="_5C_5">[3]연돌일위집계!#REF!</definedName>
    <definedName name="_5C_6">[3]연돌일위집계!#REF!</definedName>
    <definedName name="_5C_7">[3]연돌일위집계!#REF!</definedName>
    <definedName name="_5C_8">[3]연돌일위집계!#REF!</definedName>
    <definedName name="_5C_9">[3]연돌일위집계!#REF!</definedName>
    <definedName name="_5DB14_">[6]내역서!$A$15:$L$115</definedName>
    <definedName name="_5G_0Extr">#REF!</definedName>
    <definedName name="_5단">#REF!</definedName>
    <definedName name="_6_3_0Criteria">#REF!</definedName>
    <definedName name="_6A_1">[3]연돌일위집계!#REF!</definedName>
    <definedName name="_6A_10">[3]연돌일위집계!#REF!</definedName>
    <definedName name="_6A_11">[3]연돌일위집계!#REF!</definedName>
    <definedName name="_6A_12">[3]연돌일위집계!#REF!</definedName>
    <definedName name="_6A_13">[3]연돌일위집계!#REF!</definedName>
    <definedName name="_6A_14">[3]연돌일위집계!#REF!</definedName>
    <definedName name="_6A_15">[3]연돌일위집계!#REF!</definedName>
    <definedName name="_6A_16">[3]연돌일위집계!#REF!</definedName>
    <definedName name="_6A_17">[3]연돌일위집계!#REF!</definedName>
    <definedName name="_6A_18">[3]연돌일위집계!#REF!</definedName>
    <definedName name="_6A_19">[3]연돌일위집계!#REF!</definedName>
    <definedName name="_6A_2">[3]연돌일위집계!#REF!</definedName>
    <definedName name="_6A_20">[3]연돌일위집계!#REF!</definedName>
    <definedName name="_6A_21">[3]연돌일위집계!#REF!</definedName>
    <definedName name="_6A_22">[3]연돌일위집계!#REF!</definedName>
    <definedName name="_6A_23">[3]연돌일위집계!#REF!</definedName>
    <definedName name="_6A_24">[3]연돌일위집계!#REF!</definedName>
    <definedName name="_6A_25">[3]연돌일위집계!#REF!</definedName>
    <definedName name="_6A_26">[3]연돌일위집계!#REF!</definedName>
    <definedName name="_6A_27">[3]연돌일위집계!#REF!</definedName>
    <definedName name="_6A_28">[3]연돌일위집계!#REF!</definedName>
    <definedName name="_6A_29">[3]연돌일위집계!#REF!</definedName>
    <definedName name="_6A_3">[3]연돌일위집계!#REF!</definedName>
    <definedName name="_6A_30">[3]연돌일위집계!#REF!</definedName>
    <definedName name="_6A_4">[3]연돌일위집계!#REF!</definedName>
    <definedName name="_6A_5">[3]연돌일위집계!#REF!</definedName>
    <definedName name="_6A_6">[3]연돌일위집계!#REF!</definedName>
    <definedName name="_6A_7">[3]연돌일위집계!#REF!</definedName>
    <definedName name="_6A_8">[3]연돌일위집계!#REF!</definedName>
    <definedName name="_6A_9">[3]연돌일위집계!#REF!</definedName>
    <definedName name="_6B_1">[3]연돌일위집계!#REF!</definedName>
    <definedName name="_6B_10">[3]연돌일위집계!#REF!</definedName>
    <definedName name="_6B_11">[3]연돌일위집계!#REF!</definedName>
    <definedName name="_6B_12">[3]연돌일위집계!#REF!</definedName>
    <definedName name="_6B_13">[3]연돌일위집계!#REF!</definedName>
    <definedName name="_6B_14">[3]연돌일위집계!#REF!</definedName>
    <definedName name="_6B_15">[3]연돌일위집계!#REF!</definedName>
    <definedName name="_6B_16">[3]연돌일위집계!#REF!</definedName>
    <definedName name="_6B_17">[3]연돌일위집계!#REF!</definedName>
    <definedName name="_6B_18">[3]연돌일위집계!#REF!</definedName>
    <definedName name="_6B_19">[3]연돌일위집계!#REF!</definedName>
    <definedName name="_6B_2">[3]연돌일위집계!#REF!</definedName>
    <definedName name="_6B_20">[3]연돌일위집계!#REF!</definedName>
    <definedName name="_6B_21">[3]연돌일위집계!#REF!</definedName>
    <definedName name="_6B_22">[3]연돌일위집계!#REF!</definedName>
    <definedName name="_6B_23">[3]연돌일위집계!#REF!</definedName>
    <definedName name="_6B_24">[3]연돌일위집계!#REF!</definedName>
    <definedName name="_6B_25">[3]연돌일위집계!#REF!</definedName>
    <definedName name="_6B_26">[3]연돌일위집계!#REF!</definedName>
    <definedName name="_6B_27">[3]연돌일위집계!#REF!</definedName>
    <definedName name="_6B_28">[3]연돌일위집계!#REF!</definedName>
    <definedName name="_6B_29">[3]연돌일위집계!#REF!</definedName>
    <definedName name="_6B_3">[3]연돌일위집계!#REF!</definedName>
    <definedName name="_6B_30">[3]연돌일위집계!#REF!</definedName>
    <definedName name="_6B_4">[3]연돌일위집계!#REF!</definedName>
    <definedName name="_6B_5">[3]연돌일위집계!#REF!</definedName>
    <definedName name="_6B_6">[3]연돌일위집계!#REF!</definedName>
    <definedName name="_6B_7">[3]연돌일위집계!#REF!</definedName>
    <definedName name="_6B_8">[3]연돌일위집계!#REF!</definedName>
    <definedName name="_6B_9">[3]연돌일위집계!#REF!</definedName>
    <definedName name="_6C_1">[3]연돌일위집계!#REF!</definedName>
    <definedName name="_6C_10">[3]연돌일위집계!#REF!</definedName>
    <definedName name="_6C_11">[3]연돌일위집계!#REF!</definedName>
    <definedName name="_6C_12">[3]연돌일위집계!#REF!</definedName>
    <definedName name="_6C_13">[3]연돌일위집계!#REF!</definedName>
    <definedName name="_6C_14">[3]연돌일위집계!#REF!</definedName>
    <definedName name="_6C_15">[3]연돌일위집계!#REF!</definedName>
    <definedName name="_6C_16">[3]연돌일위집계!#REF!</definedName>
    <definedName name="_6C_17">[3]연돌일위집계!#REF!</definedName>
    <definedName name="_6C_18">[3]연돌일위집계!#REF!</definedName>
    <definedName name="_6C_19">[3]연돌일위집계!#REF!</definedName>
    <definedName name="_6C_2">[3]연돌일위집계!#REF!</definedName>
    <definedName name="_6C_20">[3]연돌일위집계!#REF!</definedName>
    <definedName name="_6C_21">[3]연돌일위집계!#REF!</definedName>
    <definedName name="_6C_22">[3]연돌일위집계!#REF!</definedName>
    <definedName name="_6C_23">[3]연돌일위집계!#REF!</definedName>
    <definedName name="_6C_24">[3]연돌일위집계!#REF!</definedName>
    <definedName name="_6C_25">[3]연돌일위집계!#REF!</definedName>
    <definedName name="_6C_26">[3]연돌일위집계!#REF!</definedName>
    <definedName name="_6C_27">[3]연돌일위집계!#REF!</definedName>
    <definedName name="_6C_28">[3]연돌일위집계!#REF!</definedName>
    <definedName name="_6C_29">[3]연돌일위집계!#REF!</definedName>
    <definedName name="_6C_3">[3]연돌일위집계!#REF!</definedName>
    <definedName name="_6C_30">[3]연돌일위집계!#REF!</definedName>
    <definedName name="_6C_4">[3]연돌일위집계!#REF!</definedName>
    <definedName name="_6C_5">[3]연돌일위집계!#REF!</definedName>
    <definedName name="_6C_6">[3]연돌일위집계!#REF!</definedName>
    <definedName name="_6C_7">[3]연돌일위집계!#REF!</definedName>
    <definedName name="_6C_8">[3]연돌일위집계!#REF!</definedName>
    <definedName name="_6C_9">[3]연돌일위집계!#REF!</definedName>
    <definedName name="_6dB2_">[7]내역서!$A$13:$L$134</definedName>
    <definedName name="_6G__Extr">#REF!</definedName>
    <definedName name="_6G_0Extr">#REF!</definedName>
    <definedName name="_6G_0Extract">#REF!</definedName>
    <definedName name="_7">'[2]설직재-1'!#REF!</definedName>
    <definedName name="_7A_1" localSheetId="14">[3]연돌일위집계!#REF!</definedName>
    <definedName name="_7A_1">[3]연돌일위집계!#REF!</definedName>
    <definedName name="_7A_10" localSheetId="14">[3]연돌일위집계!#REF!</definedName>
    <definedName name="_7A_10">[3]연돌일위집계!#REF!</definedName>
    <definedName name="_7A_11">[3]연돌일위집계!#REF!</definedName>
    <definedName name="_7A_12">[3]연돌일위집계!#REF!</definedName>
    <definedName name="_7A_13">[3]연돌일위집계!#REF!</definedName>
    <definedName name="_7A_14">[3]연돌일위집계!#REF!</definedName>
    <definedName name="_7A_15">[3]연돌일위집계!#REF!</definedName>
    <definedName name="_7A_16">[3]연돌일위집계!#REF!</definedName>
    <definedName name="_7A_17">[3]연돌일위집계!#REF!</definedName>
    <definedName name="_7A_18">[3]연돌일위집계!#REF!</definedName>
    <definedName name="_7A_19">[3]연돌일위집계!#REF!</definedName>
    <definedName name="_7A_2">[3]연돌일위집계!#REF!</definedName>
    <definedName name="_7A_20">[3]연돌일위집계!#REF!</definedName>
    <definedName name="_7A_21">[3]연돌일위집계!#REF!</definedName>
    <definedName name="_7A_22">[3]연돌일위집계!#REF!</definedName>
    <definedName name="_7A_23">[3]연돌일위집계!#REF!</definedName>
    <definedName name="_7A_24">[3]연돌일위집계!#REF!</definedName>
    <definedName name="_7A_25">[3]연돌일위집계!#REF!</definedName>
    <definedName name="_7A_26">[3]연돌일위집계!#REF!</definedName>
    <definedName name="_7A_27">[3]연돌일위집계!#REF!</definedName>
    <definedName name="_7A_28">[3]연돌일위집계!#REF!</definedName>
    <definedName name="_7A_29">[3]연돌일위집계!#REF!</definedName>
    <definedName name="_7A_3">[3]연돌일위집계!#REF!</definedName>
    <definedName name="_7A_30">[3]연돌일위집계!#REF!</definedName>
    <definedName name="_7A_4">[3]연돌일위집계!#REF!</definedName>
    <definedName name="_7A_5">[3]연돌일위집계!#REF!</definedName>
    <definedName name="_7A_6">[3]연돌일위집계!#REF!</definedName>
    <definedName name="_7A_7">[3]연돌일위집계!#REF!</definedName>
    <definedName name="_7A_8">[3]연돌일위집계!#REF!</definedName>
    <definedName name="_7A_9">[3]연돌일위집계!#REF!</definedName>
    <definedName name="_7B_1">[3]연돌일위집계!#REF!</definedName>
    <definedName name="_7B_10">[3]연돌일위집계!#REF!</definedName>
    <definedName name="_7B_11">[3]연돌일위집계!#REF!</definedName>
    <definedName name="_7B_12">[3]연돌일위집계!#REF!</definedName>
    <definedName name="_7B_13">[3]연돌일위집계!#REF!</definedName>
    <definedName name="_7B_14">[3]연돌일위집계!#REF!</definedName>
    <definedName name="_7B_15">[3]연돌일위집계!#REF!</definedName>
    <definedName name="_7B_16">[3]연돌일위집계!#REF!</definedName>
    <definedName name="_7B_17">[3]연돌일위집계!#REF!</definedName>
    <definedName name="_7B_18">[3]연돌일위집계!#REF!</definedName>
    <definedName name="_7B_19">[3]연돌일위집계!#REF!</definedName>
    <definedName name="_7B_2">[3]연돌일위집계!#REF!</definedName>
    <definedName name="_7B_20">[3]연돌일위집계!#REF!</definedName>
    <definedName name="_7B_21">[3]연돌일위집계!#REF!</definedName>
    <definedName name="_7B_22">[3]연돌일위집계!#REF!</definedName>
    <definedName name="_7B_23">[3]연돌일위집계!#REF!</definedName>
    <definedName name="_7B_24">[3]연돌일위집계!#REF!</definedName>
    <definedName name="_7B_25">[3]연돌일위집계!#REF!</definedName>
    <definedName name="_7B_26">[3]연돌일위집계!#REF!</definedName>
    <definedName name="_7B_27">[3]연돌일위집계!#REF!</definedName>
    <definedName name="_7B_28">[3]연돌일위집계!#REF!</definedName>
    <definedName name="_7B_29">[3]연돌일위집계!#REF!</definedName>
    <definedName name="_7B_3">[3]연돌일위집계!#REF!</definedName>
    <definedName name="_7B_30">[3]연돌일위집계!#REF!</definedName>
    <definedName name="_7B_4">[3]연돌일위집계!#REF!</definedName>
    <definedName name="_7B_5">[3]연돌일위집계!#REF!</definedName>
    <definedName name="_7B_6">[3]연돌일위집계!#REF!</definedName>
    <definedName name="_7B_7">[3]연돌일위집계!#REF!</definedName>
    <definedName name="_7B_8">[3]연돌일위집계!#REF!</definedName>
    <definedName name="_7B_9">[3]연돌일위집계!#REF!</definedName>
    <definedName name="_7C_1">[3]연돌일위집계!#REF!</definedName>
    <definedName name="_7C_10">[3]연돌일위집계!#REF!</definedName>
    <definedName name="_7C_11">[3]연돌일위집계!#REF!</definedName>
    <definedName name="_7C_12">[3]연돌일위집계!#REF!</definedName>
    <definedName name="_7C_13">[3]연돌일위집계!#REF!</definedName>
    <definedName name="_7C_14">[3]연돌일위집계!#REF!</definedName>
    <definedName name="_7C_15">[3]연돌일위집계!#REF!</definedName>
    <definedName name="_7C_16">[3]연돌일위집계!#REF!</definedName>
    <definedName name="_7C_17">[3]연돌일위집계!#REF!</definedName>
    <definedName name="_7C_18">[3]연돌일위집계!#REF!</definedName>
    <definedName name="_7C_19">[3]연돌일위집계!#REF!</definedName>
    <definedName name="_7C_2">[3]연돌일위집계!#REF!</definedName>
    <definedName name="_7C_20">[3]연돌일위집계!#REF!</definedName>
    <definedName name="_7C_21">[3]연돌일위집계!#REF!</definedName>
    <definedName name="_7C_22">[3]연돌일위집계!#REF!</definedName>
    <definedName name="_7C_23">[3]연돌일위집계!#REF!</definedName>
    <definedName name="_7C_24">[3]연돌일위집계!#REF!</definedName>
    <definedName name="_7C_25">[3]연돌일위집계!#REF!</definedName>
    <definedName name="_7C_26">[3]연돌일위집계!#REF!</definedName>
    <definedName name="_7C_27">[3]연돌일위집계!#REF!</definedName>
    <definedName name="_7C_28">[3]연돌일위집계!#REF!</definedName>
    <definedName name="_7C_29">[3]연돌일위집계!#REF!</definedName>
    <definedName name="_7C_3">[3]연돌일위집계!#REF!</definedName>
    <definedName name="_7C_30">[3]연돌일위집계!#REF!</definedName>
    <definedName name="_7C_4">[3]연돌일위집계!#REF!</definedName>
    <definedName name="_7C_5">[3]연돌일위집계!#REF!</definedName>
    <definedName name="_7C_6">[3]연돌일위집계!#REF!</definedName>
    <definedName name="_7C_7">[3]연돌일위집계!#REF!</definedName>
    <definedName name="_7C_8">[3]연돌일위집계!#REF!</definedName>
    <definedName name="_7C_9">[3]연돌일위집계!#REF!</definedName>
    <definedName name="_7dB3_">[7]내역서!$A$13:$L$134</definedName>
    <definedName name="_7G__Extr">#REF!</definedName>
    <definedName name="_8.0">#REF!</definedName>
    <definedName name="_8A_1" localSheetId="14">[3]연돌일위집계!#REF!</definedName>
    <definedName name="_8A_1">[3]연돌일위집계!#REF!</definedName>
    <definedName name="_8A_10" localSheetId="14">[3]연돌일위집계!#REF!</definedName>
    <definedName name="_8A_10">[3]연돌일위집계!#REF!</definedName>
    <definedName name="_8A_11">[3]연돌일위집계!#REF!</definedName>
    <definedName name="_8A_12">[3]연돌일위집계!#REF!</definedName>
    <definedName name="_8A_13">[3]연돌일위집계!#REF!</definedName>
    <definedName name="_8A_14">[3]연돌일위집계!#REF!</definedName>
    <definedName name="_8A_15">[3]연돌일위집계!#REF!</definedName>
    <definedName name="_8A_16">[3]연돌일위집계!#REF!</definedName>
    <definedName name="_8A_17">[3]연돌일위집계!#REF!</definedName>
    <definedName name="_8A_18">[3]연돌일위집계!#REF!</definedName>
    <definedName name="_8A_19">[3]연돌일위집계!#REF!</definedName>
    <definedName name="_8A_2">[3]연돌일위집계!#REF!</definedName>
    <definedName name="_8A_20">[3]연돌일위집계!#REF!</definedName>
    <definedName name="_8A_21">[3]연돌일위집계!#REF!</definedName>
    <definedName name="_8A_22">[3]연돌일위집계!#REF!</definedName>
    <definedName name="_8A_23">[3]연돌일위집계!#REF!</definedName>
    <definedName name="_8A_24">[3]연돌일위집계!#REF!</definedName>
    <definedName name="_8A_25">[3]연돌일위집계!#REF!</definedName>
    <definedName name="_8A_26">[3]연돌일위집계!#REF!</definedName>
    <definedName name="_8A_27">[3]연돌일위집계!#REF!</definedName>
    <definedName name="_8A_28">[3]연돌일위집계!#REF!</definedName>
    <definedName name="_8A_29">[3]연돌일위집계!#REF!</definedName>
    <definedName name="_8A_3">[3]연돌일위집계!#REF!</definedName>
    <definedName name="_8A_30">[3]연돌일위집계!#REF!</definedName>
    <definedName name="_8A_4">[3]연돌일위집계!#REF!</definedName>
    <definedName name="_8A_5">[3]연돌일위집계!#REF!</definedName>
    <definedName name="_8A_6">[3]연돌일위집계!#REF!</definedName>
    <definedName name="_8A_7">[3]연돌일위집계!#REF!</definedName>
    <definedName name="_8A_8">[3]연돌일위집계!#REF!</definedName>
    <definedName name="_8A_9">[3]연돌일위집계!#REF!</definedName>
    <definedName name="_8B_1">[3]연돌일위집계!#REF!</definedName>
    <definedName name="_8B_10">[3]연돌일위집계!#REF!</definedName>
    <definedName name="_8B_11">[3]연돌일위집계!#REF!</definedName>
    <definedName name="_8B_12">[3]연돌일위집계!#REF!</definedName>
    <definedName name="_8B_13">[3]연돌일위집계!#REF!</definedName>
    <definedName name="_8B_14">[3]연돌일위집계!#REF!</definedName>
    <definedName name="_8B_15">[3]연돌일위집계!#REF!</definedName>
    <definedName name="_8B_16">[3]연돌일위집계!#REF!</definedName>
    <definedName name="_8B_17">[3]연돌일위집계!#REF!</definedName>
    <definedName name="_8B_18">[3]연돌일위집계!#REF!</definedName>
    <definedName name="_8B_19">[3]연돌일위집계!#REF!</definedName>
    <definedName name="_8B_2">[3]연돌일위집계!#REF!</definedName>
    <definedName name="_8B_20">[3]연돌일위집계!#REF!</definedName>
    <definedName name="_8B_21">[3]연돌일위집계!#REF!</definedName>
    <definedName name="_8B_22">[3]연돌일위집계!#REF!</definedName>
    <definedName name="_8B_23">[3]연돌일위집계!#REF!</definedName>
    <definedName name="_8B_24">[3]연돌일위집계!#REF!</definedName>
    <definedName name="_8B_25">[3]연돌일위집계!#REF!</definedName>
    <definedName name="_8B_26">[3]연돌일위집계!#REF!</definedName>
    <definedName name="_8B_27">[3]연돌일위집계!#REF!</definedName>
    <definedName name="_8B_28">[3]연돌일위집계!#REF!</definedName>
    <definedName name="_8B_29">[3]연돌일위집계!#REF!</definedName>
    <definedName name="_8B_3">[3]연돌일위집계!#REF!</definedName>
    <definedName name="_8B_30">[3]연돌일위집계!#REF!</definedName>
    <definedName name="_8B_4">[3]연돌일위집계!#REF!</definedName>
    <definedName name="_8B_5">[3]연돌일위집계!#REF!</definedName>
    <definedName name="_8B_6">[3]연돌일위집계!#REF!</definedName>
    <definedName name="_8B_7">[3]연돌일위집계!#REF!</definedName>
    <definedName name="_8B_8">[3]연돌일위집계!#REF!</definedName>
    <definedName name="_8B_9">[3]연돌일위집계!#REF!</definedName>
    <definedName name="_8C_1">[3]연돌일위집계!#REF!</definedName>
    <definedName name="_8C_10">[3]연돌일위집계!#REF!</definedName>
    <definedName name="_8C_11">[3]연돌일위집계!#REF!</definedName>
    <definedName name="_8C_12">[3]연돌일위집계!#REF!</definedName>
    <definedName name="_8C_13">[3]연돌일위집계!#REF!</definedName>
    <definedName name="_8C_14">[3]연돌일위집계!#REF!</definedName>
    <definedName name="_8C_15">[3]연돌일위집계!#REF!</definedName>
    <definedName name="_8C_16">[3]연돌일위집계!#REF!</definedName>
    <definedName name="_8C_17">[3]연돌일위집계!#REF!</definedName>
    <definedName name="_8C_18">[3]연돌일위집계!#REF!</definedName>
    <definedName name="_8C_19">[3]연돌일위집계!#REF!</definedName>
    <definedName name="_8C_2">[3]연돌일위집계!#REF!</definedName>
    <definedName name="_8C_20">[3]연돌일위집계!#REF!</definedName>
    <definedName name="_8C_21">[3]연돌일위집계!#REF!</definedName>
    <definedName name="_8C_22">[3]연돌일위집계!#REF!</definedName>
    <definedName name="_8C_23">[3]연돌일위집계!#REF!</definedName>
    <definedName name="_8C_24">[3]연돌일위집계!#REF!</definedName>
    <definedName name="_8C_25">[3]연돌일위집계!#REF!</definedName>
    <definedName name="_8C_26">[3]연돌일위집계!#REF!</definedName>
    <definedName name="_8C_27">[3]연돌일위집계!#REF!</definedName>
    <definedName name="_8C_28">[3]연돌일위집계!#REF!</definedName>
    <definedName name="_8C_29">[3]연돌일위집계!#REF!</definedName>
    <definedName name="_8C_3">[3]연돌일위집계!#REF!</definedName>
    <definedName name="_8C_30">[3]연돌일위집계!#REF!</definedName>
    <definedName name="_8C_4">[3]연돌일위집계!#REF!</definedName>
    <definedName name="_8C_5">[3]연돌일위집계!#REF!</definedName>
    <definedName name="_8C_6">[3]연돌일위집계!#REF!</definedName>
    <definedName name="_8C_7">[3]연돌일위집계!#REF!</definedName>
    <definedName name="_8C_8">[3]연돌일위집계!#REF!</definedName>
    <definedName name="_8C_9">[3]연돌일위집계!#REF!</definedName>
    <definedName name="_8dB4_">[7]내역서!$A$13:$L$134</definedName>
    <definedName name="_8G__Extract">#REF!</definedName>
    <definedName name="_8G_0Extract">#REF!</definedName>
    <definedName name="_9A_1">[3]연돌일위집계!#REF!</definedName>
    <definedName name="_9A_10">[3]연돌일위집계!#REF!</definedName>
    <definedName name="_9A_11">[3]연돌일위집계!#REF!</definedName>
    <definedName name="_9A_12">[3]연돌일위집계!#REF!</definedName>
    <definedName name="_9A_13">[3]연돌일위집계!#REF!</definedName>
    <definedName name="_9A_14">[3]연돌일위집계!#REF!</definedName>
    <definedName name="_9A_15">[3]연돌일위집계!#REF!</definedName>
    <definedName name="_9A_16">[3]연돌일위집계!#REF!</definedName>
    <definedName name="_9A_17">[3]연돌일위집계!#REF!</definedName>
    <definedName name="_9A_18">[3]연돌일위집계!#REF!</definedName>
    <definedName name="_9A_19">[3]연돌일위집계!#REF!</definedName>
    <definedName name="_9A_2">[3]연돌일위집계!#REF!</definedName>
    <definedName name="_9A_20">[3]연돌일위집계!#REF!</definedName>
    <definedName name="_9A_21">[3]연돌일위집계!#REF!</definedName>
    <definedName name="_9A_22">[3]연돌일위집계!#REF!</definedName>
    <definedName name="_9A_23">[3]연돌일위집계!#REF!</definedName>
    <definedName name="_9A_24">[3]연돌일위집계!#REF!</definedName>
    <definedName name="_9A_25">[3]연돌일위집계!#REF!</definedName>
    <definedName name="_9A_26">[3]연돌일위집계!#REF!</definedName>
    <definedName name="_9A_27">[3]연돌일위집계!#REF!</definedName>
    <definedName name="_9A_28">[3]연돌일위집계!#REF!</definedName>
    <definedName name="_9A_29">[3]연돌일위집계!#REF!</definedName>
    <definedName name="_9A_3">[3]연돌일위집계!#REF!</definedName>
    <definedName name="_9A_30">[3]연돌일위집계!#REF!</definedName>
    <definedName name="_9A_4">[3]연돌일위집계!#REF!</definedName>
    <definedName name="_9A_5">[3]연돌일위집계!#REF!</definedName>
    <definedName name="_9A_6">[3]연돌일위집계!#REF!</definedName>
    <definedName name="_9A_7">[3]연돌일위집계!#REF!</definedName>
    <definedName name="_9A_8">[3]연돌일위집계!#REF!</definedName>
    <definedName name="_9A_9">[3]연돌일위집계!#REF!</definedName>
    <definedName name="_9B_1">[3]연돌일위집계!#REF!</definedName>
    <definedName name="_9B_10">[3]연돌일위집계!#REF!</definedName>
    <definedName name="_9B_11">[3]연돌일위집계!#REF!</definedName>
    <definedName name="_9B_12">[3]연돌일위집계!#REF!</definedName>
    <definedName name="_9B_13">[3]연돌일위집계!#REF!</definedName>
    <definedName name="_9B_14">[3]연돌일위집계!#REF!</definedName>
    <definedName name="_9B_15">[3]연돌일위집계!#REF!</definedName>
    <definedName name="_9B_16">[3]연돌일위집계!#REF!</definedName>
    <definedName name="_9B_17">[3]연돌일위집계!#REF!</definedName>
    <definedName name="_9B_18">[3]연돌일위집계!#REF!</definedName>
    <definedName name="_9B_19">[3]연돌일위집계!#REF!</definedName>
    <definedName name="_9B_2">[3]연돌일위집계!#REF!</definedName>
    <definedName name="_9B_20">[3]연돌일위집계!#REF!</definedName>
    <definedName name="_9B_21">[3]연돌일위집계!#REF!</definedName>
    <definedName name="_9B_22">[3]연돌일위집계!#REF!</definedName>
    <definedName name="_9B_23">[3]연돌일위집계!#REF!</definedName>
    <definedName name="_9B_24">[3]연돌일위집계!#REF!</definedName>
    <definedName name="_9B_25">[3]연돌일위집계!#REF!</definedName>
    <definedName name="_9B_26">[3]연돌일위집계!#REF!</definedName>
    <definedName name="_9B_27">[3]연돌일위집계!#REF!</definedName>
    <definedName name="_9B_28">[3]연돌일위집계!#REF!</definedName>
    <definedName name="_9B_29">[3]연돌일위집계!#REF!</definedName>
    <definedName name="_9B_3">[3]연돌일위집계!#REF!</definedName>
    <definedName name="_9B_30">[3]연돌일위집계!#REF!</definedName>
    <definedName name="_9B_4">[3]연돌일위집계!#REF!</definedName>
    <definedName name="_9B_5">[3]연돌일위집계!#REF!</definedName>
    <definedName name="_9B_6">[3]연돌일위집계!#REF!</definedName>
    <definedName name="_9B_7">[3]연돌일위집계!#REF!</definedName>
    <definedName name="_9B_8">[3]연돌일위집계!#REF!</definedName>
    <definedName name="_9B_9">[3]연돌일위집계!#REF!</definedName>
    <definedName name="_9C_1">[3]연돌일위집계!#REF!</definedName>
    <definedName name="_9C_10">[3]연돌일위집계!#REF!</definedName>
    <definedName name="_9C_11">[3]연돌일위집계!#REF!</definedName>
    <definedName name="_9C_12">[3]연돌일위집계!#REF!</definedName>
    <definedName name="_9C_13">[3]연돌일위집계!#REF!</definedName>
    <definedName name="_9C_14">[3]연돌일위집계!#REF!</definedName>
    <definedName name="_9C_15">[3]연돌일위집계!#REF!</definedName>
    <definedName name="_9C_16">[3]연돌일위집계!#REF!</definedName>
    <definedName name="_9C_17">[3]연돌일위집계!#REF!</definedName>
    <definedName name="_9C_18">[3]연돌일위집계!#REF!</definedName>
    <definedName name="_9C_19">[3]연돌일위집계!#REF!</definedName>
    <definedName name="_9C_2">[3]연돌일위집계!#REF!</definedName>
    <definedName name="_9C_20">[3]연돌일위집계!#REF!</definedName>
    <definedName name="_9C_21">[3]연돌일위집계!#REF!</definedName>
    <definedName name="_9C_22">[3]연돌일위집계!#REF!</definedName>
    <definedName name="_9C_23">[3]연돌일위집계!#REF!</definedName>
    <definedName name="_9C_24">[3]연돌일위집계!#REF!</definedName>
    <definedName name="_9C_25">[3]연돌일위집계!#REF!</definedName>
    <definedName name="_9C_26">[3]연돌일위집계!#REF!</definedName>
    <definedName name="_9C_27">[3]연돌일위집계!#REF!</definedName>
    <definedName name="_9C_28">[3]연돌일위집계!#REF!</definedName>
    <definedName name="_9C_29">[3]연돌일위집계!#REF!</definedName>
    <definedName name="_9C_3">[3]연돌일위집계!#REF!</definedName>
    <definedName name="_9C_30">[3]연돌일위집계!#REF!</definedName>
    <definedName name="_9C_4">[3]연돌일위집계!#REF!</definedName>
    <definedName name="_9C_5">[3]연돌일위집계!#REF!</definedName>
    <definedName name="_9C_6">[3]연돌일위집계!#REF!</definedName>
    <definedName name="_9C_7">[3]연돌일위집계!#REF!</definedName>
    <definedName name="_9C_8">[3]연돌일위집계!#REF!</definedName>
    <definedName name="_9C_9">[3]연돌일위집계!#REF!</definedName>
    <definedName name="_9G_0Extr">#REF!</definedName>
    <definedName name="_9P1_">#REF!</definedName>
    <definedName name="_9단">#REF!</definedName>
    <definedName name="_A">#REF!</definedName>
    <definedName name="_A146432">#REF!</definedName>
    <definedName name="_A69999">#REF!</definedName>
    <definedName name="_A70013">#REF!</definedName>
    <definedName name="_A946432">#REF!</definedName>
    <definedName name="_aab42">#REF!</definedName>
    <definedName name="_alm1">#REF!</definedName>
    <definedName name="_alm2" localSheetId="14">#REF!</definedName>
    <definedName name="_alm2">#REF!</definedName>
    <definedName name="_B140007">[8]집계!#REF!</definedName>
    <definedName name="_B22">[9]일위대가!$A$1400:$IV$1413=[9]일위대가!$A$1400</definedName>
    <definedName name="_CDT1">#REF!</definedName>
    <definedName name="_CDT2">#REF!</definedName>
    <definedName name="_CDT3">#REF!</definedName>
    <definedName name="_DAN1">#REF!</definedName>
    <definedName name="_DAN10">#REF!</definedName>
    <definedName name="_DAN11">#REF!</definedName>
    <definedName name="_DAN12">#REF!</definedName>
    <definedName name="_DAN2">#REF!</definedName>
    <definedName name="_DAN3">#REF!</definedName>
    <definedName name="_DAN4">#REF!</definedName>
    <definedName name="_DAN5">#REF!</definedName>
    <definedName name="_DAN6">#REF!</definedName>
    <definedName name="_DAN7">#REF!</definedName>
    <definedName name="_DAN8">#REF!</definedName>
    <definedName name="_DAN9">#REF!</definedName>
    <definedName name="_DEN1">#REF!</definedName>
    <definedName name="_DEN10">#REF!</definedName>
    <definedName name="_DEN11">#REF!</definedName>
    <definedName name="_DEN12">#REF!</definedName>
    <definedName name="_DEN2">#REF!</definedName>
    <definedName name="_DEN3">#REF!</definedName>
    <definedName name="_DEN4">#REF!</definedName>
    <definedName name="_DEN5">#REF!</definedName>
    <definedName name="_DEN6">#REF!</definedName>
    <definedName name="_DEN7">#REF!</definedName>
    <definedName name="_DEN8">#REF!</definedName>
    <definedName name="_DEN9">#REF!</definedName>
    <definedName name="_DIA1">#REF!</definedName>
    <definedName name="_DIA2">#REF!</definedName>
    <definedName name="_DIA4">#REF!</definedName>
    <definedName name="_DOG1" localSheetId="14">#REF!</definedName>
    <definedName name="_DOG1">#REF!</definedName>
    <definedName name="_DOG2" localSheetId="14">#REF!</definedName>
    <definedName name="_DOG2">#REF!</definedName>
    <definedName name="_DOG3" localSheetId="14">#REF!</definedName>
    <definedName name="_DOG3">#REF!</definedName>
    <definedName name="_DOG4" localSheetId="14">#REF!</definedName>
    <definedName name="_DOG4">#REF!</definedName>
    <definedName name="_Fill" localSheetId="14" hidden="1">#REF!</definedName>
    <definedName name="_Fill" hidden="1">#REF!</definedName>
    <definedName name="_xlnm._FilterDatabase" localSheetId="14" hidden="1">#REF!</definedName>
    <definedName name="_xlnm._FilterDatabase" hidden="1">#REF!</definedName>
    <definedName name="_H600000">#REF!</definedName>
    <definedName name="_HSH1">#REF!</definedName>
    <definedName name="_HSH2">#REF!</definedName>
    <definedName name="_JJ21">[10]중기일위대가!$J$25</definedName>
    <definedName name="_JK21">[10]중기일위대가!$K$25</definedName>
    <definedName name="_JN21">[10]중기일위대가!$I$25</definedName>
    <definedName name="_K02">[9]일위대가!$A$732:$IV$745=[9]일위대가!$A$732</definedName>
    <definedName name="_Key1" localSheetId="14" hidden="1">#REF!</definedName>
    <definedName name="_Key1" hidden="1">#REF!</definedName>
    <definedName name="_KEY111" localSheetId="14" hidden="1">#REF!</definedName>
    <definedName name="_KEY111" hidden="1">#REF!</definedName>
    <definedName name="_Key2" localSheetId="14" hidden="1">#REF!</definedName>
    <definedName name="_Key2" hidden="1">#REF!</definedName>
    <definedName name="_kfkf" localSheetId="14" hidden="1">#REF!</definedName>
    <definedName name="_kfkf" hidden="1">#REF!</definedName>
    <definedName name="_KK59" localSheetId="14">[11]노임단가!#REF!</definedName>
    <definedName name="_KK59">[11]노임단가!#REF!</definedName>
    <definedName name="_KYU1">#REF!</definedName>
    <definedName name="_KYU10">#REF!</definedName>
    <definedName name="_KYU11">#REF!</definedName>
    <definedName name="_KYU12">#REF!</definedName>
    <definedName name="_KYU2">#REF!</definedName>
    <definedName name="_KYU3">#REF!</definedName>
    <definedName name="_KYU4">#REF!</definedName>
    <definedName name="_KYU5">#REF!</definedName>
    <definedName name="_KYU6">#REF!</definedName>
    <definedName name="_KYU7">#REF!</definedName>
    <definedName name="_KYU8">#REF!</definedName>
    <definedName name="_KYU9">#REF!</definedName>
    <definedName name="_ll15">#REF!</definedName>
    <definedName name="_LP1">#REF!</definedName>
    <definedName name="_LP2">#REF!</definedName>
    <definedName name="_LPB1">[12]부하계산서!#REF!</definedName>
    <definedName name="_LPK1">[12]부하계산서!#REF!</definedName>
    <definedName name="_LU1">'[13]부하(성남)'!#REF!</definedName>
    <definedName name="_LU2">'[13]부하(성남)'!#REF!</definedName>
    <definedName name="_LV01">'[13]부하(성남)'!#REF!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3">[9]일위대가!$A$1516:$IV$1529=[9]일위대가!$A$1516</definedName>
    <definedName name="_Order1" hidden="1">255</definedName>
    <definedName name="_Order2" hidden="1">255</definedName>
    <definedName name="_P1" localSheetId="14">#REF!</definedName>
    <definedName name="_P1">#REF!</definedName>
    <definedName name="_P10" localSheetId="14">#REF!</definedName>
    <definedName name="_P10">#REF!</definedName>
    <definedName name="_P11" localSheetId="14">#REF!</definedName>
    <definedName name="_P11">#REF!</definedName>
    <definedName name="_P12" localSheetId="14">#REF!</definedName>
    <definedName name="_P12">#REF!</definedName>
    <definedName name="_P13" localSheetId="14">#REF!</definedName>
    <definedName name="_P13">#REF!</definedName>
    <definedName name="_P14" localSheetId="14">#REF!</definedName>
    <definedName name="_P14">#REF!</definedName>
    <definedName name="_P15" localSheetId="14">#REF!</definedName>
    <definedName name="_P15">#REF!</definedName>
    <definedName name="_P16" localSheetId="14">#REF!</definedName>
    <definedName name="_P16">#REF!</definedName>
    <definedName name="_P17" localSheetId="14">#REF!</definedName>
    <definedName name="_P17">#REF!</definedName>
    <definedName name="_P2" localSheetId="14">#REF!</definedName>
    <definedName name="_P2">#REF!</definedName>
    <definedName name="_P3" localSheetId="14">#REF!</definedName>
    <definedName name="_P3">#REF!</definedName>
    <definedName name="_P4" localSheetId="14">#REF!</definedName>
    <definedName name="_P4">#REF!</definedName>
    <definedName name="_P5" localSheetId="14">#REF!</definedName>
    <definedName name="_P5">#REF!</definedName>
    <definedName name="_P6" localSheetId="14">#REF!</definedName>
    <definedName name="_P6">#REF!</definedName>
    <definedName name="_P7" localSheetId="14">#REF!</definedName>
    <definedName name="_P7">#REF!</definedName>
    <definedName name="_P8" localSheetId="14">#REF!</definedName>
    <definedName name="_P8">#REF!</definedName>
    <definedName name="_P9" localSheetId="14">#REF!</definedName>
    <definedName name="_P9">#REF!</definedName>
    <definedName name="_Parse_Out" localSheetId="14" hidden="1">[14]갑지!#REF!</definedName>
    <definedName name="_Parse_Out" hidden="1">[14]갑지!#REF!</definedName>
    <definedName name="_PB1">'[2]#REF'!$A$1:$J$45</definedName>
    <definedName name="_PB2">'[2]#REF'!$K$1:$T$45</definedName>
    <definedName name="_PB3">'[2]#REF'!$U$1:$AD$45</definedName>
    <definedName name="_PH1" localSheetId="14">#REF!</definedName>
    <definedName name="_PH1">#REF!</definedName>
    <definedName name="_PI48" localSheetId="14">#REF!</definedName>
    <definedName name="_PI48">#REF!</definedName>
    <definedName name="_PI60" localSheetId="14">#REF!</definedName>
    <definedName name="_PI60">#REF!</definedName>
    <definedName name="_PRN2">#REF!</definedName>
    <definedName name="_PRN3">#REF!</definedName>
    <definedName name="_PRN4">#REF!</definedName>
    <definedName name="_PRN6">#REF!</definedName>
    <definedName name="_PRN7">#REF!</definedName>
    <definedName name="_PVC100">#REF!</definedName>
    <definedName name="_PVC125">#REF!</definedName>
    <definedName name="_PVC150">#REF!</definedName>
    <definedName name="_Q1">'[15]1. 설계조건 2.단면가정 3. 하중계산'!$I$89</definedName>
    <definedName name="_Q5">'[15]1. 설계조건 2.단면가정 3. 하중계산'!$I$97</definedName>
    <definedName name="_QL">'[15]1. 설계조건 2.단면가정 3. 하중계산'!$G$99</definedName>
    <definedName name="_Regression_Int" hidden="1">1</definedName>
    <definedName name="_Regression_Out" localSheetId="14" hidden="1">#REF!</definedName>
    <definedName name="_Regression_Out" hidden="1">#REF!</definedName>
    <definedName name="_Regression_X" localSheetId="14" hidden="1">#REF!</definedName>
    <definedName name="_Regression_X" hidden="1">#REF!</definedName>
    <definedName name="_Regression_Y" localSheetId="14" hidden="1">#REF!</definedName>
    <definedName name="_Regression_Y" hidden="1">#REF!</definedName>
    <definedName name="_REI1">#REF!</definedName>
    <definedName name="_REI10">#REF!</definedName>
    <definedName name="_REI11">#REF!</definedName>
    <definedName name="_REI12">#REF!</definedName>
    <definedName name="_REI2">#REF!</definedName>
    <definedName name="_REI3">#REF!</definedName>
    <definedName name="_REI4">#REF!</definedName>
    <definedName name="_REI5">#REF!</definedName>
    <definedName name="_REI6">#REF!</definedName>
    <definedName name="_REI7">#REF!</definedName>
    <definedName name="_REI8">#REF!</definedName>
    <definedName name="_REI9">#REF!</definedName>
    <definedName name="_RO110" localSheetId="14">#REF!</definedName>
    <definedName name="_RO110">#REF!</definedName>
    <definedName name="_RO22" localSheetId="14">#REF!</definedName>
    <definedName name="_RO22">#REF!</definedName>
    <definedName name="_RO35" localSheetId="14">#REF!</definedName>
    <definedName name="_RO35">#REF!</definedName>
    <definedName name="_RO60" localSheetId="14">#REF!</definedName>
    <definedName name="_RO60">#REF!</definedName>
    <definedName name="_RO80" localSheetId="14">#REF!</definedName>
    <definedName name="_RO80">#REF!</definedName>
    <definedName name="_Sort" localSheetId="14" hidden="1">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ON1" localSheetId="14">#REF!</definedName>
    <definedName name="_TON1">#REF!</definedName>
    <definedName name="_TON2" localSheetId="14">#REF!</definedName>
    <definedName name="_TON2">#REF!</definedName>
    <definedName name="_UP1">[12]부하계산서!#REF!</definedName>
    <definedName name="_UP2">[12]부하계산서!#REF!</definedName>
    <definedName name="_woogi" localSheetId="14" hidden="1">#REF!</definedName>
    <definedName name="_woogi" hidden="1">#REF!</definedName>
    <definedName name="_woogi2" localSheetId="14" hidden="1">#REF!</definedName>
    <definedName name="_woogi2" hidden="1">#REF!</definedName>
    <definedName name="_woogi24" localSheetId="14" hidden="1">#REF!</definedName>
    <definedName name="_woogi24" hidden="1">#REF!</definedName>
    <definedName name="_woogi3" localSheetId="14" hidden="1">#REF!</definedName>
    <definedName name="_woogi3" hidden="1">#REF!</definedName>
    <definedName name="_WW2" localSheetId="14">#REF!</definedName>
    <definedName name="_WW2">#REF!</definedName>
    <definedName name="_WW6" localSheetId="14">#REF!</definedName>
    <definedName name="_WW6">#REF!</definedName>
    <definedName name="_XX6">#REF!</definedName>
    <definedName name="_XX7">#REF!</definedName>
    <definedName name="_YO1">#N/A</definedName>
    <definedName name="_재ㅐ햐" localSheetId="14" hidden="1">#REF!</definedName>
    <definedName name="_재ㅐ햐" hidden="1">#REF!</definedName>
    <definedName name="¤Ç315" localSheetId="14">#REF!</definedName>
    <definedName name="¤Ç315">#REF!</definedName>
    <definedName name="\0">#REF!</definedName>
    <definedName name="\a" localSheetId="14">#N/A</definedName>
    <definedName name="\a">#REF!</definedName>
    <definedName name="\b">#N/A</definedName>
    <definedName name="\c">#N/A</definedName>
    <definedName name="\d" localSheetId="14">[16]을!#REF!</definedName>
    <definedName name="\d">[16]을!#REF!</definedName>
    <definedName name="\e">#N/A</definedName>
    <definedName name="\f">#N/A</definedName>
    <definedName name="\g" localSheetId="14">#N/A</definedName>
    <definedName name="\g">#REF!</definedName>
    <definedName name="\h">#N/A</definedName>
    <definedName name="\i" localSheetId="14">[16]을!#REF!</definedName>
    <definedName name="\i">[16]을!#REF!</definedName>
    <definedName name="\j">#N/A</definedName>
    <definedName name="\k">#REF!</definedName>
    <definedName name="\l">#REF!</definedName>
    <definedName name="\m">#REF!</definedName>
    <definedName name="\n">#N/A</definedName>
    <definedName name="\o">#N/A</definedName>
    <definedName name="\p">#N/A</definedName>
    <definedName name="\q">#N/A</definedName>
    <definedName name="\r">#N/A</definedName>
    <definedName name="\s">#N/A</definedName>
    <definedName name="\x">#REF!</definedName>
    <definedName name="\z" localSheetId="14">#REF!</definedName>
    <definedName name="\z">#REF!</definedName>
    <definedName name="\ㅊ" localSheetId="14">#REF!</definedName>
    <definedName name="\ㅊ">#REF!</definedName>
    <definedName name="a" localSheetId="14">#REF!</definedName>
    <definedName name="a">#REF!</definedName>
    <definedName name="A_HH">'[17]IMPEADENCE MAP 취수장'!#REF!,'[17]IMPEADENCE MAP 취수장'!#REF!,'[17]IMPEADENCE MAP 취수장'!#REF!,'[17]IMPEADENCE MAP 취수장'!#REF!,'[17]IMPEADENCE MAP 취수장'!$Q$19,'[17]IMPEADENCE MAP 취수장'!$R$19,'[17]IMPEADENCE MAP 취수장'!$S$19,'[17]IMPEADENCE MAP 취수장'!$T$19:$X$19,'[17]IMPEADENCE MAP 취수장'!$Z$19:$AA$19,'[17]IMPEADENCE MAP 취수장'!$AC$19</definedName>
    <definedName name="A0">#REF!</definedName>
    <definedName name="A00" localSheetId="14">#REF!</definedName>
    <definedName name="A00">#REF!</definedName>
    <definedName name="A1_">#REF!</definedName>
    <definedName name="A1C1" localSheetId="14" hidden="1">#REF!</definedName>
    <definedName name="A1C1" hidden="1">#REF!</definedName>
    <definedName name="A2_">#REF!</definedName>
    <definedName name="A2배선공" localSheetId="14">#REF!</definedName>
    <definedName name="A2배선공">#REF!</definedName>
    <definedName name="A3_">#REF!</definedName>
    <definedName name="A315yoo1">#N/A</definedName>
    <definedName name="A4_">#REF!</definedName>
    <definedName name="A5_">#REF!</definedName>
    <definedName name="A6_">#N/A</definedName>
    <definedName name="A7_">#REF!</definedName>
    <definedName name="A8_">#REF!</definedName>
    <definedName name="A9_">#REF!</definedName>
    <definedName name="AA" localSheetId="14">[18]CODE!$A$3:$T$3170</definedName>
    <definedName name="AA">#REF!</definedName>
    <definedName name="AAA" localSheetId="14">'[19]MEXICO-C'!#REF!</definedName>
    <definedName name="AAA">#REF!</definedName>
    <definedName name="aaaa" localSheetId="14">#REF!</definedName>
    <definedName name="aaaa">#REF!</definedName>
    <definedName name="AAAAAA" localSheetId="14" hidden="1">{#N/A,#N/A,FALSE,"Sheet1"}</definedName>
    <definedName name="AAAAAA" hidden="1">{#N/A,#N/A,FALSE,"Sheet1"}</definedName>
    <definedName name="aaaaaaa" hidden="1">#REF!</definedName>
    <definedName name="AB" localSheetId="14">#REF!</definedName>
    <definedName name="AB">#REF!</definedName>
    <definedName name="abc" localSheetId="14">#REF!</definedName>
    <definedName name="abc">#REF!</definedName>
    <definedName name="ABUTH" localSheetId="14">#REF!</definedName>
    <definedName name="ABUTH">#REF!</definedName>
    <definedName name="AC">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_Button3" hidden="1">"카드발송_카드발송_List1"</definedName>
    <definedName name="Access_Button4" hidden="1">"업체현황_카드발송_List"</definedName>
    <definedName name="AccessDatabase" hidden="1">"D:\_genkou\excel97\sample\支店集計作業\本社合計2.mdb"</definedName>
    <definedName name="ACRYL">[20]LEGEND!$E$167</definedName>
    <definedName name="AD" localSheetId="14">#REF!</definedName>
    <definedName name="AD">#REF!</definedName>
    <definedName name="adfvvv" localSheetId="14">{"'Firr(선)'!$AS$1:$AY$62","'Firr(사)'!$AS$1:$AY$62","'Firr(회)'!$AS$1:$AY$62","'Firr(선)'!$L$1:$V$62","'Firr(사)'!$L$1:$V$62","'Firr(회)'!$L$1:$V$62"}</definedName>
    <definedName name="adfvvv">{"'Firr(선)'!$AS$1:$AY$62","'Firr(사)'!$AS$1:$AY$62","'Firr(회)'!$AS$1:$AY$62","'Firr(선)'!$L$1:$V$62","'Firr(사)'!$L$1:$V$62","'Firr(회)'!$L$1:$V$62"}</definedName>
    <definedName name="AE">#REF!</definedName>
    <definedName name="aer">#REF!,#REF!</definedName>
    <definedName name="AF">#REF!</definedName>
    <definedName name="AFC설비">#REF!</definedName>
    <definedName name="AG">#REF!</definedName>
    <definedName name="AH">#REF!</definedName>
    <definedName name="AI">#REF!</definedName>
    <definedName name="aifjoweidmcx">'[1]#REF'!#REF!</definedName>
    <definedName name="AJHD">#REF!</definedName>
    <definedName name="AK" localSheetId="14">#REF!</definedName>
    <definedName name="AK">#REF!</definedName>
    <definedName name="akfj">'[1]#REF'!#REF!</definedName>
    <definedName name="AKJFD">#REF!</definedName>
    <definedName name="AKJFL">#REF!</definedName>
    <definedName name="aldfkuxp">'[1]#REF'!#REF!</definedName>
    <definedName name="ALPHA">#REF!</definedName>
    <definedName name="AMOUNT">#REF!</definedName>
    <definedName name="ANG">#REF!</definedName>
    <definedName name="anscount" hidden="1">1</definedName>
    <definedName name="AREA">[20]LEGEND!$D$115</definedName>
    <definedName name="area2">'[21]조건입력(2)'!$D$9</definedName>
    <definedName name="as">#REF!</definedName>
    <definedName name="asdfasdf" localSheetId="14" hidden="1">{#N/A,#N/A,FALSE,"CCTV"}</definedName>
    <definedName name="asdfasdf" hidden="1">{#N/A,#N/A,FALSE,"CCTV"}</definedName>
    <definedName name="asdhf">'[1]#REF'!#REF!</definedName>
    <definedName name="asfwe" localSheetId="14">{"'Firr(선)'!$AS$1:$AY$62","'Firr(사)'!$AS$1:$AY$62","'Firr(회)'!$AS$1:$AY$62","'Firr(선)'!$L$1:$V$62","'Firr(사)'!$L$1:$V$62","'Firr(회)'!$L$1:$V$62"}</definedName>
    <definedName name="asfwe">{"'Firr(선)'!$AS$1:$AY$62","'Firr(사)'!$AS$1:$AY$62","'Firr(회)'!$AS$1:$AY$62","'Firr(선)'!$L$1:$V$62","'Firr(사)'!$L$1:$V$62","'Firr(회)'!$L$1:$V$62"}</definedName>
    <definedName name="aus">#REF!</definedName>
    <definedName name="AV">#REF!</definedName>
    <definedName name="awer" localSheetId="14">{"'Firr(선)'!$AS$1:$AY$62","'Firr(사)'!$AS$1:$AY$62","'Firr(회)'!$AS$1:$AY$62","'Firr(선)'!$L$1:$V$62","'Firr(사)'!$L$1:$V$62","'Firr(회)'!$L$1:$V$62"}</definedName>
    <definedName name="awer">{"'Firr(선)'!$AS$1:$AY$62","'Firr(사)'!$AS$1:$AY$62","'Firr(회)'!$AS$1:$AY$62","'Firr(선)'!$L$1:$V$62","'Firr(사)'!$L$1:$V$62","'Firr(회)'!$L$1:$V$62"}</definedName>
    <definedName name="B" localSheetId="14">[22]견적서!#REF!</definedName>
    <definedName name="B">#REF!</definedName>
    <definedName name="B0">#REF!</definedName>
    <definedName name="B1_">#REF!</definedName>
    <definedName name="B1A" localSheetId="14">#REF!</definedName>
    <definedName name="B1A">#REF!</definedName>
    <definedName name="B1WL" localSheetId="14">#REF!</definedName>
    <definedName name="B1WL">#REF!</definedName>
    <definedName name="B1WR" localSheetId="14">#REF!</definedName>
    <definedName name="B1WR">#REF!</definedName>
    <definedName name="B2A">#REF!</definedName>
    <definedName name="B2WL">#REF!</definedName>
    <definedName name="B2WR">#REF!</definedName>
    <definedName name="B3A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aloonText" localSheetId="14">#REF!</definedName>
    <definedName name="BaloonText">#REF!</definedName>
    <definedName name="BB">#REF!</definedName>
    <definedName name="BBB">[1]내역서!#REF!</definedName>
    <definedName name="BBBB">#REF!</definedName>
    <definedName name="BC" localSheetId="14">'[15]DATA 입력란'!$D$39</definedName>
    <definedName name="BC">#REF!</definedName>
    <definedName name="BD" localSheetId="14">#REF!</definedName>
    <definedName name="BD">#REF!</definedName>
    <definedName name="bdfgdgr">[23]!Macro8</definedName>
    <definedName name="BE" localSheetId="14">#REF!</definedName>
    <definedName name="BE">#REF!</definedName>
    <definedName name="begin" localSheetId="14">#REF!</definedName>
    <definedName name="begin">#REF!</definedName>
    <definedName name="beta" localSheetId="14">#REF!</definedName>
    <definedName name="BETA">#REF!</definedName>
    <definedName name="betas" localSheetId="14">#REF!</definedName>
    <definedName name="betas">#REF!</definedName>
    <definedName name="BF">#REF!</definedName>
    <definedName name="BG">#REF!</definedName>
    <definedName name="BHU">#REF!</definedName>
    <definedName name="BIGO">#REF!</definedName>
    <definedName name="birthday" localSheetId="14">#REF!</definedName>
    <definedName name="birthday">#REF!</definedName>
    <definedName name="BLO_1">#N/A</definedName>
    <definedName name="BLOCK6">[20]LEGEND!$D$170</definedName>
    <definedName name="BLOCK8">[20]LEGEND!$D$171</definedName>
    <definedName name="BMO" localSheetId="14">#REF!</definedName>
    <definedName name="BMO">#REF!</definedName>
    <definedName name="BO">'[15]DATA 입력란'!$D$38</definedName>
    <definedName name="BOM_OF_ECP" localSheetId="14">#REF!</definedName>
    <definedName name="BOM_OF_ECP">#REF!</definedName>
    <definedName name="BONTILE">[20]LEGEND!$E$166</definedName>
    <definedName name="BOX" localSheetId="14">#REF!</definedName>
    <definedName name="BOX">#REF!</definedName>
    <definedName name="BOX암거" localSheetId="14">#REF!</definedName>
    <definedName name="BOX암거">#REF!</definedName>
    <definedName name="BRICK0.5">[20]LEGEND!$D$172</definedName>
    <definedName name="BRICK1">[20]LEGEND!$D$173</definedName>
    <definedName name="BSH" localSheetId="14">#REF!</definedName>
    <definedName name="BSH">#REF!</definedName>
    <definedName name="BUILD">[20]LEGEND!$D$8</definedName>
    <definedName name="Button_5">"本社合計_本社集計_List"</definedName>
    <definedName name="BW">#REF!</definedName>
    <definedName name="C_">#N/A</definedName>
    <definedName name="C_D" localSheetId="14">#REF!</definedName>
    <definedName name="C_D">#REF!</definedName>
    <definedName name="C_S" localSheetId="14">#REF!</definedName>
    <definedName name="C_S">#REF!</definedName>
    <definedName name="C_SECL" localSheetId="14">#REF!</definedName>
    <definedName name="C_SECL">#REF!</definedName>
    <definedName name="C6666666" localSheetId="14">#REF!</definedName>
    <definedName name="C6666666">#REF!</definedName>
    <definedName name="CA">#REF!</definedName>
    <definedName name="cable">#REF!</definedName>
    <definedName name="CABLEMNO">#N/A</definedName>
    <definedName name="CABLENO">#N/A</definedName>
    <definedName name="CABLETYPE">#N/A</definedName>
    <definedName name="camberWork" localSheetId="14">코리아파워!camberWork</definedName>
    <definedName name="camberWork">[0]!camberWork</definedName>
    <definedName name="CAUKING">[20]LEGEND!$F$162</definedName>
    <definedName name="CB" localSheetId="14">#REF!</definedName>
    <definedName name="CB">#REF!</definedName>
    <definedName name="CC" localSheetId="14">#REF!</definedName>
    <definedName name="CC">#REF!</definedName>
    <definedName name="CCC" localSheetId="14">#REF!</definedName>
    <definedName name="CCC">#REF!</definedName>
    <definedName name="CCCC">#REF!</definedName>
    <definedName name="CCTV및장애자편의설비">#REF!</definedName>
    <definedName name="CCTV설비">#REF!</definedName>
    <definedName name="CD">#REF!</definedName>
    <definedName name="CE">#REF!</definedName>
    <definedName name="CF">#REF!</definedName>
    <definedName name="CG" localSheetId="14">코리아파워!CG</definedName>
    <definedName name="CG">[0]!CG</definedName>
    <definedName name="CH" localSheetId="14">#REF!</definedName>
    <definedName name="CH">#REF!</definedName>
    <definedName name="CHAIR" localSheetId="14">#REF!</definedName>
    <definedName name="CHAIR">#REF!</definedName>
    <definedName name="chd">[2]직노!#REF!</definedName>
    <definedName name="CHECKVALVE25" localSheetId="14">#REF!</definedName>
    <definedName name="CHECKVALVE25">#REF!</definedName>
    <definedName name="CHECKVALVE32">#REF!</definedName>
    <definedName name="chiller">[21]장비선정!$E$14</definedName>
    <definedName name="CI">#REF!</definedName>
    <definedName name="CJ">#REF!</definedName>
    <definedName name="CKSP">#REF!</definedName>
    <definedName name="CL">#REF!</definedName>
    <definedName name="COD">#REF!</definedName>
    <definedName name="CODE">#REF!</definedName>
    <definedName name="code1" localSheetId="14">[24]CODE1!$A$3:$T$511</definedName>
    <definedName name="code1">#REF!</definedName>
    <definedName name="code2" localSheetId="14">#REF!</definedName>
    <definedName name="code2">#REF!</definedName>
    <definedName name="CODE4">[25]노임단가!$A$3:$P$33</definedName>
    <definedName name="CONC_TOTAL">[20]LEGEND!$D$143</definedName>
    <definedName name="COND_D" localSheetId="14">#REF!</definedName>
    <definedName name="COND_D">#REF!</definedName>
    <definedName name="CONDUIT" localSheetId="14">#REF!</definedName>
    <definedName name="CONDUIT">#REF!</definedName>
    <definedName name="CONT" localSheetId="14">#REF!</definedName>
    <definedName name="CONT">#REF!</definedName>
    <definedName name="cost">[26]내역서!$A$2:$J$212</definedName>
    <definedName name="COVER" localSheetId="14">#REF!</definedName>
    <definedName name="COVER">#REF!</definedName>
    <definedName name="_xlnm.Criteria" localSheetId="14">#REF!</definedName>
    <definedName name="_xlnm.Criteria">#REF!</definedName>
    <definedName name="CSTONE_EQ">[20]LEGEND!$D$154</definedName>
    <definedName name="CT" localSheetId="14">#REF!</definedName>
    <definedName name="CT">#REF!</definedName>
    <definedName name="CV" localSheetId="14">#REF!</definedName>
    <definedName name="CV">#REF!</definedName>
    <definedName name="CV14_2C">[27]단가!#REF!</definedName>
    <definedName name="CV14_4C">[27]단가!#REF!</definedName>
    <definedName name="CV5.5_2">[27]단가!#REF!</definedName>
    <definedName name="CV5.5_4C">[27]단가!#REF!</definedName>
    <definedName name="CV8_2C">[27]단가!#REF!</definedName>
    <definedName name="CV8_4C">[27]단가!#REF!</definedName>
    <definedName name="cxee" localSheetId="14">{"'Firr(선)'!$AS$1:$AY$62","'Firr(사)'!$AS$1:$AY$62","'Firr(회)'!$AS$1:$AY$62","'Firr(선)'!$L$1:$V$62","'Firr(사)'!$L$1:$V$62","'Firr(회)'!$L$1:$V$62"}</definedName>
    <definedName name="cxee">{"'Firr(선)'!$AS$1:$AY$62","'Firr(사)'!$AS$1:$AY$62","'Firr(회)'!$AS$1:$AY$62","'Firr(선)'!$L$1:$V$62","'Firr(사)'!$L$1:$V$62","'Firr(회)'!$L$1:$V$62"}</definedName>
    <definedName name="d" localSheetId="14">#REF!</definedName>
    <definedName name="d">#REF!</definedName>
    <definedName name="D_FE" localSheetId="14">#REF!</definedName>
    <definedName name="D_FE">#REF!</definedName>
    <definedName name="D_FO" localSheetId="14">#REF!</definedName>
    <definedName name="D_FO">#REF!</definedName>
    <definedName name="D400MM">#REF!</definedName>
    <definedName name="DA">#REF!</definedName>
    <definedName name="DAN" localSheetId="14">[16]을!#REF!</definedName>
    <definedName name="DAN">[16]을!#REF!</definedName>
    <definedName name="DAN0">#REF!</definedName>
    <definedName name="danga">[28]danga!$A$1:$M$235</definedName>
    <definedName name="DANGA_">'[29]Y-WORK'!$D$19:$D$19,'[29]Y-WORK'!$F$19:$BD$19</definedName>
    <definedName name="danga2">#REF!,#REF!</definedName>
    <definedName name="DASDA">[30]내역서!#REF!</definedName>
    <definedName name="DAT" localSheetId="14">#REF!</definedName>
    <definedName name="DAT">#REF!</definedName>
    <definedName name="DATA" localSheetId="14">#REF!</definedName>
    <definedName name="DATA">#REF!</definedName>
    <definedName name="_xlnm.Database" localSheetId="14">#REF!</definedName>
    <definedName name="_xlnm.Database">#REF!</definedName>
    <definedName name="Database_MI">#REF!</definedName>
    <definedName name="database2" localSheetId="14">#REF!</definedName>
    <definedName name="database2">#REF!</definedName>
    <definedName name="dataww" localSheetId="14" hidden="1">#REF!</definedName>
    <definedName name="dataww" hidden="1">#REF!</definedName>
    <definedName name="DB">#REF!</definedName>
    <definedName name="Dbase">#REF!</definedName>
    <definedName name="DC">#REF!</definedName>
    <definedName name="dcdd">[31]base!$A$36:$A$50</definedName>
    <definedName name="DD" localSheetId="14">#REF!</definedName>
    <definedName name="DD">#REF!</definedName>
    <definedName name="ddd" localSheetId="14">#REF!</definedName>
    <definedName name="ddd">#REF!</definedName>
    <definedName name="dddd">'[2]설직재-1'!#REF!</definedName>
    <definedName name="ddddd" localSheetId="14" hidden="1">'[32]#REF'!$A$6:$A$216</definedName>
    <definedName name="ddddd" hidden="1">'[32]#REF'!$A$6:$A$216</definedName>
    <definedName name="DDDDDD" localSheetId="14" hidden="1">{#N/A,"수불부",FALSE,"사급자재수불서";#N/A,"수불부",FALSE,"사급자재수불서"}</definedName>
    <definedName name="DDDDDD" hidden="1">{#N/A,"수불부",FALSE,"사급자재수불서";#N/A,"수불부",FALSE,"사급자재수불서"}</definedName>
    <definedName name="DDE">#REF!</definedName>
    <definedName name="DDO">#REF!</definedName>
    <definedName name="DDS">BLANKMACRO1</definedName>
    <definedName name="DDW">BLANKMACRO1</definedName>
    <definedName name="DE">#REF!</definedName>
    <definedName name="DEDE">#REF!</definedName>
    <definedName name="delta" localSheetId="14">#REF!</definedName>
    <definedName name="delta">#REF!</definedName>
    <definedName name="DEMO">#REF!</definedName>
    <definedName name="DEN0">#REF!</definedName>
    <definedName name="derwr" localSheetId="14">{"'Firr(선)'!$AS$1:$AY$62","'Firr(사)'!$AS$1:$AY$62","'Firr(회)'!$AS$1:$AY$62","'Firr(선)'!$L$1:$V$62","'Firr(사)'!$L$1:$V$62","'Firr(회)'!$L$1:$V$62"}</definedName>
    <definedName name="derwr">{"'Firr(선)'!$AS$1:$AY$62","'Firr(사)'!$AS$1:$AY$62","'Firr(회)'!$AS$1:$AY$62","'Firr(선)'!$L$1:$V$62","'Firr(사)'!$L$1:$V$62","'Firr(회)'!$L$1:$V$62"}</definedName>
    <definedName name="df" localSheetId="14">#REF!</definedName>
    <definedName name="DF">#REF!</definedName>
    <definedName name="dfdd">[31]base!$B$177:$B$200</definedName>
    <definedName name="dfhao">'[1]#REF'!#REF!</definedName>
    <definedName name="dfjalk" localSheetId="14">#REF!</definedName>
    <definedName name="dfjalk">#REF!</definedName>
    <definedName name="DFJKSLAEO" localSheetId="14">#REF!</definedName>
    <definedName name="DFJKSLAEO">#REF!</definedName>
    <definedName name="DFS">#REF!</definedName>
    <definedName name="dfwer" localSheetId="14">{"'Firr(선)'!$AS$1:$AY$62","'Firr(사)'!$AS$1:$AY$62","'Firr(회)'!$AS$1:$AY$62","'Firr(선)'!$L$1:$V$62","'Firr(사)'!$L$1:$V$62","'Firr(회)'!$L$1:$V$62"}</definedName>
    <definedName name="dfwer">{"'Firr(선)'!$AS$1:$AY$62","'Firr(사)'!$AS$1:$AY$62","'Firr(회)'!$AS$1:$AY$62","'Firr(선)'!$L$1:$V$62","'Firr(사)'!$L$1:$V$62","'Firr(회)'!$L$1:$V$62"}</definedName>
    <definedName name="DG">#REF!</definedName>
    <definedName name="DGF">#REF!</definedName>
    <definedName name="DH">#REF!</definedName>
    <definedName name="DHS">#REF!</definedName>
    <definedName name="dhtn">#REF!</definedName>
    <definedName name="DI">#REF!</definedName>
    <definedName name="DIA">#REF!</definedName>
    <definedName name="DIFFUSE">#REF!</definedName>
    <definedName name="direction">[33]wall!$C$1:$C$65536,[33]wall!$H$1:$H$65536,[33]wall!$V$1:$V$65536</definedName>
    <definedName name="DISPOSAL">[20]LEGEND!$D$159</definedName>
    <definedName name="DJ" localSheetId="14">#REF!</definedName>
    <definedName name="DJ">#REF!</definedName>
    <definedName name="djfhka">#REF!</definedName>
    <definedName name="DJHFJ" localSheetId="14">#REF!</definedName>
    <definedName name="DJHFJ">#REF!</definedName>
    <definedName name="djhfs">'[1]#REF'!#REF!</definedName>
    <definedName name="DJKFJ">#REF!</definedName>
    <definedName name="djkfslkjapoapei93">'[1]#REF'!#REF!</definedName>
    <definedName name="DKARJ" localSheetId="14">#REF!</definedName>
    <definedName name="DKARJ">#REF!</definedName>
    <definedName name="dkd">#REF!</definedName>
    <definedName name="DKE">BLANKMACRO1</definedName>
    <definedName name="DKFAJKL">#REF!</definedName>
    <definedName name="dkfja">'[1]#REF'!#REF!</definedName>
    <definedName name="dkfjl">'[1]#REF'!#REF!</definedName>
    <definedName name="DKFJLE">#REF!</definedName>
    <definedName name="dkfjsl">'[1]#REF'!#REF!</definedName>
    <definedName name="DKFSLK">#REF!</definedName>
    <definedName name="dklsfj">#REF!</definedName>
    <definedName name="dkssu">[34]sw1!$I$4,[34]sw1!$I$22,[34]sw1!$I$40,[34]sw1!$I$58,[34]sw1!$I$76,[34]sw1!$I$94</definedName>
    <definedName name="dldldl" localSheetId="14">#REF!</definedName>
    <definedName name="dldldl">#REF!</definedName>
    <definedName name="DLFE">#REF!</definedName>
    <definedName name="DLFO">#REF!</definedName>
    <definedName name="dlkfjls">'[1]#REF'!#REF!</definedName>
    <definedName name="DLSTH">#REF!</definedName>
    <definedName name="DNS">#REF!</definedName>
    <definedName name="DOOR1_EA">[20]LEGEND!$D$62</definedName>
    <definedName name="DOOR1_H">[20]LEGEND!$D$61</definedName>
    <definedName name="DOOR1_W">[20]LEGEND!$D$60</definedName>
    <definedName name="DOOR2_EA">[20]LEGEND!$D$66</definedName>
    <definedName name="DOOR2_H">[20]LEGEND!$D$65</definedName>
    <definedName name="DOOR2_W">[20]LEGEND!$D$64</definedName>
    <definedName name="DOOR3_EA">[20]LEGEND!$D$71</definedName>
    <definedName name="DOOR3_H">[20]LEGEND!$D$70</definedName>
    <definedName name="DOOR3_N">[20]LEGEND!$D$68</definedName>
    <definedName name="DOOR3_W">[20]LEGEND!$D$69</definedName>
    <definedName name="DPI" localSheetId="14">#REF!</definedName>
    <definedName name="DPI">#REF!</definedName>
    <definedName name="DRIVE" localSheetId="14">#REF!</definedName>
    <definedName name="DRIVE">#REF!</definedName>
    <definedName name="drsg" localSheetId="14">#REF!</definedName>
    <definedName name="drsg">#REF!</definedName>
    <definedName name="ds" hidden="1">{#N/A,#N/A,FALSE,"Sheet1"}</definedName>
    <definedName name="dsaghh" localSheetId="14">#REF!</definedName>
    <definedName name="dsaghh">#REF!</definedName>
    <definedName name="DSE" localSheetId="14">#REF!</definedName>
    <definedName name="DSE">#REF!</definedName>
    <definedName name="DSKFJL" localSheetId="14">#REF!</definedName>
    <definedName name="DSKFJL">#REF!</definedName>
    <definedName name="DSO">#REF!</definedName>
    <definedName name="DWS">BLANKMACRO1</definedName>
    <definedName name="E" localSheetId="14">#REF!</definedName>
    <definedName name="E">#REF!</definedName>
    <definedName name="E25M">[35]전기일위대가!#REF!</definedName>
    <definedName name="E25P">[35]전기일위대가!#REF!</definedName>
    <definedName name="E31E">[35]전기일위대가!#REF!</definedName>
    <definedName name="E31M">[35]전기일위대가!#REF!</definedName>
    <definedName name="E31P">[35]전기일위대가!#REF!</definedName>
    <definedName name="E32E">[35]전기일위대가!#REF!</definedName>
    <definedName name="E32M">[35]전기일위대가!#REF!</definedName>
    <definedName name="E32P">[35]전기일위대가!#REF!</definedName>
    <definedName name="E33E">[35]전기일위대가!#REF!</definedName>
    <definedName name="E33M">[35]전기일위대가!#REF!</definedName>
    <definedName name="E33P">[35]전기일위대가!#REF!</definedName>
    <definedName name="E34E">[35]전기일위대가!#REF!</definedName>
    <definedName name="E34M">[35]전기일위대가!#REF!</definedName>
    <definedName name="E34P">[35]전기일위대가!#REF!</definedName>
    <definedName name="E36M">[35]전기일위대가!#REF!</definedName>
    <definedName name="E36P">[35]전기일위대가!#REF!</definedName>
    <definedName name="E37M">[35]전기일위대가!#REF!</definedName>
    <definedName name="E37P">[35]전기일위대가!#REF!</definedName>
    <definedName name="E38M">[35]전기일위대가!#REF!</definedName>
    <definedName name="E38P">[35]전기일위대가!#REF!</definedName>
    <definedName name="E39M">[35]전기일위대가!#REF!</definedName>
    <definedName name="E39P">[35]전기일위대가!#REF!</definedName>
    <definedName name="E40M">[35]전기일위대가!#REF!</definedName>
    <definedName name="E40P">[35]전기일위대가!#REF!</definedName>
    <definedName name="E41M">[35]전기일위대가!#REF!</definedName>
    <definedName name="E41P">[35]전기일위대가!#REF!</definedName>
    <definedName name="E42M">[35]전기일위대가!#REF!</definedName>
    <definedName name="E42P">[35]전기일위대가!#REF!</definedName>
    <definedName name="E48M">[35]전기일위대가!#REF!</definedName>
    <definedName name="E48P">[35]전기일위대가!#REF!</definedName>
    <definedName name="E52M">[35]전기일위대가!#REF!</definedName>
    <definedName name="E52P">[35]전기일위대가!#REF!</definedName>
    <definedName name="E53M">[35]전기일위대가!#REF!</definedName>
    <definedName name="E53P">[35]전기일위대가!#REF!</definedName>
    <definedName name="E54M">[35]전기일위대가!#REF!</definedName>
    <definedName name="E54P">[35]전기일위대가!#REF!</definedName>
    <definedName name="E55M">[35]전기일위대가!#REF!</definedName>
    <definedName name="E55P">[35]전기일위대가!#REF!</definedName>
    <definedName name="E56M">[35]전기일위대가!#REF!</definedName>
    <definedName name="E56P">[35]전기일위대가!#REF!</definedName>
    <definedName name="E57M">[35]전기일위대가!#REF!</definedName>
    <definedName name="E57P">[35]전기일위대가!#REF!</definedName>
    <definedName name="E58M">[35]전기일위대가!#REF!</definedName>
    <definedName name="E58P">[35]전기일위대가!#REF!</definedName>
    <definedName name="E59M">[35]전기일위대가!#REF!</definedName>
    <definedName name="E59P">[35]전기일위대가!#REF!</definedName>
    <definedName name="E60M">[35]전기일위대가!#REF!</definedName>
    <definedName name="E60P">[35]전기일위대가!#REF!</definedName>
    <definedName name="E61M">[35]전기일위대가!#REF!</definedName>
    <definedName name="E61P">[35]전기일위대가!#REF!</definedName>
    <definedName name="E62M">[35]전기일위대가!#REF!</definedName>
    <definedName name="E62P">[35]전기일위대가!#REF!</definedName>
    <definedName name="E63M">[35]전기일위대가!#REF!</definedName>
    <definedName name="E63P">[35]전기일위대가!#REF!</definedName>
    <definedName name="E64M">[35]전기일위대가!#REF!</definedName>
    <definedName name="E64P">[35]전기일위대가!#REF!</definedName>
    <definedName name="E65M">[35]전기일위대가!#REF!</definedName>
    <definedName name="E65P">[35]전기일위대가!#REF!</definedName>
    <definedName name="E66M">[35]전기일위대가!#REF!</definedName>
    <definedName name="E66P">[35]전기일위대가!#REF!</definedName>
    <definedName name="E67M">[35]전기일위대가!#REF!</definedName>
    <definedName name="E67P">[35]전기일위대가!#REF!</definedName>
    <definedName name="E68M">[35]전기일위대가!#REF!</definedName>
    <definedName name="EA">#REF!</definedName>
    <definedName name="earthp">#REF!</definedName>
    <definedName name="EB">#REF!</definedName>
    <definedName name="EC" localSheetId="14">#REF!</definedName>
    <definedName name="Ec">#REF!</definedName>
    <definedName name="Ec3Span">#REF!</definedName>
    <definedName name="edgh" localSheetId="14">#REF!</definedName>
    <definedName name="edgh">#REF!</definedName>
    <definedName name="edtgh" localSheetId="14">#REF!</definedName>
    <definedName name="edtgh">#REF!</definedName>
    <definedName name="ee" localSheetId="14" hidden="1">{#N/A,#N/A,FALSE,"단가표지"}</definedName>
    <definedName name="ee" hidden="1">{#N/A,#N/A,FALSE,"단가표지"}</definedName>
    <definedName name="eee">[16]을!#REF!</definedName>
    <definedName name="EEEE">#REF!</definedName>
    <definedName name="eight" localSheetId="14">#REF!</definedName>
    <definedName name="eight">#REF!</definedName>
    <definedName name="EIRP" localSheetId="14">#REF!</definedName>
    <definedName name="EIRP">#REF!</definedName>
    <definedName name="EK" localSheetId="14">#REF!</definedName>
    <definedName name="EK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FE">#REF!</definedName>
    <definedName name="ELP">#REF!</definedName>
    <definedName name="Emst10">[36]Sheet2!$A$2:$M$37</definedName>
    <definedName name="end" localSheetId="14">#REF!</definedName>
    <definedName name="END">#REF!</definedName>
    <definedName name="Epc">#REF!</definedName>
    <definedName name="Epc3Span">#REF!</definedName>
    <definedName name="EQ_FDN_EA">[20]LEGEND!$D$30</definedName>
    <definedName name="EQ_FDN_X">[20]LEGEND!$D$28</definedName>
    <definedName name="EQ_FDN_Y">[20]LEGEND!$D$29</definedName>
    <definedName name="EQ_PILE_EA">[20]LEGEND!$D$31</definedName>
    <definedName name="EQU_EXHAUST">#REF!</definedName>
    <definedName name="EQUP">'[37]노원열병합  건축공사기성내역서'!#REF!</definedName>
    <definedName name="ercent">'[21]조건입력(2)'!$G$11</definedName>
    <definedName name="ERYETY" hidden="1">'[38]N賃率-職'!$I$5:$I$30</definedName>
    <definedName name="Eslab" localSheetId="14">#REF!</definedName>
    <definedName name="Eslab">#REF!</definedName>
    <definedName name="ESRE" localSheetId="14">#REF!</definedName>
    <definedName name="ESRE">#REF!</definedName>
    <definedName name="ewq" localSheetId="14">{"'Firr(선)'!$AS$1:$AY$62","'Firr(사)'!$AS$1:$AY$62","'Firr(회)'!$AS$1:$AY$62","'Firr(선)'!$L$1:$V$62","'Firr(사)'!$L$1:$V$62","'Firr(회)'!$L$1:$V$62"}</definedName>
    <definedName name="ewq">{"'Firr(선)'!$AS$1:$AY$62","'Firr(사)'!$AS$1:$AY$62","'Firr(회)'!$AS$1:$AY$62","'Firr(선)'!$L$1:$V$62","'Firr(사)'!$L$1:$V$62","'Firr(회)'!$L$1:$V$62"}</definedName>
    <definedName name="ex">#REF!</definedName>
    <definedName name="EXCAVATION">[20]LEGEND!$D$120</definedName>
    <definedName name="EXE">BLANKMACRO1</definedName>
    <definedName name="_xlnm.Extract" localSheetId="14">#REF!</definedName>
    <definedName name="_xlnm.Extract">#REF!</definedName>
    <definedName name="Extract_MI" localSheetId="14">#REF!</definedName>
    <definedName name="Extract_MI">#REF!</definedName>
    <definedName name="f" localSheetId="14">#REF!</definedName>
    <definedName name="F">#REF!</definedName>
    <definedName name="fact">#REF!</definedName>
    <definedName name="FACTOR">[39]개요!#REF!</definedName>
    <definedName name="Fci">#REF!</definedName>
    <definedName name="fdg" hidden="1">{"'Sheet1'!$D$19","'Sheet1'!$B$22:$E$22"}</definedName>
    <definedName name="fdgz" localSheetId="14">#REF!</definedName>
    <definedName name="fdgz">#REF!</definedName>
    <definedName name="FDN_EA">[20]LEGEND!$D$26</definedName>
    <definedName name="fds">[40]담장산출!#REF!</definedName>
    <definedName name="FEEL">#REF!</definedName>
    <definedName name="ff" localSheetId="14" hidden="1">{#N/A,#N/A,FALSE,"운반시간"}</definedName>
    <definedName name="ff" hidden="1">{#N/A,#N/A,FALSE,"운반시간"}</definedName>
    <definedName name="fff">[41]일위대가목차!$D$3:$D$9</definedName>
    <definedName name="FFFFF" localSheetId="14" hidden="1">{#N/A,"수불부",FALSE,"사급자재수불서";#N/A,"수불부",FALSE,"사급자재수불서"}</definedName>
    <definedName name="FFFFF" hidden="1">{#N/A,"수불부",FALSE,"사급자재수불서";#N/A,"수불부",FALSE,"사급자재수불서"}</definedName>
    <definedName name="ffg">[31]base!$B$205:$B$265</definedName>
    <definedName name="FGD">#REF!</definedName>
    <definedName name="fgdgd">[42]일위대가!$J$30</definedName>
    <definedName name="fgdsgfdg">[43]EACT10!$C$1:$CO$934</definedName>
    <definedName name="FHFH" hidden="1">[44]수량산출!$A$1:$A$8561</definedName>
    <definedName name="FHFK" localSheetId="14" hidden="1">#REF!</definedName>
    <definedName name="FHFK" hidden="1">#REF!</definedName>
    <definedName name="FIUX">#REF!</definedName>
    <definedName name="five" localSheetId="14">#REF!</definedName>
    <definedName name="five">#REF!</definedName>
    <definedName name="fkalsjdioa">'[1]#REF'!#REF!</definedName>
    <definedName name="flag">#REF!</definedName>
    <definedName name="FLEXIBLE_JOINT">#REF!</definedName>
    <definedName name="FLEXIBLE32">#REF!</definedName>
    <definedName name="FLUX">#REF!</definedName>
    <definedName name="FORM">[20]LEGEND!$D$131</definedName>
    <definedName name="FORM_1">[20]LEGEND!$D$126</definedName>
    <definedName name="four" localSheetId="14">#REF!</definedName>
    <definedName name="four">#REF!</definedName>
    <definedName name="Fpu" localSheetId="14">#REF!</definedName>
    <definedName name="Fpu">#REF!</definedName>
    <definedName name="Fpy" localSheetId="14">#REF!</definedName>
    <definedName name="Fpy">#REF!</definedName>
    <definedName name="FROM">#N/A</definedName>
    <definedName name="FS">#REF!</definedName>
    <definedName name="FSWADJK">#REF!</definedName>
    <definedName name="fy" localSheetId="14">#REF!</definedName>
    <definedName name="fy">#REF!</definedName>
    <definedName name="G" localSheetId="14">[45]보도경계블럭!$P$4</definedName>
    <definedName name="G">#REF!</definedName>
    <definedName name="GAB" localSheetId="14">[16]을!#REF!</definedName>
    <definedName name="GAB">[16]을!#REF!</definedName>
    <definedName name="GAK" localSheetId="14">#REF!</definedName>
    <definedName name="GAK">#REF!</definedName>
    <definedName name="GATEVALVE20">#REF!</definedName>
    <definedName name="GATEVALVE25">#REF!</definedName>
    <definedName name="GATEVALVE32">#REF!</definedName>
    <definedName name="GATEVALVE50">#REF!</definedName>
    <definedName name="GC">#REF!</definedName>
    <definedName name="gfdgdhdhf">[42]일위대가!$L$30</definedName>
    <definedName name="GFGFGFG">[46]!Macro7</definedName>
    <definedName name="gfjdjkyt" hidden="1">'[38]N賃率-職'!$I$5:$I$30</definedName>
    <definedName name="GG" localSheetId="14">#REF!</definedName>
    <definedName name="GG">#REF!</definedName>
    <definedName name="ggg" localSheetId="14">#REF!</definedName>
    <definedName name="ggg">#REF!</definedName>
    <definedName name="GGGG" localSheetId="14">#REF!</definedName>
    <definedName name="GGGG">#REF!</definedName>
    <definedName name="GJ">#REF!</definedName>
    <definedName name="GLASSWOOL">[20]LEGEND!$D$180</definedName>
    <definedName name="grfas" hidden="1">{#N/A,"수불부",FALSE,"사급자재수불서";#N/A,"수불부",FALSE,"사급자재수불서"}</definedName>
    <definedName name="GS" localSheetId="14">#REF!</definedName>
    <definedName name="GS">#REF!</definedName>
    <definedName name="GSHP번호">#REF!</definedName>
    <definedName name="gu">#REF!,#REF!</definedName>
    <definedName name="GuidText" localSheetId="14">#REF!</definedName>
    <definedName name="GuidText">#REF!</definedName>
    <definedName name="GUMAK">#REF!</definedName>
    <definedName name="GV" localSheetId="14">#REF!</definedName>
    <definedName name="GV">#REF!</definedName>
    <definedName name="H">#REF!</definedName>
    <definedName name="H1C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L">#REF!</definedName>
    <definedName name="H2R">#REF!</definedName>
    <definedName name="H2WL">#REF!</definedName>
    <definedName name="H2WR">#REF!</definedName>
    <definedName name="H3L">#REF!</definedName>
    <definedName name="H3R">#REF!</definedName>
    <definedName name="H3WL">#REF!</definedName>
    <definedName name="H3WR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FJDHO">#REF!</definedName>
    <definedName name="han_code">#REF!</definedName>
    <definedName name="HB">#REF!</definedName>
    <definedName name="HC" localSheetId="14">'[15]DATA 입력란'!$D$41</definedName>
    <definedName name="HC">#REF!</definedName>
    <definedName name="HD" localSheetId="14">#REF!</definedName>
    <definedName name="HD">#REF!</definedName>
    <definedName name="hdfhdhdhdf">[42]일위대가!$H$35</definedName>
    <definedName name="hdgfd">[42]일위대가!$H$26</definedName>
    <definedName name="HE" localSheetId="14">#REF!</definedName>
    <definedName name="HE">#REF!</definedName>
    <definedName name="height">[21]조건입력!$B$6</definedName>
    <definedName name="height1">#REF!</definedName>
    <definedName name="height2">'[21]조건입력(2)'!$B$6</definedName>
    <definedName name="HF" localSheetId="14">#REF!</definedName>
    <definedName name="HF">#REF!</definedName>
    <definedName name="HH" localSheetId="14">#REF!</definedName>
    <definedName name="HH">#REF!</definedName>
    <definedName name="hhh">[47]토목내역!$B$3:$R$104</definedName>
    <definedName name="HHHH" localSheetId="14" hidden="1">#REF!</definedName>
    <definedName name="HHHH" hidden="1">#REF!</definedName>
    <definedName name="hidden">[48]TABLE!$H$1,[48]TABLE!$J$1,[48]TABLE!$K$1</definedName>
    <definedName name="HIT">#REF!</definedName>
    <definedName name="HL" localSheetId="14">'[15]DATA 입력란'!$D$40</definedName>
    <definedName name="HL">#REF!</definedName>
    <definedName name="HLHL">CHOOSE(#REF!,직교류,대향류,압입송풍)</definedName>
    <definedName name="HMAX">#N/A</definedName>
    <definedName name="HO" localSheetId="14">#REF!</definedName>
    <definedName name="HO">#REF!</definedName>
    <definedName name="home" localSheetId="14">#REF!</definedName>
    <definedName name="home">#REF!</definedName>
    <definedName name="HORI" localSheetId="14">#REF!</definedName>
    <definedName name="HORI">#REF!</definedName>
    <definedName name="hour">[21]조건입력!$E$11</definedName>
    <definedName name="hour2">'[21]조건입력(2)'!$D$12</definedName>
    <definedName name="HP">#REF!</definedName>
    <definedName name="HR">#REF!</definedName>
    <definedName name="HSH">#REF!</definedName>
    <definedName name="HT">#REF!</definedName>
    <definedName name="HTML_CodePage" hidden="1">949</definedName>
    <definedName name="HTML_Control" localSheetId="14" hidden="1">{"'Sheet1'!$D$19","'Sheet1'!$B$22:$E$22"}</definedName>
    <definedName name="HTML_Control" hidden="1">{"'Sheet1'!$D$19","'Sheet1'!$B$22:$E$22"}</definedName>
    <definedName name="HTML_Description" hidden="1">""</definedName>
    <definedName name="HTML_Email" hidden="1">""</definedName>
    <definedName name="HTML_Header" localSheetId="14" hidden="1">"Sheet1"</definedName>
    <definedName name="HTML_Header" hidden="1">"Sheet1"</definedName>
    <definedName name="HTML_LastUpdate" localSheetId="14" hidden="1">"98-06-22"</definedName>
    <definedName name="HTML_LastUpdate" hidden="1">"98-06-22"</definedName>
    <definedName name="HTML_LineAfter" hidden="1">FALSE</definedName>
    <definedName name="HTML_LineBefore" hidden="1">FALSE</definedName>
    <definedName name="HTML_Name" localSheetId="14" hidden="1">"김성현"</definedName>
    <definedName name="HTML_Name" hidden="1">"김성현"</definedName>
    <definedName name="HTML_OBDlg2" hidden="1">TRUE</definedName>
    <definedName name="HTML_OBDlg4" hidden="1">TRUE</definedName>
    <definedName name="HTML_OS" hidden="1">0</definedName>
    <definedName name="HTML_PathFile" localSheetId="14" hidden="1">"C:\My Documents\Work Excel\MyHTML.htm"</definedName>
    <definedName name="HTML_PathFile" hidden="1">"C:\My Documents\Work Excel\MyHTML.htm"</definedName>
    <definedName name="HTML_Title" localSheetId="14" hidden="1">"출입명단"</definedName>
    <definedName name="HTML_Title" hidden="1">"출입명단"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U">'[15]DATA 입력란'!$D$42</definedName>
    <definedName name="HWL" localSheetId="14">#REF!</definedName>
    <definedName name="HWL">#REF!</definedName>
    <definedName name="HWR" localSheetId="14">#REF!</definedName>
    <definedName name="HWR">#REF!</definedName>
    <definedName name="HW신규일위">[49]직노!#REF!</definedName>
    <definedName name="H철10" localSheetId="14">#REF!</definedName>
    <definedName name="H철10">#REF!</definedName>
    <definedName name="I">#REF!</definedName>
    <definedName name="I_O_CHASSIS">#REF!,#REF!</definedName>
    <definedName name="I_PILE_TYPE">[20]LEGEND!$E$13</definedName>
    <definedName name="ID">#REF!,#REF!</definedName>
    <definedName name="IL" localSheetId="14">#REF!</definedName>
    <definedName name="IL">#REF!</definedName>
    <definedName name="ilch">[28]ilch!$A$3:$M$25</definedName>
    <definedName name="IMP" localSheetId="14">#REF!</definedName>
    <definedName name="IMP">#REF!</definedName>
    <definedName name="INTPUT" localSheetId="14">#REF!</definedName>
    <definedName name="INTPUT">#REF!</definedName>
    <definedName name="INTPUTDATA" localSheetId="14">#REF!</definedName>
    <definedName name="INTPUTDATA">#REF!</definedName>
    <definedName name="INVERTER설치">[1]일위대가목록!#REF!</definedName>
    <definedName name="IT">#REF!</definedName>
    <definedName name="J">#REF!</definedName>
    <definedName name="JE" localSheetId="14">#REF!</definedName>
    <definedName name="JE">#REF!</definedName>
    <definedName name="JH" localSheetId="14">#REF!</definedName>
    <definedName name="JH">#REF!</definedName>
    <definedName name="jhj">#REF!</definedName>
    <definedName name="JJ" localSheetId="14">#REF!</definedName>
    <definedName name="JJ">#REF!</definedName>
    <definedName name="JJJ" localSheetId="14" hidden="1">#REF!</definedName>
    <definedName name="JJJ" hidden="1">#REF!</definedName>
    <definedName name="JUST" localSheetId="14">#REF!</definedName>
    <definedName name="JUST">#REF!</definedName>
    <definedName name="JYH">#REF!</definedName>
    <definedName name="k" localSheetId="14">#REF!</definedName>
    <definedName name="K">#REF!</definedName>
    <definedName name="K_PR">#REF!</definedName>
    <definedName name="KA">[50]MOTOR!$B$61:$E$68</definedName>
    <definedName name="KAE" localSheetId="14">#REF!</definedName>
    <definedName name="KAE">#REF!</definedName>
    <definedName name="KAS" localSheetId="14">#REF!</definedName>
    <definedName name="KAS">#REF!</definedName>
    <definedName name="kasp" localSheetId="14">#REF!</definedName>
    <definedName name="kasp">#REF!</definedName>
    <definedName name="kbaesu">#REF!</definedName>
    <definedName name="kbang">#REF!</definedName>
    <definedName name="kconc1">#REF!</definedName>
    <definedName name="kconc2">#REF!</definedName>
    <definedName name="kdfjaiow">'[1]#REF'!#REF!</definedName>
    <definedName name="KDJ">#REF!</definedName>
    <definedName name="kdong">#REF!</definedName>
    <definedName name="KEA">#REF!</definedName>
    <definedName name="kfjaje">'[1]#REF'!#REF!</definedName>
    <definedName name="kger">#REF!</definedName>
    <definedName name="KH">#REF!</definedName>
    <definedName name="kim" localSheetId="14">'[51]1'!#REF!</definedName>
    <definedName name="kim">'[51]1'!#REF!</definedName>
    <definedName name="kjibsu" localSheetId="14">#REF!</definedName>
    <definedName name="kjibsu">#REF!</definedName>
    <definedName name="kjkcm">'[1]#REF'!#REF!</definedName>
    <definedName name="kjun100" localSheetId="14">#REF!</definedName>
    <definedName name="kjun100">#REF!</definedName>
    <definedName name="kjun50" localSheetId="14">#REF!</definedName>
    <definedName name="kjun50">#REF!</definedName>
    <definedName name="kjunb">#REF!</definedName>
    <definedName name="KK" localSheetId="14">#REF!</definedName>
    <definedName name="KK">#REF!</definedName>
    <definedName name="KKK" localSheetId="14" hidden="1">#REF!</definedName>
    <definedName name="KKK" hidden="1">#REF!</definedName>
    <definedName name="kkmp">#REF!</definedName>
    <definedName name="kkyu">#REF!</definedName>
    <definedName name="klklklk">#REF!</definedName>
    <definedName name="kmu">#REF!</definedName>
    <definedName name="kmung">#REF!</definedName>
    <definedName name="knotch">#REF!</definedName>
    <definedName name="KO">#REF!</definedName>
    <definedName name="KPSC">#REF!</definedName>
    <definedName name="ks_awg" localSheetId="14">#REF!</definedName>
    <definedName name="ks_awg">#REF!</definedName>
    <definedName name="ksin">#REF!</definedName>
    <definedName name="ksjafie">'[1]#REF'!#REF!</definedName>
    <definedName name="kslab">#REF!</definedName>
    <definedName name="ksmp">#REF!</definedName>
    <definedName name="kspace">#REF!</definedName>
    <definedName name="ktaek">#REF!</definedName>
    <definedName name="ktbm">#REF!</definedName>
    <definedName name="ktf" localSheetId="14" hidden="1">#REF!</definedName>
    <definedName name="ktf" hidden="1">#REF!</definedName>
    <definedName name="kty" localSheetId="14" hidden="1">#REF!</definedName>
    <definedName name="kty" hidden="1">#REF!</definedName>
    <definedName name="KYU0">#REF!</definedName>
    <definedName name="kyubgin">#N/A</definedName>
    <definedName name="L" localSheetId="14">#REF!</definedName>
    <definedName name="L">#REF!</definedName>
    <definedName name="La" localSheetId="14">#REF!</definedName>
    <definedName name="LA">#REF!</definedName>
    <definedName name="LAN설비공사" localSheetId="14" hidden="1">{#N/A,"수불부",FALSE,"사급자재수불서";#N/A,"수불부",FALSE,"사급자재수불서"}</definedName>
    <definedName name="LAN설비공사" hidden="1">{#N/A,"수불부",FALSE,"사급자재수불서";#N/A,"수불부",FALSE,"사급자재수불서"}</definedName>
    <definedName name="lasdkj">'[1]#REF'!#REF!</definedName>
    <definedName name="LAST">#REF!</definedName>
    <definedName name="LC">#REF!</definedName>
    <definedName name="ldskjf">#REF!</definedName>
    <definedName name="LEAN">[20]LEGEND!$D$149</definedName>
    <definedName name="LENGTH">#N/A</definedName>
    <definedName name="LF">#REF!</definedName>
    <definedName name="LG금액">#REF!</definedName>
    <definedName name="LG냉각수압손">#REF!</definedName>
    <definedName name="LG냉각수접속구경">#REF!</definedName>
    <definedName name="LG번호">#REF!</definedName>
    <definedName name="LG브라인압손">#REF!</definedName>
    <definedName name="LG브라인양">#REF!</definedName>
    <definedName name="LG브라인접속구경">#REF!</definedName>
    <definedName name="LG심야능력">#REF!</definedName>
    <definedName name="LG심야축동력">#REF!</definedName>
    <definedName name="LG운전중량">#REF!</definedName>
    <definedName name="LG제품중량">#REF!</definedName>
    <definedName name="LG주간능력">#REF!</definedName>
    <definedName name="LG주간축동력">#REF!</definedName>
    <definedName name="LG크기">#REF!</definedName>
    <definedName name="LH">#REF!</definedName>
    <definedName name="light">"Picture 1"</definedName>
    <definedName name="list">#REF!</definedName>
    <definedName name="list01" localSheetId="14">#REF!</definedName>
    <definedName name="list01">#REF!</definedName>
    <definedName name="list02" localSheetId="14">#REF!</definedName>
    <definedName name="list02">#REF!</definedName>
    <definedName name="list03" localSheetId="14">#REF!</definedName>
    <definedName name="list03">#REF!</definedName>
    <definedName name="list04" localSheetId="14">#REF!</definedName>
    <definedName name="list04">#REF!</definedName>
    <definedName name="list05" localSheetId="14">#REF!</definedName>
    <definedName name="list05">#REF!</definedName>
    <definedName name="list06" localSheetId="14">#REF!</definedName>
    <definedName name="list06">#REF!</definedName>
    <definedName name="LK">#REF!,#REF!</definedName>
    <definedName name="ll">'[52]전차선로 물량표'!#REF!</definedName>
    <definedName name="LLFE">#N/A</definedName>
    <definedName name="LLFO">#REF!</definedName>
    <definedName name="LLL" localSheetId="14">'[19]MEXICO-C'!#REF!</definedName>
    <definedName name="LLL">#REF!</definedName>
    <definedName name="LMO" localSheetId="14">#REF!</definedName>
    <definedName name="LMO">#REF!</definedName>
    <definedName name="lnl" localSheetId="14">#REF!</definedName>
    <definedName name="lnl">#REF!</definedName>
    <definedName name="lns" localSheetId="14">#REF!</definedName>
    <definedName name="lns">#REF!</definedName>
    <definedName name="load">'[21]조건입력(2)'!$D$10</definedName>
    <definedName name="LOAD_1">#REF!</definedName>
    <definedName name="LOAD_10">#REF!</definedName>
    <definedName name="LOAD_11">#REF!</definedName>
    <definedName name="LOAD_12">#REF!</definedName>
    <definedName name="LOAD_2">#REF!</definedName>
    <definedName name="LOAD_3">#REF!</definedName>
    <definedName name="LOAD_4">#REF!</definedName>
    <definedName name="LOAD_5">#REF!</definedName>
    <definedName name="LOAD_6">#REF!</definedName>
    <definedName name="LOAD_7">#REF!</definedName>
    <definedName name="LOAD_8">#REF!</definedName>
    <definedName name="LOAD_9">#REF!</definedName>
    <definedName name="LOAD_YEAR">#REF!</definedName>
    <definedName name="load2">'[21]조건입력(2)'!$D$10</definedName>
    <definedName name="LP___4">#REF!</definedName>
    <definedName name="LP1A">'[13]부하(성남)'!#REF!</definedName>
    <definedName name="LP1B">[12]부하계산서!#REF!</definedName>
    <definedName name="LP3A">'[13]부하(성남)'!#REF!</definedName>
    <definedName name="LPB">'[13]부하(성남)'!#REF!</definedName>
    <definedName name="LPBA">[12]부하계산서!#REF!</definedName>
    <definedName name="LPI">#REF!</definedName>
    <definedName name="LPKA">[12]부하계산서!#REF!</definedName>
    <definedName name="LPKB">[12]부하계산서!#REF!</definedName>
    <definedName name="LPM">[12]부하계산서!#REF!</definedName>
    <definedName name="LPMA">[12]부하계산서!#REF!</definedName>
    <definedName name="LPO">[12]부하계산서!#REF!</definedName>
    <definedName name="LPOA">[12]부하계산서!#REF!</definedName>
    <definedName name="LSH">#REF!</definedName>
    <definedName name="LV02A">[12]부하계산서!#REF!</definedName>
    <definedName name="LV02B">[12]부하계산서!#REF!</definedName>
    <definedName name="LV04A">[12]부하계산서!#REF!</definedName>
    <definedName name="LV04B">[12]부하계산서!#REF!</definedName>
    <definedName name="LX">[20]LEGEND!$D$10</definedName>
    <definedName name="LY">[20]LEGEND!$D$11</definedName>
    <definedName name="LZ">[20]LEGEND!$D$12</definedName>
    <definedName name="L옹벽">[53]기본일위!$A:$IV</definedName>
    <definedName name="L형측구" localSheetId="14">#REF!</definedName>
    <definedName name="L형측구">#REF!</definedName>
    <definedName name="L형측구깨기" localSheetId="14">#REF!</definedName>
    <definedName name="L형측구깨기">#REF!</definedName>
    <definedName name="m" localSheetId="14" hidden="1">#REF!</definedName>
    <definedName name="m" hidden="1">#REF!</definedName>
    <definedName name="M_EF">#REF!</definedName>
    <definedName name="㎡" localSheetId="14">#REF!</definedName>
    <definedName name="㎡">#REF!</definedName>
    <definedName name="Macro1" localSheetId="14">#REF!</definedName>
    <definedName name="Macro1">#REF!</definedName>
    <definedName name="Macro10">[23]!Macro10</definedName>
    <definedName name="Macro11">[54]!Macro11</definedName>
    <definedName name="Macro12">[23]!Macro12</definedName>
    <definedName name="Macro13">[23]!Macro13</definedName>
    <definedName name="Macro14">[23]!Macro14</definedName>
    <definedName name="Macro2">#REF!</definedName>
    <definedName name="MACRO20">[55]!Macro2</definedName>
    <definedName name="Macro3">[54]!Macro3</definedName>
    <definedName name="Macro4">[0]!Macro4</definedName>
    <definedName name="Macro5">[23]!Macro5</definedName>
    <definedName name="Macro6">[23]!Macro6</definedName>
    <definedName name="Macro7">[23]!Macro7</definedName>
    <definedName name="Macro8">[23]!Macro8</definedName>
    <definedName name="Macro9">[23]특별교실!Macro9</definedName>
    <definedName name="MAIN_COM_소계">#REF!</definedName>
    <definedName name="MATO">#REF!</definedName>
    <definedName name="Mc3Span">#REF!</definedName>
    <definedName name="MCCEA">[12]부하계산서!#REF!</definedName>
    <definedName name="MCCEB">[12]부하계산서!#REF!</definedName>
    <definedName name="MCCF">[12]부하계산서!#REF!</definedName>
    <definedName name="MCCN">'[13]부하(성남)'!#REF!</definedName>
    <definedName name="MCCP">[12]부하계산서!#REF!</definedName>
    <definedName name="MCCS">[12]부하계산서!#REF!</definedName>
    <definedName name="MLSS">#REF!</definedName>
    <definedName name="mm" localSheetId="14">#REF!</definedName>
    <definedName name="mm">#REF!</definedName>
    <definedName name="MONEY">#REF!,#REF!</definedName>
    <definedName name="monitor">#REF!</definedName>
    <definedName name="month" localSheetId="14">#REF!</definedName>
    <definedName name="month">#REF!</definedName>
    <definedName name="MORTAR_18">[20]LEGEND!$E$185</definedName>
    <definedName name="MORTAR_24">[20]LEGEND!$E$165</definedName>
    <definedName name="MORTAR60">[20]LEGEND!$H$194</definedName>
    <definedName name="MOTOR__농형_전폐" localSheetId="14">#REF!</definedName>
    <definedName name="MOTOR__농형_전폐">#REF!</definedName>
    <definedName name="MUO_REA" localSheetId="14">#REF!</definedName>
    <definedName name="MUO_REA">#REF!</definedName>
    <definedName name="MUO_TOE" localSheetId="14">#REF!</definedName>
    <definedName name="MUO_TOE">#REF!</definedName>
    <definedName name="Mybutton">#N/A</definedName>
    <definedName name="n" localSheetId="14">#REF!</definedName>
    <definedName name="N">#REF!</definedName>
    <definedName name="N_C" localSheetId="14">#REF!</definedName>
    <definedName name="N_C">#REF!</definedName>
    <definedName name="N_Q" localSheetId="14">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AFS3">#REF!</definedName>
    <definedName name="NAM">#REF!</definedName>
    <definedName name="NAME">#REF!</definedName>
    <definedName name="name1">#REF!</definedName>
    <definedName name="name2">'[21]조건입력(2)'!$B$3</definedName>
    <definedName name="NDO">#REF!</definedName>
    <definedName name="new">[39]개요!#REF!</definedName>
    <definedName name="NEWNAME" localSheetId="14" hidden="1">{#N/A,#N/A,FALSE,"CCTV"}</definedName>
    <definedName name="NEWNAME" hidden="1">{#N/A,#N/A,FALSE,"CCTV"}</definedName>
    <definedName name="ＮＥＹＯＫ">#REF!</definedName>
    <definedName name="NFB">#REF!</definedName>
    <definedName name="NI">[56]노임!$A$1:$B$65536</definedName>
    <definedName name="NNN">#REF!</definedName>
    <definedName name="NNNNN">[0]!NNNNN</definedName>
    <definedName name="NO">#REF!</definedName>
    <definedName name="NO.">#REF!</definedName>
    <definedName name="NOIM">[56]노임!$A$1:$B$17</definedName>
    <definedName name="NOMU">#REF!</definedName>
    <definedName name="NOMUBY">#REF!</definedName>
    <definedName name="NPI">#REF!</definedName>
    <definedName name="NSH">#REF!</definedName>
    <definedName name="NSO">#REF!</definedName>
    <definedName name="NUMBER">#REF!</definedName>
    <definedName name="O" localSheetId="14">#REF!</definedName>
    <definedName name="O">#REF!</definedName>
    <definedName name="one" localSheetId="14">#REF!</definedName>
    <definedName name="one">#REF!</definedName>
    <definedName name="OOO">#REF!</definedName>
    <definedName name="our">'[21]조건입력(2)'!$G$12</definedName>
    <definedName name="P" localSheetId="14">[57]원가총괄!$D$4</definedName>
    <definedName name="P">#REF!</definedName>
    <definedName name="P.E관" localSheetId="14">#REF!</definedName>
    <definedName name="P.E관">#REF!</definedName>
    <definedName name="P_A" localSheetId="14">#REF!</definedName>
    <definedName name="P_A">#REF!</definedName>
    <definedName name="P_D" localSheetId="14">#REF!</definedName>
    <definedName name="P_D">#REF!</definedName>
    <definedName name="P_E">#REF!</definedName>
    <definedName name="P_NAME">[20]LEGEND!$D$5</definedName>
    <definedName name="PARAPET_H">[20]PARAMETER!$B$13</definedName>
    <definedName name="PB">'[13]부하(성남)'!#REF!</definedName>
    <definedName name="PD" localSheetId="14">#REF!</definedName>
    <definedName name="PD">#REF!</definedName>
    <definedName name="PE" localSheetId="14">#REF!</definedName>
    <definedName name="PE">#REF!</definedName>
    <definedName name="PE_FILM_ROOF">[20]LEGEND!$H$193</definedName>
    <definedName name="PE100C">[27]단가!#REF!</definedName>
    <definedName name="PE16C">[27]단가!#REF!</definedName>
    <definedName name="PE22C">[27]단가!#REF!</definedName>
    <definedName name="PE28C">[27]단가!#REF!</definedName>
    <definedName name="PE36C">[27]단가!#REF!</definedName>
    <definedName name="PE42C">[27]단가!#REF!</definedName>
    <definedName name="PE54C">[27]단가!#REF!</definedName>
    <definedName name="peak">[58]개요!#REF!</definedName>
    <definedName name="percent">[21]조건입력!$E$10</definedName>
    <definedName name="percent1">#REF!</definedName>
    <definedName name="percent2">'[21]조건입력(2)'!$D$11</definedName>
    <definedName name="PersonSelectionRange" localSheetId="14">#REF!</definedName>
    <definedName name="PersonSelectionRange">#REF!</definedName>
    <definedName name="PE관보호공" localSheetId="14">#REF!</definedName>
    <definedName name="PE관보호공">#REF!</definedName>
    <definedName name="PF" localSheetId="14">#REF!</definedName>
    <definedName name="PF">#REF!</definedName>
    <definedName name="PFD">#REF!</definedName>
    <definedName name="PG">#REF!</definedName>
    <definedName name="PH">#REF!</definedName>
    <definedName name="PILE_EA">[20]LEGEND!$D$20</definedName>
    <definedName name="PILE_LENG">[20]LEGEND!$D$15</definedName>
    <definedName name="PILE_TYPE">[20]LEGEND!$D$13</definedName>
    <definedName name="PILE규격" localSheetId="14">#REF!</definedName>
    <definedName name="PILE규격">#REF!</definedName>
    <definedName name="PIPE40" localSheetId="14">#REF!</definedName>
    <definedName name="PIPE40">#REF!</definedName>
    <definedName name="PLINT_TITLES" localSheetId="14">#REF!</definedName>
    <definedName name="PLINT_TITLES">#REF!</definedName>
    <definedName name="PNLW10">[12]부하계산서!#REF!</definedName>
    <definedName name="PNLW8">[12]부하계산서!#REF!</definedName>
    <definedName name="PO">#REF!</definedName>
    <definedName name="POI" localSheetId="14" hidden="1">#REF!</definedName>
    <definedName name="POI" hidden="1">#REF!</definedName>
    <definedName name="PP">'[13]부하(성남)'!#REF!</definedName>
    <definedName name="PPP" localSheetId="14" hidden="1">#REF!</definedName>
    <definedName name="PPP" hidden="1">#REF!</definedName>
    <definedName name="Pr">#REF!</definedName>
    <definedName name="PRICE">#REF!</definedName>
    <definedName name="print" localSheetId="14">#REF!</definedName>
    <definedName name="print">#REF!</definedName>
    <definedName name="_xlnm.Print_Area" localSheetId="7">'2. 밸브제어반 내역서'!$A$1:$L$66</definedName>
    <definedName name="_xlnm.Print_Area" localSheetId="12">'2. 밸브제어반 산출근거'!$A$1:$T$66</definedName>
    <definedName name="_xlnm.Print_Area" localSheetId="1">갑지!$A$1:$J$18</definedName>
    <definedName name="_xlnm.Print_Area" localSheetId="0">내역서표지!$A$1:$M$10</definedName>
    <definedName name="_xlnm.Print_Area" localSheetId="10">노무비표지!$A$1:$M$10</definedName>
    <definedName name="_xlnm.Print_Area" localSheetId="9">단가비교표!$A$1:$O$66</definedName>
    <definedName name="_xlnm.Print_Area" localSheetId="8">단가표지!$A$1:$M$10</definedName>
    <definedName name="_xlnm.Print_Area" localSheetId="4">원가계산서!$A$1:$F$26</definedName>
    <definedName name="_xlnm.Print_Area" localSheetId="3">제조원가계산서!$A$1:$I$25</definedName>
    <definedName name="_xlnm.Print_Area" localSheetId="5">집계표!$A$1:$L$28</definedName>
    <definedName name="_xlnm.Print_Area" localSheetId="14">코리아파워!$A$1:$I$48</definedName>
    <definedName name="_xlnm.Print_Area" localSheetId="13">테크원시스템!$A$1:$O$45</definedName>
    <definedName name="_xlnm.Print_Area">#N/A</definedName>
    <definedName name="PRINT_AREA_MI" localSheetId="14">#REF!</definedName>
    <definedName name="Print_Area_MI">#REF!</definedName>
    <definedName name="PRINT_TILIES" localSheetId="14">#REF!,#REF!,#REF!,#REF!,#REF!</definedName>
    <definedName name="PRINT_TILIES">#REF!,#REF!,#REF!,#REF!,#REF!</definedName>
    <definedName name="PRINT_TILLES">[59]우수!$1:$3,[59]우수!$A:$D</definedName>
    <definedName name="PRINT_TILTES">#REF!</definedName>
    <definedName name="PRINT_TITEL">#REF!</definedName>
    <definedName name="PRINT_TITELS">#REF!</definedName>
    <definedName name="print_titil">#REF!</definedName>
    <definedName name="Print_title" localSheetId="14">[60]Inst.!#REF!</definedName>
    <definedName name="PRINT_TITLE">#REF!</definedName>
    <definedName name="_xlnm.Print_Titles" localSheetId="6">'1. 중앙모니터링 내역서'!$1:$2</definedName>
    <definedName name="_xlnm.Print_Titles" localSheetId="11">'1. 중앙모니터링 산출근거'!$A:$F,'1. 중앙모니터링 산출근거'!$1:$2</definedName>
    <definedName name="_xlnm.Print_Titles" localSheetId="7">'2. 밸브제어반 내역서'!$1:$2</definedName>
    <definedName name="_xlnm.Print_Titles" localSheetId="12">'2. 밸브제어반 산출근거'!$A:$F,'2. 밸브제어반 산출근거'!$1:$2</definedName>
    <definedName name="_xlnm.Print_Titles" localSheetId="9">단가비교표!$1:$2</definedName>
    <definedName name="_xlnm.Print_Titles" localSheetId="5">집계표!$1:$2</definedName>
    <definedName name="_xlnm.Print_Titles" localSheetId="14">#REF!</definedName>
    <definedName name="_xlnm.Print_Titles">#N/A</definedName>
    <definedName name="PRINT_TITLES_MI" localSheetId="14">#REF!</definedName>
    <definedName name="PRINT_TITLES_MI">#N/A</definedName>
    <definedName name="PRINT_TITLS" localSheetId="14">#REF!</definedName>
    <definedName name="PRINT_TITLS">#REF!</definedName>
    <definedName name="Printed_Titles" localSheetId="14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Mtitles">#REF!</definedName>
    <definedName name="PRINTTITLES">#REF!</definedName>
    <definedName name="PRO" localSheetId="14">#REF!</definedName>
    <definedName name="PRO">#REF!</definedName>
    <definedName name="PROJECT">[20]LEGEND!$D$4</definedName>
    <definedName name="PRTNAME">#REF!</definedName>
    <definedName name="PS" localSheetId="14">#REF!</definedName>
    <definedName name="PS">#REF!</definedName>
    <definedName name="pt_a2" localSheetId="14">#REF!</definedName>
    <definedName name="pt_a2">#REF!</definedName>
    <definedName name="pt_a3" localSheetId="14">#REF!</definedName>
    <definedName name="pt_a3">#REF!</definedName>
    <definedName name="PT_AREA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Q" localSheetId="14">#REF!</definedName>
    <definedName name="Q">#REF!</definedName>
    <definedName name="q1u" localSheetId="14">#REF!</definedName>
    <definedName name="q1u">#REF!</definedName>
    <definedName name="qkqn">#REF!</definedName>
    <definedName name="qq">#REF!</definedName>
    <definedName name="QQQ">[46]!Macro9</definedName>
    <definedName name="qsdf" localSheetId="14">{"'Firr(선)'!$AS$1:$AY$62","'Firr(사)'!$AS$1:$AY$62","'Firr(회)'!$AS$1:$AY$62","'Firr(선)'!$L$1:$V$62","'Firr(사)'!$L$1:$V$62","'Firr(회)'!$L$1:$V$62"}</definedName>
    <definedName name="qsdf">{"'Firr(선)'!$AS$1:$AY$62","'Firr(사)'!$AS$1:$AY$62","'Firr(회)'!$AS$1:$AY$62","'Firr(선)'!$L$1:$V$62","'Firr(사)'!$L$1:$V$62","'Firr(회)'!$L$1:$V$62"}</definedName>
    <definedName name="QTY" localSheetId="14">'[37]노원열병합  건축공사기성내역서'!#REF!</definedName>
    <definedName name="QTY">'[37]노원열병합  건축공사기성내역서'!#REF!</definedName>
    <definedName name="qw" localSheetId="14" hidden="1">{#N/A,#N/A,FALSE,"단가표지"}</definedName>
    <definedName name="qw" hidden="1">{#N/A,#N/A,FALSE,"단가표지"}</definedName>
    <definedName name="qwe">#REF!</definedName>
    <definedName name="R_">#N/A</definedName>
    <definedName name="RACK">#REF!</definedName>
    <definedName name="rcon" localSheetId="14">#REF!</definedName>
    <definedName name="rcon">#REF!</definedName>
    <definedName name="RecordCount" localSheetId="14">#REF!</definedName>
    <definedName name="RecordCount">#REF!</definedName>
    <definedName name="_xlnm.Recorder" localSheetId="14">#REF!</definedName>
    <definedName name="_xlnm.Recorder">#REF!</definedName>
    <definedName name="RED0.5">[20]LEGEND!$D$174</definedName>
    <definedName name="RED1.0">[20]LEGEND!$D$175</definedName>
    <definedName name="ref" localSheetId="14">#REF!</definedName>
    <definedName name="ref">#REF!</definedName>
    <definedName name="REI0">#REF!</definedName>
    <definedName name="REMARKS">#N/A</definedName>
    <definedName name="rff" localSheetId="14">[16]을!#REF!</definedName>
    <definedName name="rff">[16]을!#REF!</definedName>
    <definedName name="riipd">'[1]#REF'!#REF!</definedName>
    <definedName name="RK" localSheetId="14" hidden="1">#REF!</definedName>
    <definedName name="RK" hidden="1">#REF!</definedName>
    <definedName name="RKFL">#REF!</definedName>
    <definedName name="rkstjs" localSheetId="14">코리아파워!rkstjs</definedName>
    <definedName name="rkstjs">[0]!rkstjs</definedName>
    <definedName name="RL" localSheetId="14">#REF!</definedName>
    <definedName name="RL">#REF!</definedName>
    <definedName name="rlr" localSheetId="14">#REF!</definedName>
    <definedName name="rlr">#REF!</definedName>
    <definedName name="ROCKWOOL">[20]LEGEND!$D$179</definedName>
    <definedName name="ROOF_FIN">[20]LEGEND!$D$44</definedName>
    <definedName name="rp" localSheetId="14">#REF!</definedName>
    <definedName name="rp">#REF!</definedName>
    <definedName name="RPE" localSheetId="14">#REF!</definedName>
    <definedName name="RPE">#REF!</definedName>
    <definedName name="RRR" localSheetId="14">'[19]MEXICO-C'!#REF!</definedName>
    <definedName name="RRR">'[19]MEXICO-C'!#REF!</definedName>
    <definedName name="RS" localSheetId="14">'[19]MEXICO-C'!#REF!</definedName>
    <definedName name="RS">'[19]MEXICO-C'!#REF!</definedName>
    <definedName name="RSI" localSheetId="14">'[19]MEXICO-C'!#REF!</definedName>
    <definedName name="RSI">'[19]MEXICO-C'!#REF!</definedName>
    <definedName name="RT">#REF!,#REF!,#REF!</definedName>
    <definedName name="rtt" localSheetId="14">#REF!</definedName>
    <definedName name="rtt">#REF!</definedName>
    <definedName name="rtttt">AND(#REF!=냉각수펌프,#REF!&gt;=3)</definedName>
    <definedName name="rty">#REF!,#REF!</definedName>
    <definedName name="ru" localSheetId="14">#REF!</definedName>
    <definedName name="ru">#REF!</definedName>
    <definedName name="S" localSheetId="14">#REF!</definedName>
    <definedName name="S">#REF!</definedName>
    <definedName name="S_BB">#REF!</definedName>
    <definedName name="S_BU">#REF!</definedName>
    <definedName name="S_EF">#REF!</definedName>
    <definedName name="S2구배" localSheetId="14">#REF!</definedName>
    <definedName name="S2구배">#REF!</definedName>
    <definedName name="SADE">#REF!</definedName>
    <definedName name="SALI">#REF!</definedName>
    <definedName name="SAN" localSheetId="14">[16]을!#REF!</definedName>
    <definedName name="SAN">[16]을!#REF!</definedName>
    <definedName name="sanch_2" localSheetId="14">#REF!</definedName>
    <definedName name="sanch_2">#REF!</definedName>
    <definedName name="sanch_3" localSheetId="14">#REF!</definedName>
    <definedName name="sanch_3">#REF!</definedName>
    <definedName name="sanch_4" localSheetId="14">#REF!</definedName>
    <definedName name="sanch_4">#REF!</definedName>
    <definedName name="SCK" localSheetId="14">'[61]1.설계조건'!$D$29</definedName>
    <definedName name="sck">#REF!</definedName>
    <definedName name="screw">#REF!</definedName>
    <definedName name="sdakfj" localSheetId="14">#REF!</definedName>
    <definedName name="sdakfj">#REF!</definedName>
    <definedName name="SDAS" localSheetId="14">{"'Firr(선)'!$AS$1:$AY$62","'Firr(사)'!$AS$1:$AY$62","'Firr(회)'!$AS$1:$AY$62","'Firr(선)'!$L$1:$V$62","'Firr(사)'!$L$1:$V$62","'Firr(회)'!$L$1:$V$62"}</definedName>
    <definedName name="SDAS">{"'Firr(선)'!$AS$1:$AY$62","'Firr(사)'!$AS$1:$AY$62","'Firr(회)'!$AS$1:$AY$62","'Firr(선)'!$L$1:$V$62","'Firr(사)'!$L$1:$V$62","'Firr(회)'!$L$1:$V$62"}</definedName>
    <definedName name="SDFHK">#REF!</definedName>
    <definedName name="sdfjk">#REF!</definedName>
    <definedName name="sdjfkl">#REF!</definedName>
    <definedName name="SDJI">#REF!</definedName>
    <definedName name="selection" localSheetId="14">#REF!</definedName>
    <definedName name="selection">#REF!</definedName>
    <definedName name="SET">#REF!</definedName>
    <definedName name="seven" localSheetId="14">#REF!</definedName>
    <definedName name="seven">#REF!</definedName>
    <definedName name="sfdbd">[23]특별교실!Macro9</definedName>
    <definedName name="SFSDFS">#REF!</definedName>
    <definedName name="sheetName" localSheetId="14">#REF!</definedName>
    <definedName name="sheetName">#REF!</definedName>
    <definedName name="sheetNo" localSheetId="14">#REF!</definedName>
    <definedName name="sheetNo">#REF!</definedName>
    <definedName name="SheetNumber" localSheetId="14">#REF!</definedName>
    <definedName name="SheetNumber">#REF!</definedName>
    <definedName name="SHORT_FORM_PRINTOUT">#REF!</definedName>
    <definedName name="SIDE">#REF!</definedName>
    <definedName name="site">[21]조건입력!$B$4</definedName>
    <definedName name="site1">#REF!</definedName>
    <definedName name="site2">'[21]조건입력(2)'!$B$4</definedName>
    <definedName name="six" localSheetId="14">#REF!</definedName>
    <definedName name="six">#REF!</definedName>
    <definedName name="SIZE">#REF!</definedName>
    <definedName name="SIZE1">#REF!</definedName>
    <definedName name="sjrhei">#REF!</definedName>
    <definedName name="SK" localSheetId="14">#REF!</definedName>
    <definedName name="SK">#REF!</definedName>
    <definedName name="skadjf">#REF!</definedName>
    <definedName name="SKE">#REF!</definedName>
    <definedName name="SLAB_FIN">[20]LEGEND!$D$33</definedName>
    <definedName name="SLAB_TYPE">[20]LEGEND!$D$18</definedName>
    <definedName name="SLFE" localSheetId="14">#REF!</definedName>
    <definedName name="SLFE">#REF!</definedName>
    <definedName name="SLFO" localSheetId="14">#REF!</definedName>
    <definedName name="SLFO">#REF!</definedName>
    <definedName name="so">[2]직노!#REF!</definedName>
    <definedName name="sodrk">#N/A</definedName>
    <definedName name="solver_lin" hidden="1">0</definedName>
    <definedName name="solver_num" hidden="1">1</definedName>
    <definedName name="solver_rel1" hidden="1">1</definedName>
    <definedName name="solver_rhs1" hidden="1">500000000</definedName>
    <definedName name="solver_tmp" hidden="1">500000000</definedName>
    <definedName name="solver_typ" hidden="1">1</definedName>
    <definedName name="solver_val" hidden="1">0</definedName>
    <definedName name="SORT" localSheetId="14" hidden="1">#REF!</definedName>
    <definedName name="SORT" hidden="1">#REF!</definedName>
    <definedName name="SP">#REF!</definedName>
    <definedName name="SPACE">#REF!</definedName>
    <definedName name="SPEC">#REF!</definedName>
    <definedName name="SPTYPE1">#REF!</definedName>
    <definedName name="sqre">[21]조건입력!$B$5</definedName>
    <definedName name="sqre1">#REF!</definedName>
    <definedName name="sqre2">'[21]조건입력(2)'!$B$5</definedName>
    <definedName name="sr">#REF!,#REF!</definedName>
    <definedName name="SS">#REF!</definedName>
    <definedName name="SSAA">#REF!</definedName>
    <definedName name="SSS">#REF!</definedName>
    <definedName name="STL_TROWEL">[20]LEGEND!$H$190</definedName>
    <definedName name="Strand가닥수" localSheetId="14">#REF!</definedName>
    <definedName name="Strand가닥수">#REF!</definedName>
    <definedName name="Strand단면적" localSheetId="14">#REF!</definedName>
    <definedName name="Strand단면적">#REF!</definedName>
    <definedName name="Strand직경" localSheetId="14">#REF!</definedName>
    <definedName name="Strand직경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YROFOAM50">[20]LEGEND!$D$178</definedName>
    <definedName name="STYROFOAM60">[20]LEGEND!$H$192</definedName>
    <definedName name="sung">#N/A</definedName>
    <definedName name="SUO_REA">#REF!</definedName>
    <definedName name="SUO_TOE">#REF!</definedName>
    <definedName name="SUP" localSheetId="14">'[37]노원열병합  건축공사기성내역서'!#REF!</definedName>
    <definedName name="SUP">#REF!</definedName>
    <definedName name="SWL" localSheetId="14">#REF!</definedName>
    <definedName name="SWL">#REF!</definedName>
    <definedName name="SWR" localSheetId="14">#REF!</definedName>
    <definedName name="SWR">#REF!</definedName>
    <definedName name="SY" localSheetId="14">#REF!</definedName>
    <definedName name="sy">#REF!</definedName>
    <definedName name="T">#REF!</definedName>
    <definedName name="T1S">#REF!</definedName>
    <definedName name="T2S">#REF!</definedName>
    <definedName name="T3S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bm">#REF!</definedName>
    <definedName name="Tendon단면적">#REF!</definedName>
    <definedName name="textbox1">#REF!</definedName>
    <definedName name="textbox2">#REF!</definedName>
    <definedName name="textbox3">#REF!</definedName>
    <definedName name="textbox4">#REF!</definedName>
    <definedName name="three" localSheetId="14">#REF!</definedName>
    <definedName name="three">#REF!</definedName>
    <definedName name="TIT" localSheetId="14">#REF!</definedName>
    <definedName name="TIT">#REF!</definedName>
    <definedName name="TITLE_AEAR">[62]우수공!$1:$3,[62]우수공!$A:$D</definedName>
    <definedName name="TITLES_PRINT">#REF!</definedName>
    <definedName name="TLFTN" localSheetId="14">코리아파워!TLFTN</definedName>
    <definedName name="TLFTN">[0]!TLFTN</definedName>
    <definedName name="TMO" localSheetId="14">#REF!</definedName>
    <definedName name="TMO">#REF!</definedName>
    <definedName name="TO">#N/A</definedName>
    <definedName name="TON">" Sheet1!$G$54"</definedName>
    <definedName name="total" localSheetId="14">#REF!</definedName>
    <definedName name="total">#REF!</definedName>
    <definedName name="TR_1" localSheetId="14">#REF!</definedName>
    <definedName name="TR_1">#REF!</definedName>
    <definedName name="TRAY">'[63]cable-data'!$A$52:$J$58</definedName>
    <definedName name="TRAY_D" localSheetId="14">#REF!</definedName>
    <definedName name="TRAY_D">#REF!</definedName>
    <definedName name="trunc" localSheetId="14">#REF!</definedName>
    <definedName name="trunc">#REF!</definedName>
    <definedName name="TT" localSheetId="14" hidden="1">#REF!</definedName>
    <definedName name="TT" hidden="1">#REF!</definedName>
    <definedName name="TTT" localSheetId="14">'[19]MEXICO-C'!#REF!</definedName>
    <definedName name="TTT">[0]!TTT</definedName>
    <definedName name="TTTT" localSheetId="14" hidden="1">#REF!</definedName>
    <definedName name="TTTT" hidden="1">#REF!</definedName>
    <definedName name="turbo">#REF!</definedName>
    <definedName name="TV">#REF!</definedName>
    <definedName name="TW">#REF!</definedName>
    <definedName name="TWL">#REF!</definedName>
    <definedName name="two" localSheetId="14">#REF!</definedName>
    <definedName name="two">#REF!</definedName>
    <definedName name="TWR">#REF!</definedName>
    <definedName name="TYPE">#REF!</definedName>
    <definedName name="TYPEEA">#REF!</definedName>
    <definedName name="U">#REF!</definedName>
    <definedName name="uasp">#REF!</definedName>
    <definedName name="ubaesu">#REF!</definedName>
    <definedName name="ubang">#REF!</definedName>
    <definedName name="uconc1">#REF!</definedName>
    <definedName name="uconc2">#REF!</definedName>
    <definedName name="udong">#REF!</definedName>
    <definedName name="uger">#REF!</definedName>
    <definedName name="ujibsu">#REF!</definedName>
    <definedName name="UJJ">#REF!</definedName>
    <definedName name="ujun">#REF!</definedName>
    <definedName name="ujun100">#REF!</definedName>
    <definedName name="ujun50">#REF!</definedName>
    <definedName name="ujunb">#REF!</definedName>
    <definedName name="ukmp">#REF!</definedName>
    <definedName name="ukyu">#REF!</definedName>
    <definedName name="UL" localSheetId="14">[16]을!#REF!</definedName>
    <definedName name="UL">[16]을!#REF!</definedName>
    <definedName name="umu">#REF!</definedName>
    <definedName name="umung">#REF!</definedName>
    <definedName name="unit">[26]내역서!$A$2:$J$307</definedName>
    <definedName name="UNITA">[12]부하계산서!#REF!</definedName>
    <definedName name="UNITAA">[12]부하계산서!#REF!</definedName>
    <definedName name="UNITB">[12]부하계산서!#REF!</definedName>
    <definedName name="UNITBB">[12]부하계산서!#REF!</definedName>
    <definedName name="UNITC">[12]부하계산서!#REF!</definedName>
    <definedName name="UNITC1">[12]부하계산서!#REF!</definedName>
    <definedName name="UNITCA">[12]부하계산서!#REF!</definedName>
    <definedName name="UNITD">[12]부하계산서!#REF!</definedName>
    <definedName name="UNITDA">[12]부하계산서!#REF!</definedName>
    <definedName name="unotch" localSheetId="14">#REF!</definedName>
    <definedName name="unotch">#REF!</definedName>
    <definedName name="UPSC" localSheetId="14">#REF!</definedName>
    <definedName name="UPSC">#REF!</definedName>
    <definedName name="UPSR">[12]부하계산서!#REF!</definedName>
    <definedName name="usin" localSheetId="14">#REF!</definedName>
    <definedName name="usin">#REF!</definedName>
    <definedName name="uslab">#REF!</definedName>
    <definedName name="usmp">#REF!</definedName>
    <definedName name="uspace">#REF!</definedName>
    <definedName name="UT">#REF!</definedName>
    <definedName name="utaek">#REF!</definedName>
    <definedName name="utbm">#REF!</definedName>
    <definedName name="uyt">[64]설계명세서!#REF!</definedName>
    <definedName name="U형수로">'[65]집수정(600-700)'!$P$4</definedName>
    <definedName name="V">#N/A</definedName>
    <definedName name="vbdfgg">[23]!Macro7</definedName>
    <definedName name="ve" localSheetId="14">{"'Firr(선)'!$AS$1:$AY$62","'Firr(사)'!$AS$1:$AY$62","'Firr(회)'!$AS$1:$AY$62","'Firr(선)'!$L$1:$V$62","'Firr(사)'!$L$1:$V$62","'Firr(회)'!$L$1:$V$62"}</definedName>
    <definedName name="ve">{"'Firr(선)'!$AS$1:$AY$62","'Firr(사)'!$AS$1:$AY$62","'Firr(회)'!$AS$1:$AY$62","'Firr(선)'!$L$1:$V$62","'Firr(사)'!$L$1:$V$62","'Firr(회)'!$L$1:$V$62"}</definedName>
    <definedName name="VIP">[66]특별교실!Macro9</definedName>
    <definedName name="VIR">[66]!Macro7</definedName>
    <definedName name="VIS">[66]특별교실!Macro9</definedName>
    <definedName name="VMAX">#N/A</definedName>
    <definedName name="VVV">#REF!</definedName>
    <definedName name="w" localSheetId="14">#REF!</definedName>
    <definedName name="w">#REF!</definedName>
    <definedName name="WA" localSheetId="14">#REF!</definedName>
    <definedName name="WA">#REF!</definedName>
    <definedName name="WB" localSheetId="14">#REF!</definedName>
    <definedName name="WB">#REF!</definedName>
    <definedName name="WC">#REF!</definedName>
    <definedName name="wd" localSheetId="14">#REF!</definedName>
    <definedName name="WD">#REF!</definedName>
    <definedName name="WD_P">#REF!</definedName>
    <definedName name="WD_W">#REF!</definedName>
    <definedName name="we">#REF!</definedName>
    <definedName name="WER">#N/A</definedName>
    <definedName name="wessdd" localSheetId="14">#REF!</definedName>
    <definedName name="wessdd">#REF!</definedName>
    <definedName name="WH">#REF!</definedName>
    <definedName name="WIND1_EA">[20]LEGEND!$D$75</definedName>
    <definedName name="WIND1_GL">[20]LEGEND!$D$76</definedName>
    <definedName name="WIND1_H">[20]LEGEND!$D$74</definedName>
    <definedName name="WIND1_W">[20]LEGEND!$D$73</definedName>
    <definedName name="WIND2_EA">[20]LEGEND!$D$82</definedName>
    <definedName name="WIND2_GL">[20]LEGEND!$D$83</definedName>
    <definedName name="WIND2_H">[20]LEGEND!$D$81</definedName>
    <definedName name="WIND2_W">[20]LEGEND!$D$80</definedName>
    <definedName name="WIND3_EA">[20]LEGEND!$D$88</definedName>
    <definedName name="wl" localSheetId="14">#REF!</definedName>
    <definedName name="wl">#REF!</definedName>
    <definedName name="wm.조골재1" localSheetId="14" hidden="1">{#N/A,#N/A,FALSE,"조골재"}</definedName>
    <definedName name="wm.조골재1" hidden="1">{#N/A,#N/A,FALSE,"조골재"}</definedName>
    <definedName name="WON">[16]을!#REF!</definedName>
    <definedName name="WP_EXT">[20]LEGEND!$E$164</definedName>
    <definedName name="WP_INT">[20]LEGEND!$E$184</definedName>
    <definedName name="WP_SHEET">[20]LEGEND!$H$191</definedName>
    <definedName name="WRITE" localSheetId="14" hidden="1">{#N/A,#N/A,FALSE,"CCTV"}</definedName>
    <definedName name="WRITE" hidden="1">{#N/A,#N/A,FALSE,"CCTV"}</definedName>
    <definedName name="wrn.2번." localSheetId="14" hidden="1">{#N/A,#N/A,FALSE,"2~8번"}</definedName>
    <definedName name="wrn.2번." hidden="1">{#N/A,#N/A,FALSE,"2~8번"}</definedName>
    <definedName name="wrn.BM." localSheetId="14" hidden="1">{#N/A,#N/A,FALSE,"CCTV"}</definedName>
    <definedName name="wrn.BM." hidden="1">{#N/A,#N/A,FALSE,"CCTV"}</definedName>
    <definedName name="wrn.test1." localSheetId="14" hidden="1">{#N/A,#N/A,FALSE,"명세표"}</definedName>
    <definedName name="wrn.test1." hidden="1">{#N/A,#N/A,FALSE,"명세표"}</definedName>
    <definedName name="wrn.골재소요량." localSheetId="14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14" hidden="1">{#N/A,#N/A,FALSE,"구조2"}</definedName>
    <definedName name="wrn.구조2." hidden="1">{#N/A,#N/A,FALSE,"구조2"}</definedName>
    <definedName name="wrn.단가표지." localSheetId="14" hidden="1">{#N/A,#N/A,FALSE,"단가표지"}</definedName>
    <definedName name="wrn.단가표지." hidden="1">{#N/A,#N/A,FALSE,"단가표지"}</definedName>
    <definedName name="wrn.배수1." localSheetId="14" hidden="1">{#N/A,#N/A,FALSE,"배수1"}</definedName>
    <definedName name="wrn.배수1." hidden="1">{#N/A,#N/A,FALSE,"배수1"}</definedName>
    <definedName name="wrn.배수2." localSheetId="14" hidden="1">{#N/A,#N/A,FALSE,"배수2"}</definedName>
    <definedName name="wrn.배수2." hidden="1">{#N/A,#N/A,FALSE,"배수2"}</definedName>
    <definedName name="wrn.부대1." localSheetId="14" hidden="1">{#N/A,#N/A,FALSE,"부대1"}</definedName>
    <definedName name="wrn.부대1." hidden="1">{#N/A,#N/A,FALSE,"부대1"}</definedName>
    <definedName name="wrn.부대2." localSheetId="14" hidden="1">{#N/A,#N/A,FALSE,"부대2"}</definedName>
    <definedName name="wrn.부대2." hidden="1">{#N/A,#N/A,FALSE,"부대2"}</definedName>
    <definedName name="wrn.속도." localSheetId="14" hidden="1">{#N/A,#N/A,FALSE,"속도"}</definedName>
    <definedName name="wrn.속도." hidden="1">{#N/A,#N/A,FALSE,"속도"}</definedName>
    <definedName name="wrn.수." localSheetId="14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운반시간." localSheetId="14" hidden="1">{#N/A,#N/A,FALSE,"운반시간"}</definedName>
    <definedName name="wrn.운반시간." hidden="1">{#N/A,#N/A,FALSE,"운반시간"}</definedName>
    <definedName name="wrn.이정표." localSheetId="14" hidden="1">{#N/A,#N/A,FALSE,"이정표"}</definedName>
    <definedName name="wrn.이정표." hidden="1">{#N/A,#N/A,FALSE,"이정표"}</definedName>
    <definedName name="wrn.조골재." localSheetId="14" hidden="1">{#N/A,#N/A,FALSE,"조골재"}</definedName>
    <definedName name="wrn.조골재." hidden="1">{#N/A,#N/A,FALSE,"조골재"}</definedName>
    <definedName name="wrn.철골집계표._.5칸." localSheetId="14" hidden="1">{#N/A,#N/A,FALSE,"Sheet1"}</definedName>
    <definedName name="wrn.철골집계표._.5칸." hidden="1">{#N/A,#N/A,FALSE,"Sheet1"}</definedName>
    <definedName name="wrn.토공1." localSheetId="14" hidden="1">{#N/A,#N/A,FALSE,"구조1"}</definedName>
    <definedName name="wrn.토공1." hidden="1">{#N/A,#N/A,FALSE,"구조1"}</definedName>
    <definedName name="wrn.토공2." localSheetId="14" hidden="1">{#N/A,#N/A,FALSE,"토공2"}</definedName>
    <definedName name="wrn.토공2." hidden="1">{#N/A,#N/A,FALSE,"토공2"}</definedName>
    <definedName name="wrn.포장1." localSheetId="14" hidden="1">{#N/A,#N/A,FALSE,"포장1";#N/A,#N/A,FALSE,"포장1"}</definedName>
    <definedName name="wrn.포장1." hidden="1">{#N/A,#N/A,FALSE,"포장1";#N/A,#N/A,FALSE,"포장1"}</definedName>
    <definedName name="wrn.포장2." localSheetId="14" hidden="1">{#N/A,#N/A,FALSE,"포장2"}</definedName>
    <definedName name="wrn.포장2." hidden="1">{#N/A,#N/A,FALSE,"포장2"}</definedName>
    <definedName name="wrn.표지목차." localSheetId="14" hidden="1">{#N/A,#N/A,FALSE,"표지목차"}</definedName>
    <definedName name="wrn.표지목차." hidden="1">{#N/A,#N/A,FALSE,"표지목차"}</definedName>
    <definedName name="wrn.혼합골재." localSheetId="14" hidden="1">{#N/A,#N/A,FALSE,"혼합골재"}</definedName>
    <definedName name="wrn.혼합골재." hidden="1">{#N/A,#N/A,FALSE,"혼합골재"}</definedName>
    <definedName name="WSO">#REF!</definedName>
    <definedName name="WT">#REF!</definedName>
    <definedName name="WW">CHOOSE(#REF!,직교류,대향류,압입송풍)</definedName>
    <definedName name="X" localSheetId="14">#REF!</definedName>
    <definedName name="x">#REF!</definedName>
    <definedName name="X48호선_1_구조물철거집계표_국도48__List" localSheetId="14">#REF!</definedName>
    <definedName name="X48호선_1_구조물철거집계표_국도48__List">#REF!</definedName>
    <definedName name="X9701D_일위대가_List">#REF!</definedName>
    <definedName name="XX" localSheetId="14">#REF!</definedName>
    <definedName name="XX">#REF!</definedName>
    <definedName name="xxca" localSheetId="14">{"'Firr(선)'!$AS$1:$AY$62","'Firr(사)'!$AS$1:$AY$62","'Firr(회)'!$AS$1:$AY$62","'Firr(선)'!$L$1:$V$62","'Firr(사)'!$L$1:$V$62","'Firr(회)'!$L$1:$V$62"}</definedName>
    <definedName name="xxca">{"'Firr(선)'!$AS$1:$AY$62","'Firr(사)'!$AS$1:$AY$62","'Firr(회)'!$AS$1:$AY$62","'Firr(선)'!$L$1:$V$62","'Firr(사)'!$L$1:$V$62","'Firr(회)'!$L$1:$V$62"}</definedName>
    <definedName name="xxx">#REF!</definedName>
    <definedName name="XXXXXX" localSheetId="14" hidden="1">{"'공사부문'!$A$6:$A$32"}</definedName>
    <definedName name="XXXXXX" hidden="1">{"'공사부문'!$A$6:$A$32"}</definedName>
    <definedName name="Y">BLANKMACRO1</definedName>
    <definedName name="year">#REF!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su">#REF!</definedName>
    <definedName name="yyy" localSheetId="14" hidden="1">[67]수량산출!$A$1:$A$8561</definedName>
    <definedName name="yyy" hidden="1">[67]수량산출!$A$1:$A$8561</definedName>
    <definedName name="z" localSheetId="14">#REF!</definedName>
    <definedName name="Z">#REF!</definedName>
    <definedName name="ZP" localSheetId="14">#REF!</definedName>
    <definedName name="ZP">#REF!</definedName>
    <definedName name="zz">#REF!</definedName>
    <definedName name="ㄱ" localSheetId="14">#REF!</definedName>
    <definedName name="ㄱ">#REF!</definedName>
    <definedName name="ㄱ1">#REF!</definedName>
    <definedName name="ㄱ205">#REF!</definedName>
    <definedName name="ㄱㄱ" localSheetId="14" hidden="1">{#N/A,"수불부",FALSE,"사급자재수불서";#N/A,"수불부",FALSE,"사급자재수불서"}</definedName>
    <definedName name="ㄱㄱ" hidden="1">{#N/A,"수불부",FALSE,"사급자재수불서";#N/A,"수불부",FALSE,"사급자재수불서"}</definedName>
    <definedName name="ㄱㄱㄱ" localSheetId="14">#REF!</definedName>
    <definedName name="ㄱㄱㄱ">[0]!ㄱㄱㄱ</definedName>
    <definedName name="ㄱㄱㄱㄱ" localSheetId="14">#REF!</definedName>
    <definedName name="ㄱㄱㄱㄱ">#REF!</definedName>
    <definedName name="ㄱㄱㄱㄱㄱ" localSheetId="14">#REF!</definedName>
    <definedName name="ㄱㄱㄱㄱㄱ">#REF!</definedName>
    <definedName name="ㄱㄷ">[0]!ㄱㄷ</definedName>
    <definedName name="ㄱㅂㅈㄱㅂ" localSheetId="14">#REF!</definedName>
    <definedName name="ㄱㅂㅈㄱㅂ">#REF!</definedName>
    <definedName name="ㄱㅇ" localSheetId="14" hidden="1">#REF!</definedName>
    <definedName name="ㄱㅇ" hidden="1">#REF!</definedName>
    <definedName name="가" localSheetId="14">#REF!</definedName>
    <definedName name="가">#REF!</definedName>
    <definedName name="가가" localSheetId="14">BLANKMACRO1</definedName>
    <definedName name="가가">BLANKMACRO1</definedName>
    <definedName name="가가가" localSheetId="14">#REF!</definedName>
    <definedName name="가가가">#REF!</definedName>
    <definedName name="가가가가" localSheetId="14">#REF!</definedName>
    <definedName name="가가가가">#REF!</definedName>
    <definedName name="가공기초" localSheetId="14">#REF!</definedName>
    <definedName name="가공기초">#REF!</definedName>
    <definedName name="가나" localSheetId="14">#REF!</definedName>
    <definedName name="가나">#REF!</definedName>
    <definedName name="가나다라마" localSheetId="14">[68]담장산출!#REF!</definedName>
    <definedName name="가나다라마">[68]담장산출!#REF!</definedName>
    <definedName name="가라">#REF!</definedName>
    <definedName name="가로등">[0]!가로등</definedName>
    <definedName name="가로등기계시공" localSheetId="14">#REF!</definedName>
    <definedName name="가로등기계시공">#REF!</definedName>
    <definedName name="가로등설비공사" localSheetId="14">#REF!</definedName>
    <definedName name="가로등설비공사">#REF!</definedName>
    <definedName name="가로등입력">[0]!가로등입력</definedName>
    <definedName name="가링">#REF!</definedName>
    <definedName name="가설공사비" localSheetId="14">#REF!</definedName>
    <definedName name="가설공사비">#REF!</definedName>
    <definedName name="가스" localSheetId="14" hidden="1">{#N/A,#N/A,FALSE,"CCTV"}</definedName>
    <definedName name="가스" hidden="1">{#N/A,#N/A,FALSE,"CCTV"}</definedName>
    <definedName name="가시나무R4">[69]데이타!$E$2</definedName>
    <definedName name="가시나무R5">[69]데이타!$E$3</definedName>
    <definedName name="가시나무R6">[69]데이타!$E$4</definedName>
    <definedName name="가시나무R8">[69]데이타!$E$5</definedName>
    <definedName name="가실행">#REF!</definedName>
    <definedName name="가아" localSheetId="14" hidden="1">#REF!</definedName>
    <definedName name="가아" hidden="1">#REF!</definedName>
    <definedName name="가이즈까향1204">[69]데이타!$E$6</definedName>
    <definedName name="가이즈까향1505">[69]데이타!$E$7</definedName>
    <definedName name="가이즈까향2006">[69]데이타!$E$8</definedName>
    <definedName name="가이즈까향2008">[69]데이타!$E$9</definedName>
    <definedName name="가이즈까향2510">[69]데이타!$E$10</definedName>
    <definedName name="가중나무B10">[69]데이타!$E$19</definedName>
    <definedName name="가중나무B4">[69]데이타!$E$15</definedName>
    <definedName name="가중나무B5">[69]데이타!$E$16</definedName>
    <definedName name="가중나무B6">[69]데이타!$E$17</definedName>
    <definedName name="가중나무B8">[69]데이타!$E$18</definedName>
    <definedName name="각재" localSheetId="14">'[70]단가 및 재료비'!$S$171</definedName>
    <definedName name="각재">#REF!</definedName>
    <definedName name="각종함">#REF!</definedName>
    <definedName name="간노율">#N/A</definedName>
    <definedName name="간선변경">BLANKMACRO1</definedName>
    <definedName name="간접경비" localSheetId="14" hidden="1">#REF!</definedName>
    <definedName name="간접경비" hidden="1">#REF!</definedName>
    <definedName name="간접경비2" localSheetId="14">#REF!</definedName>
    <definedName name="간접경비2">#REF!</definedName>
    <definedName name="간접노무비">#REF!</definedName>
    <definedName name="간접노무비요율">#REF!</definedName>
    <definedName name="간접노무비요율_변경">#REF!</definedName>
    <definedName name="간접노무비율">[71]요율!$F$5</definedName>
    <definedName name="간접재료비" localSheetId="14">#REF!</definedName>
    <definedName name="간접재료비">#REF!</definedName>
    <definedName name="간지">#REF!</definedName>
    <definedName name="간지2">#REF!</definedName>
    <definedName name="간지3">#REF!</definedName>
    <definedName name="감R10">[69]데이타!$E$24</definedName>
    <definedName name="감R12">[69]데이타!$E$25</definedName>
    <definedName name="감R15">[69]데이타!$E$26</definedName>
    <definedName name="감R5">[69]데이타!$E$20</definedName>
    <definedName name="감R6">[69]데이타!$E$21</definedName>
    <definedName name="감R7">[69]데이타!$E$22</definedName>
    <definedName name="감R8">[69]데이타!$E$23</definedName>
    <definedName name="감사" localSheetId="14">#REF!</definedName>
    <definedName name="감사">#REF!</definedName>
    <definedName name="감속턱수량" localSheetId="14">#REF!</definedName>
    <definedName name="감속턱수량">#REF!</definedName>
    <definedName name="갑" localSheetId="14">#REF!</definedName>
    <definedName name="갑">#REF!</definedName>
    <definedName name="갑근세">'[72]근로소득 세액표'!$A$4:$C$605</definedName>
    <definedName name="갑지" localSheetId="14">#REF!</definedName>
    <definedName name="갑지">#REF!</definedName>
    <definedName name="갑지임">#N/A</definedName>
    <definedName name="강20경" localSheetId="14">#REF!</definedName>
    <definedName name="강20경">#REF!</definedName>
    <definedName name="강20노" localSheetId="14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가딘">#REF!</definedName>
    <definedName name="강강">#REF!</definedName>
    <definedName name="강단면적">#REF!</definedName>
    <definedName name="강당내역">#REF!</definedName>
    <definedName name="강성3Span">#REF!</definedName>
    <definedName name="강아지" localSheetId="14" hidden="1">#REF!</definedName>
    <definedName name="강아지" hidden="1">#REF!</definedName>
    <definedName name="강의">#REF!</definedName>
    <definedName name="강탄성계수">#REF!</definedName>
    <definedName name="개거">#REF!</definedName>
    <definedName name="개거수량">#REF!</definedName>
    <definedName name="개나리12">[69]데이타!$E$31</definedName>
    <definedName name="개나리3">[69]데이타!$E$27</definedName>
    <definedName name="개나리5">[69]데이타!$E$28</definedName>
    <definedName name="개나리7">[69]데이타!$E$29</definedName>
    <definedName name="개나리9">[69]데이타!$E$30</definedName>
    <definedName name="개소" localSheetId="14">#REF!</definedName>
    <definedName name="개소">#REF!</definedName>
    <definedName name="개쉬땅1204">[69]데이타!$E$32</definedName>
    <definedName name="개쉬땅1506">[69]데이타!$E$33</definedName>
    <definedName name="거" localSheetId="14">#REF!</definedName>
    <definedName name="거">#REF!</definedName>
    <definedName name="거제시청">"Chart 63"</definedName>
    <definedName name="거푸경" localSheetId="14">#REF!</definedName>
    <definedName name="거푸경">#REF!</definedName>
    <definedName name="거푸노" localSheetId="14">#REF!</definedName>
    <definedName name="거푸노">#REF!</definedName>
    <definedName name="거푸재">#REF!</definedName>
    <definedName name="거ㅏ" hidden="1">[73]수량산출!$A$3:$H$8539</definedName>
    <definedName name="건강보험">'[72]건강보험 표준요율표'!$B$5:$G$104</definedName>
    <definedName name="건설과" localSheetId="14">#REF!</definedName>
    <definedName name="건설과">#REF!</definedName>
    <definedName name="건설기계운전기사" localSheetId="14">#REF!</definedName>
    <definedName name="건설기계운전기사">#REF!</definedName>
    <definedName name="건설기계운전조수" localSheetId="14">#REF!</definedName>
    <definedName name="건설기계운전조수">#REF!</definedName>
    <definedName name="건설기계조장">#REF!</definedName>
    <definedName name="건조수축율">#REF!</definedName>
    <definedName name="건축목공">#REF!</definedName>
    <definedName name="건축원가" hidden="1">[74]전기!$B$4:$B$163</definedName>
    <definedName name="건축총괄" localSheetId="14">#REF!</definedName>
    <definedName name="건축총괄">#REF!</definedName>
    <definedName name="검토자" localSheetId="14">#REF!</definedName>
    <definedName name="검토자">#REF!</definedName>
    <definedName name="겨">[0]!겨</definedName>
    <definedName name="견">#REF!,#REF!</definedName>
    <definedName name="견적" localSheetId="14">#REF!</definedName>
    <definedName name="견적">#REF!</definedName>
    <definedName name="견적서" localSheetId="14">[75]견적서!#REF!</definedName>
    <definedName name="견적서">#REF!</definedName>
    <definedName name="견적조건" localSheetId="14" hidden="1">{#N/A,#N/A,FALSE,"CCTV"}</definedName>
    <definedName name="견적조건" hidden="1">{#N/A,#N/A,FALSE,"CCTV"}</definedName>
    <definedName name="견적조건8" localSheetId="14" hidden="1">{#N/A,#N/A,FALSE,"CCTV"}</definedName>
    <definedName name="견적조건8" hidden="1">{#N/A,#N/A,FALSE,"CCTV"}</definedName>
    <definedName name="견적탱크">#REF!</definedName>
    <definedName name="견적품의">#REF!</definedName>
    <definedName name="결속">#REF!</definedName>
    <definedName name="결속선">#REF!</definedName>
    <definedName name="결정치">#REF!</definedName>
    <definedName name="겹동백1002">[69]데이타!$E$145</definedName>
    <definedName name="겹동백1204">[69]데이타!$E$146</definedName>
    <definedName name="겹동백1506">[69]데이타!$E$147</definedName>
    <definedName name="겹벗R6">[69]데이타!$E$34</definedName>
    <definedName name="겹벗R8">[69]데이타!$E$35</definedName>
    <definedName name="겹철쭉0304">[69]데이타!$E$36</definedName>
    <definedName name="겹철쭉0506">[69]데이타!$E$37</definedName>
    <definedName name="겹철쭉0608">[69]데이타!$E$38</definedName>
    <definedName name="겹철쭉0810">[69]데이타!$E$39</definedName>
    <definedName name="겹철쭉0812">[69]데이타!$E$40</definedName>
    <definedName name="경" localSheetId="14" hidden="1">{#N/A,"수불부",FALSE,"사급자재수불서";#N/A,"수불부",FALSE,"사급자재수불서"}</definedName>
    <definedName name="경" hidden="1">{#N/A,"수불부",FALSE,"사급자재수불서";#N/A,"수불부",FALSE,"사급자재수불서"}</definedName>
    <definedName name="경_간단">#REF!</definedName>
    <definedName name="경_강관비계12개월" localSheetId="14">#REF!</definedName>
    <definedName name="경_강관비계12개월">#REF!</definedName>
    <definedName name="경_강관비계3개월" localSheetId="14">#REF!</definedName>
    <definedName name="경_강관비계3개월">#REF!</definedName>
    <definedName name="경_강관비계6개월" localSheetId="14">#REF!</definedName>
    <definedName name="경_강관비계6개월">#REF!</definedName>
    <definedName name="경_거푸집1회" localSheetId="14">#REF!</definedName>
    <definedName name="경_거푸집1회">#REF!</definedName>
    <definedName name="경_거푸집3회" localSheetId="14">#REF!</definedName>
    <definedName name="경_거푸집3회">#REF!</definedName>
    <definedName name="경_거푸집4회" localSheetId="14">#REF!</definedName>
    <definedName name="경_거푸집4회">#REF!</definedName>
    <definedName name="경_거푸집6회" localSheetId="14">#REF!</definedName>
    <definedName name="경_거푸집6회">#REF!</definedName>
    <definedName name="경_모르터2" localSheetId="14">#REF!</definedName>
    <definedName name="경_모르터2">#REF!</definedName>
    <definedName name="경_모르터3" localSheetId="14">#REF!</definedName>
    <definedName name="경_모르터3">#REF!</definedName>
    <definedName name="경_무근40_08" localSheetId="14">#REF!</definedName>
    <definedName name="경_무근40_08">#REF!</definedName>
    <definedName name="경_무근40_12" localSheetId="14">#REF!</definedName>
    <definedName name="경_무근40_12">#REF!</definedName>
    <definedName name="경_문양거푸집" localSheetId="14">#REF!</definedName>
    <definedName name="경_문양거푸집">#REF!</definedName>
    <definedName name="경_보통" localSheetId="14">#REF!</definedName>
    <definedName name="경_보통">#REF!</definedName>
    <definedName name="경_복잡" localSheetId="14">#REF!</definedName>
    <definedName name="경_복잡">#REF!</definedName>
    <definedName name="경_소형25_12" localSheetId="14">#REF!</definedName>
    <definedName name="경_소형25_12">#REF!</definedName>
    <definedName name="경_소형40_08" localSheetId="14">#REF!</definedName>
    <definedName name="경_소형40_08">#REF!</definedName>
    <definedName name="경_소형40_12" localSheetId="14">#REF!</definedName>
    <definedName name="경_소형40_12">#REF!</definedName>
    <definedName name="경_아스콘기층" localSheetId="14">#REF!</definedName>
    <definedName name="경_아스콘기층">#REF!</definedName>
    <definedName name="경_아스콘표층" localSheetId="14">#REF!</definedName>
    <definedName name="경_아스콘표층">#REF!</definedName>
    <definedName name="경_철근25_12" localSheetId="14">#REF!</definedName>
    <definedName name="경_철근25_12">#REF!</definedName>
    <definedName name="경_철근40_08" localSheetId="14">#REF!</definedName>
    <definedName name="경_철근40_08">#REF!</definedName>
    <definedName name="경_철근40_12" localSheetId="14">#REF!</definedName>
    <definedName name="경_철근40_12">#REF!</definedName>
    <definedName name="경_콘크리트" localSheetId="14">#REF!</definedName>
    <definedName name="경_콘크리트">#REF!</definedName>
    <definedName name="경_택코팅" localSheetId="14">#REF!</definedName>
    <definedName name="경_택코팅">#REF!</definedName>
    <definedName name="경_프라임코팅" localSheetId="14">#REF!</definedName>
    <definedName name="경_프라임코팅">#REF!</definedName>
    <definedName name="경0907003">#REF!</definedName>
    <definedName name="경1">[76]기본일위!$A:$IV</definedName>
    <definedName name="경6907001">#REF!</definedName>
    <definedName name="경6907004">#REF!</definedName>
    <definedName name="경6907005">#REF!</definedName>
    <definedName name="경6907006">#REF!</definedName>
    <definedName name="경6907007">#REF!</definedName>
    <definedName name="경6907008">#REF!</definedName>
    <definedName name="경6907009">#REF!</definedName>
    <definedName name="경6907010">#REF!</definedName>
    <definedName name="경6907011">#REF!</definedName>
    <definedName name="경6907012">#REF!</definedName>
    <definedName name="경6907013">#REF!</definedName>
    <definedName name="경6907014">#REF!</definedName>
    <definedName name="경6908002">#REF!</definedName>
    <definedName name="경6908003">#REF!</definedName>
    <definedName name="경6908004">#REF!</definedName>
    <definedName name="경6908005">#REF!</definedName>
    <definedName name="경6908006">#REF!</definedName>
    <definedName name="경6908007">#REF!</definedName>
    <definedName name="경6908008">#REF!</definedName>
    <definedName name="경6908009">#REF!</definedName>
    <definedName name="경6908031">#REF!</definedName>
    <definedName name="경6908032">#REF!</definedName>
    <definedName name="경6908033">#REF!</definedName>
    <definedName name="경6908034">#REF!</definedName>
    <definedName name="경6908035">#REF!</definedName>
    <definedName name="경6908036">#REF!</definedName>
    <definedName name="경6908037">#REF!</definedName>
    <definedName name="경6908038">#REF!</definedName>
    <definedName name="경6910002">#REF!</definedName>
    <definedName name="경6910004">#REF!</definedName>
    <definedName name="경6910006">#REF!</definedName>
    <definedName name="경6910007">#REF!</definedName>
    <definedName name="경6910008">#REF!</definedName>
    <definedName name="경6910009">#REF!</definedName>
    <definedName name="경6910010">#REF!</definedName>
    <definedName name="경6910011">#REF!</definedName>
    <definedName name="경6910012">#REF!</definedName>
    <definedName name="경6911002">#REF!</definedName>
    <definedName name="경6912008">#REF!</definedName>
    <definedName name="경6912009">#REF!</definedName>
    <definedName name="경6912010">#REF!</definedName>
    <definedName name="경6912011">#REF!</definedName>
    <definedName name="경6912012">#REF!</definedName>
    <definedName name="경6912013">#REF!</definedName>
    <definedName name="경6912014">#REF!</definedName>
    <definedName name="경6912016">#REF!</definedName>
    <definedName name="경6914001">#REF!</definedName>
    <definedName name="경6917001">#REF!</definedName>
    <definedName name="경6917002">#REF!</definedName>
    <definedName name="경6917003">#REF!</definedName>
    <definedName name="경6917004">#REF!</definedName>
    <definedName name="경6917005">#REF!</definedName>
    <definedName name="경6917308">#REF!</definedName>
    <definedName name="경6917309">#REF!</definedName>
    <definedName name="경6917310">#REF!</definedName>
    <definedName name="경6917311">#REF!</definedName>
    <definedName name="경6917312">#REF!</definedName>
    <definedName name="경6918003">#REF!</definedName>
    <definedName name="경6918004">#REF!</definedName>
    <definedName name="경6918005">#REF!</definedName>
    <definedName name="경6918006">#REF!</definedName>
    <definedName name="경6918007">#REF!</definedName>
    <definedName name="경6918008">#REF!</definedName>
    <definedName name="경6918009">#REF!</definedName>
    <definedName name="경6918010">#REF!</definedName>
    <definedName name="경6918011">#REF!</definedName>
    <definedName name="경6918012">#REF!</definedName>
    <definedName name="경6918013">#REF!</definedName>
    <definedName name="경6918014">#REF!</definedName>
    <definedName name="경6918102">#REF!</definedName>
    <definedName name="경6918103">#REF!</definedName>
    <definedName name="경6918104">#REF!</definedName>
    <definedName name="경6918105">#REF!</definedName>
    <definedName name="경6918106">#REF!</definedName>
    <definedName name="경6918107">#REF!</definedName>
    <definedName name="경6918108">#REF!</definedName>
    <definedName name="경6918109">#REF!</definedName>
    <definedName name="경6919007">#REF!</definedName>
    <definedName name="경6919008">#REF!</definedName>
    <definedName name="경6919009">#REF!</definedName>
    <definedName name="경6919010">#REF!</definedName>
    <definedName name="경6919011">#REF!</definedName>
    <definedName name="경6919012">#REF!</definedName>
    <definedName name="경6922002">#REF!</definedName>
    <definedName name="경6922004">#REF!</definedName>
    <definedName name="경6922006">#REF!</definedName>
    <definedName name="경6922007">#REF!</definedName>
    <definedName name="경6922008">#REF!</definedName>
    <definedName name="경6922009">#REF!</definedName>
    <definedName name="경6922010">#REF!</definedName>
    <definedName name="경6922140">#REF!</definedName>
    <definedName name="경6922142">#REF!</definedName>
    <definedName name="경6922143">#REF!</definedName>
    <definedName name="경6922144">#REF!</definedName>
    <definedName name="경6923007">#REF!</definedName>
    <definedName name="경6923008">#REF!</definedName>
    <definedName name="경6923009">#REF!</definedName>
    <definedName name="경6923010">#REF!</definedName>
    <definedName name="경6923011">#REF!</definedName>
    <definedName name="경6926003">#REF!</definedName>
    <definedName name="경6926004">#REF!</definedName>
    <definedName name="경6926005">#REF!</definedName>
    <definedName name="경6926006">#REF!</definedName>
    <definedName name="경6926007">#REF!</definedName>
    <definedName name="경6926008">#REF!</definedName>
    <definedName name="경6926009">#REF!</definedName>
    <definedName name="경6926010">#REF!</definedName>
    <definedName name="경6926011">#REF!</definedName>
    <definedName name="경6926012">#REF!</definedName>
    <definedName name="경6926030">#REF!</definedName>
    <definedName name="경6926032">#REF!</definedName>
    <definedName name="경6926033">#REF!</definedName>
    <definedName name="경6926034">#REF!</definedName>
    <definedName name="경6926035">#REF!</definedName>
    <definedName name="경6926036">#REF!</definedName>
    <definedName name="경6926038">#REF!</definedName>
    <definedName name="경6926050">#REF!</definedName>
    <definedName name="경6926052">#REF!</definedName>
    <definedName name="경6926053">#REF!</definedName>
    <definedName name="경6926054">#REF!</definedName>
    <definedName name="경6926055">#REF!</definedName>
    <definedName name="경6927001">#REF!</definedName>
    <definedName name="경6927002">#REF!</definedName>
    <definedName name="경6927003">#REF!</definedName>
    <definedName name="경6927004">#REF!</definedName>
    <definedName name="경6927005">#REF!</definedName>
    <definedName name="경6927006">#REF!</definedName>
    <definedName name="경6927007">#REF!</definedName>
    <definedName name="경6927008">#REF!</definedName>
    <definedName name="경6927009">#REF!</definedName>
    <definedName name="경6927010">#REF!</definedName>
    <definedName name="경6933006">#REF!</definedName>
    <definedName name="경6933007">#REF!</definedName>
    <definedName name="경6933008">#REF!</definedName>
    <definedName name="경6933009">#REF!</definedName>
    <definedName name="경6933010">#REF!</definedName>
    <definedName name="경6933011">#REF!</definedName>
    <definedName name="경6933012">#REF!</definedName>
    <definedName name="경6933014">#REF!</definedName>
    <definedName name="경6934006">#REF!</definedName>
    <definedName name="경6934007">#REF!</definedName>
    <definedName name="경6934008">#REF!</definedName>
    <definedName name="경6934009">#REF!</definedName>
    <definedName name="경6934010">#REF!</definedName>
    <definedName name="경6934011">#REF!</definedName>
    <definedName name="경6934012">#REF!</definedName>
    <definedName name="경6934014">#REF!</definedName>
    <definedName name="경6935012">#REF!</definedName>
    <definedName name="경6936009">#REF!</definedName>
    <definedName name="경6936010">#REF!</definedName>
    <definedName name="경6936012">#REF!</definedName>
    <definedName name="경6943101">#REF!</definedName>
    <definedName name="경6943102">#REF!</definedName>
    <definedName name="경6943103">#REF!</definedName>
    <definedName name="경6943104">#REF!</definedName>
    <definedName name="경6943105">#REF!</definedName>
    <definedName name="경6943106">#REF!</definedName>
    <definedName name="경6943107">#REF!</definedName>
    <definedName name="경6946141">#REF!</definedName>
    <definedName name="경6946142">#REF!</definedName>
    <definedName name="경6946143">#REF!</definedName>
    <definedName name="경6946144">#REF!</definedName>
    <definedName name="경6946145">#REF!</definedName>
    <definedName name="경6946146">#REF!</definedName>
    <definedName name="경6946147">#REF!</definedName>
    <definedName name="경6946148">#REF!</definedName>
    <definedName name="경6946149">#REF!</definedName>
    <definedName name="경6946150">#REF!</definedName>
    <definedName name="경6946189">#REF!</definedName>
    <definedName name="경6946190">#REF!</definedName>
    <definedName name="경6946192">#REF!</definedName>
    <definedName name="경6946342">#REF!</definedName>
    <definedName name="경6946343">#REF!</definedName>
    <definedName name="경6946344">#REF!</definedName>
    <definedName name="경6946345">#REF!</definedName>
    <definedName name="경6946346">#REF!</definedName>
    <definedName name="경6946347">#REF!</definedName>
    <definedName name="경6946348">#REF!</definedName>
    <definedName name="경6946349">#REF!</definedName>
    <definedName name="경6946387">#REF!</definedName>
    <definedName name="경6946388">#REF!</definedName>
    <definedName name="경6946389">#REF!</definedName>
    <definedName name="경6946390">#REF!</definedName>
    <definedName name="경6946391">#REF!</definedName>
    <definedName name="경6946392">#REF!</definedName>
    <definedName name="경6946393">#REF!</definedName>
    <definedName name="경6946394">#REF!</definedName>
    <definedName name="경6946395">#REF!</definedName>
    <definedName name="경6946397">#REF!</definedName>
    <definedName name="경6946491">#REF!</definedName>
    <definedName name="경6946590">#REF!</definedName>
    <definedName name="경6946591">#REF!</definedName>
    <definedName name="경6946592">#REF!</definedName>
    <definedName name="경6947109">#REF!</definedName>
    <definedName name="경6947111">#REF!</definedName>
    <definedName name="경6948001">#REF!</definedName>
    <definedName name="경6949200">#REF!</definedName>
    <definedName name="경6949201">#REF!</definedName>
    <definedName name="경6949202">#REF!</definedName>
    <definedName name="경6949203">#REF!</definedName>
    <definedName name="경6949204">#REF!</definedName>
    <definedName name="경6949205">#REF!</definedName>
    <definedName name="경6949206">#REF!</definedName>
    <definedName name="경6949207">#REF!</definedName>
    <definedName name="경6949208">#REF!</definedName>
    <definedName name="경6953069">#REF!</definedName>
    <definedName name="경6953070">#REF!</definedName>
    <definedName name="경6953071">#REF!</definedName>
    <definedName name="경6954146">#REF!</definedName>
    <definedName name="경6954147">#REF!</definedName>
    <definedName name="경6954148">#REF!</definedName>
    <definedName name="경6956119">#REF!</definedName>
    <definedName name="경6956120">#REF!</definedName>
    <definedName name="경6956121">#REF!</definedName>
    <definedName name="경6959002">#REF!</definedName>
    <definedName name="경6959003">#REF!</definedName>
    <definedName name="경6959004">#REF!</definedName>
    <definedName name="경6959005">#REF!</definedName>
    <definedName name="경6960009">#REF!</definedName>
    <definedName name="경6960203">#REF!</definedName>
    <definedName name="경6962021">#REF!</definedName>
    <definedName name="경6962058">#REF!</definedName>
    <definedName name="경6962104">#REF!</definedName>
    <definedName name="경6962106">#REF!</definedName>
    <definedName name="경6962107">#REF!</definedName>
    <definedName name="경6962201">#REF!</definedName>
    <definedName name="경6962202">#REF!</definedName>
    <definedName name="경6962203">#REF!</definedName>
    <definedName name="경6962204">#REF!</definedName>
    <definedName name="경6962205">#REF!</definedName>
    <definedName name="경6962408">#REF!</definedName>
    <definedName name="경6962409">#REF!</definedName>
    <definedName name="경6963000">#REF!</definedName>
    <definedName name="경6963001">#REF!</definedName>
    <definedName name="경6963004">#REF!</definedName>
    <definedName name="경6963011">#REF!</definedName>
    <definedName name="경6965002">#REF!</definedName>
    <definedName name="경6967001">#REF!</definedName>
    <definedName name="경6968002">#REF!</definedName>
    <definedName name="경6968004">#REF!</definedName>
    <definedName name="경6968020">#REF!</definedName>
    <definedName name="경6969003">#REF!</definedName>
    <definedName name="경6969004">#REF!</definedName>
    <definedName name="경6969168">#REF!</definedName>
    <definedName name="경6970004">#REF!</definedName>
    <definedName name="경6970013">#REF!</definedName>
    <definedName name="경6970014">#REF!</definedName>
    <definedName name="경6971200">#REF!</definedName>
    <definedName name="경6971204">#REF!</definedName>
    <definedName name="경6974505">#REF!</definedName>
    <definedName name="경6982006">#REF!</definedName>
    <definedName name="경6982007">#REF!</definedName>
    <definedName name="경6982008">#REF!</definedName>
    <definedName name="경6982009">#REF!</definedName>
    <definedName name="경6982010">#REF!</definedName>
    <definedName name="경6982012">#REF!</definedName>
    <definedName name="경6982081">#REF!</definedName>
    <definedName name="경6982082">#REF!</definedName>
    <definedName name="경6982083">#REF!</definedName>
    <definedName name="경6982084">#REF!</definedName>
    <definedName name="경6982085">#REF!</definedName>
    <definedName name="경6982086">#REF!</definedName>
    <definedName name="경6982087">#REF!</definedName>
    <definedName name="경6982088">#REF!</definedName>
    <definedName name="경6982089">#REF!</definedName>
    <definedName name="경6982090">#REF!</definedName>
    <definedName name="경6982091">#REF!</definedName>
    <definedName name="경6982092">#REF!</definedName>
    <definedName name="경6982165">#REF!</definedName>
    <definedName name="경6982166">#REF!</definedName>
    <definedName name="경6982167">#REF!</definedName>
    <definedName name="경6982168">#REF!</definedName>
    <definedName name="경6982174">#REF!</definedName>
    <definedName name="경6982175">#REF!</definedName>
    <definedName name="경6982176">#REF!</definedName>
    <definedName name="경6982177">#REF!</definedName>
    <definedName name="경6982178">#REF!</definedName>
    <definedName name="경6982179">#REF!</definedName>
    <definedName name="경6982180">#REF!</definedName>
    <definedName name="경6982181">#REF!</definedName>
    <definedName name="경6982182">#REF!</definedName>
    <definedName name="경6982185">#REF!</definedName>
    <definedName name="경6982186">#REF!</definedName>
    <definedName name="경6982260">#REF!</definedName>
    <definedName name="경6982261">#REF!</definedName>
    <definedName name="경6982265">#REF!</definedName>
    <definedName name="경6982266">#REF!</definedName>
    <definedName name="경6982267">#REF!</definedName>
    <definedName name="경6982268">#REF!</definedName>
    <definedName name="경6982269">#REF!</definedName>
    <definedName name="경6982270">#REF!</definedName>
    <definedName name="경6982272">#REF!</definedName>
    <definedName name="경6982294">#REF!</definedName>
    <definedName name="경6982295">#REF!</definedName>
    <definedName name="경6982296">#REF!</definedName>
    <definedName name="경6982297">#REF!</definedName>
    <definedName name="경6982299">#REF!</definedName>
    <definedName name="경6982303">#REF!</definedName>
    <definedName name="경6982304">#REF!</definedName>
    <definedName name="경6982320">#REF!</definedName>
    <definedName name="경6982321">#REF!</definedName>
    <definedName name="경6982322">#REF!</definedName>
    <definedName name="경6982323">#REF!</definedName>
    <definedName name="경6982324">#REF!</definedName>
    <definedName name="경6982325">#REF!</definedName>
    <definedName name="경6982326">#REF!</definedName>
    <definedName name="경6982328">#REF!</definedName>
    <definedName name="경6982487">#REF!</definedName>
    <definedName name="경6982488">#REF!</definedName>
    <definedName name="경6982489">#REF!</definedName>
    <definedName name="경6982490">#REF!</definedName>
    <definedName name="경6982491">#REF!</definedName>
    <definedName name="경6982492">#REF!</definedName>
    <definedName name="경6982501">#REF!</definedName>
    <definedName name="경6982502">#REF!</definedName>
    <definedName name="경6982503">#REF!</definedName>
    <definedName name="경6982504">#REF!</definedName>
    <definedName name="경6982505">#REF!</definedName>
    <definedName name="경6982506">#REF!</definedName>
    <definedName name="경6982512">#REF!</definedName>
    <definedName name="경6982513">#REF!</definedName>
    <definedName name="경6982514">#REF!</definedName>
    <definedName name="경6982515">#REF!</definedName>
    <definedName name="경6982516">#REF!</definedName>
    <definedName name="경6985001">#REF!</definedName>
    <definedName name="경6985003">#REF!</definedName>
    <definedName name="경6985004">#REF!</definedName>
    <definedName name="경6985006">#REF!</definedName>
    <definedName name="경6985007">#REF!</definedName>
    <definedName name="경6985008">#REF!</definedName>
    <definedName name="경6985009">#REF!</definedName>
    <definedName name="경6985010">#REF!</definedName>
    <definedName name="경6985011">#REF!</definedName>
    <definedName name="경6985012">#REF!</definedName>
    <definedName name="경6985015">#REF!</definedName>
    <definedName name="경6985016">#REF!</definedName>
    <definedName name="경6985017">#REF!</definedName>
    <definedName name="경6985018">#REF!</definedName>
    <definedName name="경6985019">#REF!</definedName>
    <definedName name="경6985020">#REF!</definedName>
    <definedName name="경6985021">#REF!</definedName>
    <definedName name="경6986011">#REF!</definedName>
    <definedName name="경6999050">#REF!</definedName>
    <definedName name="경6999051">#REF!</definedName>
    <definedName name="경6999053">#REF!</definedName>
    <definedName name="경6999054">#REF!</definedName>
    <definedName name="경6999055">#REF!</definedName>
    <definedName name="경6999056">#REF!</definedName>
    <definedName name="경6999057">#REF!</definedName>
    <definedName name="경6999058">#REF!</definedName>
    <definedName name="경6999059">#REF!</definedName>
    <definedName name="경6999060">#REF!</definedName>
    <definedName name="경6999061">#REF!</definedName>
    <definedName name="경6999062">#REF!</definedName>
    <definedName name="경6999063">#REF!</definedName>
    <definedName name="경6999066">#REF!</definedName>
    <definedName name="경6999067">#REF!</definedName>
    <definedName name="경6999068">#REF!</definedName>
    <definedName name="경6999069">#REF!</definedName>
    <definedName name="경6999070">#REF!</definedName>
    <definedName name="경6999071">#REF!</definedName>
    <definedName name="경6999072">#REF!</definedName>
    <definedName name="경6999073">#REF!</definedName>
    <definedName name="경6999074">#REF!</definedName>
    <definedName name="경6999076">#REF!</definedName>
    <definedName name="경6999078">#REF!</definedName>
    <definedName name="경6999079">#REF!</definedName>
    <definedName name="경6999080">#REF!</definedName>
    <definedName name="경6999081">#REF!</definedName>
    <definedName name="경6999082">#REF!</definedName>
    <definedName name="경6999083">#REF!</definedName>
    <definedName name="경6999084">#REF!</definedName>
    <definedName name="경6999085">#REF!</definedName>
    <definedName name="경6999086">#REF!</definedName>
    <definedName name="경6999088">#REF!</definedName>
    <definedName name="경6999089">#REF!</definedName>
    <definedName name="경6999090">#REF!</definedName>
    <definedName name="경6999091">#REF!</definedName>
    <definedName name="경6999092">#REF!</definedName>
    <definedName name="경6999093">#REF!</definedName>
    <definedName name="경6999094">#REF!</definedName>
    <definedName name="경6999095">#REF!</definedName>
    <definedName name="경6999096">#REF!</definedName>
    <definedName name="경6999098">#REF!</definedName>
    <definedName name="경6999099">#REF!</definedName>
    <definedName name="경6999100">#REF!</definedName>
    <definedName name="경6999101">#REF!</definedName>
    <definedName name="경6999102">#REF!</definedName>
    <definedName name="경6999104">#REF!</definedName>
    <definedName name="경6999105">#REF!</definedName>
    <definedName name="경6999106">#REF!</definedName>
    <definedName name="경6999107">#REF!</definedName>
    <definedName name="경6999108">#REF!</definedName>
    <definedName name="경6999110">#REF!</definedName>
    <definedName name="경6999111">#REF!</definedName>
    <definedName name="경6999112">#REF!</definedName>
    <definedName name="경6999113">#REF!</definedName>
    <definedName name="경6999114">#REF!</definedName>
    <definedName name="경6999115">#REF!</definedName>
    <definedName name="경6999116">#REF!</definedName>
    <definedName name="경6999117">#REF!</definedName>
    <definedName name="경6999118">#REF!</definedName>
    <definedName name="경6999119">#REF!</definedName>
    <definedName name="경6999120">#REF!</definedName>
    <definedName name="경6999121">#REF!</definedName>
    <definedName name="경6999122">#REF!</definedName>
    <definedName name="경금">#REF!</definedName>
    <definedName name="경단">#REF!</definedName>
    <definedName name="경비">#REF!</definedName>
    <definedName name="經費">#REF!</definedName>
    <definedName name="경비2">[77]일위대가표!#REF!</definedName>
    <definedName name="경비금액">#REF!</definedName>
    <definedName name="경비단가">#REF!</definedName>
    <definedName name="경비배부율">#REF!</definedName>
    <definedName name="경비선택">#REF!</definedName>
    <definedName name="경비율" localSheetId="14">[71]요율!$F$6</definedName>
    <definedName name="경비율">#REF!</definedName>
    <definedName name="경비융" hidden="1">'[32]#REF'!$A$7:$N$581</definedName>
    <definedName name="경비참조">#REF!</definedName>
    <definedName name="경비합" localSheetId="14">#REF!</definedName>
    <definedName name="경비합">#REF!</definedName>
    <definedName name="경우단가" localSheetId="14">코리아파워!경우단가</definedName>
    <definedName name="경우단가">[0]!경우단가</definedName>
    <definedName name="경유" localSheetId="14">[78]단가및재료비!$C$4</definedName>
    <definedName name="경유">#REF!</definedName>
    <definedName name="경유가격" localSheetId="14">코리아파워!경유가격</definedName>
    <definedName name="경유가격">[0]!경유가격</definedName>
    <definedName name="경유공급지역">[79]base!$C$552:$C$568</definedName>
    <definedName name="경유지역번호">[80]base!$B$552:$B$568</definedName>
    <definedName name="경인">AND(#REF!=냉각수펌프,#REF!&gt;=3)</definedName>
    <definedName name="경판1800" localSheetId="14">#REF!</definedName>
    <definedName name="경판1800">#REF!</definedName>
    <definedName name="경판2200" localSheetId="14">#REF!</definedName>
    <definedName name="경판2200">#REF!</definedName>
    <definedName name="경판2500" localSheetId="14">#REF!</definedName>
    <definedName name="경판2500">#REF!</definedName>
    <definedName name="경판3000">#REF!</definedName>
    <definedName name="계" localSheetId="14">#REF!</definedName>
    <definedName name="계">#REF!</definedName>
    <definedName name="계산차량대수신">#REF!</definedName>
    <definedName name="계산차량대수철">#REF!</definedName>
    <definedName name="계수B5">[69]데이타!$E$41</definedName>
    <definedName name="계수B6">[69]데이타!$E$42</definedName>
    <definedName name="계수B8">[69]데이타!$E$43</definedName>
    <definedName name="계약금액" localSheetId="14">#REF!</definedName>
    <definedName name="계약금액">#REF!</definedName>
    <definedName name="계약금액일금" localSheetId="14">#REF!</definedName>
    <definedName name="계약금액일금">#REF!</definedName>
    <definedName name="계약방법" localSheetId="14">#REF!</definedName>
    <definedName name="계약방법">#REF!</definedName>
    <definedName name="계약일">#REF!</definedName>
    <definedName name="계약전력1">OR(계약전력11,계약전력12,,AND(브라인펌프&gt;=75,#REF!&gt;=2))</definedName>
    <definedName name="계약전력11">AND(#REF!=브라인펌프,#REF!&gt;=4)</definedName>
    <definedName name="계약전력12">AND(#REF!=브라인펌프,#REF!&gt;=3)</definedName>
    <definedName name="계약전력2">OR(계약전력21,계약전력22,AND(냉각수펌프&gt;=75,#REF!&gt;=2))</definedName>
    <definedName name="계약전력21">AND(#REF!=냉각수펌프,#REF!&gt;=4)</definedName>
    <definedName name="계약전력22">AND(#REF!=냉각수펌프,#REF!&gt;=3)</definedName>
    <definedName name="계약전력3">OR(계약전력31,계약전력32,계약전력33,AND(브라인펌프&gt;=75,#REF!&gt;=2))</definedName>
    <definedName name="계약전력31">AND(#REF!=브라인펌프,#REF!&gt;=5)</definedName>
    <definedName name="계약전력32">AND(#REF!=브라인펌프,#REF!&gt;=4)</definedName>
    <definedName name="계약전력33">AND(#REF!=브라인펌프,#REF!&gt;=3)</definedName>
    <definedName name="계약전력4">OR(계약전력41,계약전력42,계약전력43,AND(냉각수펌프&gt;=75,#REF!&gt;=2))</definedName>
    <definedName name="계약전력41">AND(#REF!=냉각수펌프,#REF!=5)</definedName>
    <definedName name="계약전력42">AND(#REF!=냉각수펌프,#REF!=4)</definedName>
    <definedName name="계약전력43">AND(#REF!=냉각수펌프,#REF!=3)</definedName>
    <definedName name="계약전력8">#N/A</definedName>
    <definedName name="계장공" localSheetId="14">#REF!</definedName>
    <definedName name="계장공">#REF!</definedName>
    <definedName name="고">[0]!고</definedName>
    <definedName name="고객명">[47]제안서입력!$F$4</definedName>
    <definedName name="고광3">[69]데이타!$E$44</definedName>
    <definedName name="고광5">[69]데이타!$E$45</definedName>
    <definedName name="고급기술자" localSheetId="14">#REF!</definedName>
    <definedName name="고급기술자">#REF!</definedName>
    <definedName name="고령">[81]직노!#REF!</definedName>
    <definedName name="고령1">[81]직노!#REF!</definedName>
    <definedName name="고배">'[82]전차선로 물량표'!#REF!</definedName>
    <definedName name="고배단가2">[83]한강운반비!#REF!</definedName>
    <definedName name="고봉철" localSheetId="14">#REF!</definedName>
    <definedName name="고봉철">#REF!</definedName>
    <definedName name="고압블럭수량" localSheetId="14">#REF!</definedName>
    <definedName name="고압블럭수량">#REF!</definedName>
    <definedName name="고용보험료">#REF!</definedName>
    <definedName name="고용보험료요율">#REF!</definedName>
    <definedName name="고용보험료요율_변경">#REF!</definedName>
    <definedName name="고용보험료율" localSheetId="14">[71]요율!#REF!</definedName>
    <definedName name="고용보험료율">[71]요율!#REF!</definedName>
    <definedName name="고재" localSheetId="14">#REF!</definedName>
    <definedName name="고재">#REF!</definedName>
    <definedName name="고케" localSheetId="14">#REF!</definedName>
    <definedName name="고케">#REF!</definedName>
    <definedName name="곡동" localSheetId="14">{"'Firr(선)'!$AS$1:$AY$62","'Firr(사)'!$AS$1:$AY$62","'Firr(회)'!$AS$1:$AY$62","'Firr(선)'!$L$1:$V$62","'Firr(사)'!$L$1:$V$62","'Firr(회)'!$L$1:$V$62"}</definedName>
    <definedName name="곡동">{"'Firr(선)'!$AS$1:$AY$62","'Firr(사)'!$AS$1:$AY$62","'Firr(회)'!$AS$1:$AY$62","'Firr(선)'!$L$1:$V$62","'Firr(사)'!$L$1:$V$62","'Firr(회)'!$L$1:$V$62"}</definedName>
    <definedName name="곡선부">#REF!</definedName>
    <definedName name="골재1">#REF!</definedName>
    <definedName name="골재집계">#REF!</definedName>
    <definedName name="곰솔2508">[84]데이타!$E$46</definedName>
    <definedName name="곰솔3010">[69]데이타!$E$47</definedName>
    <definedName name="곰솔R10">[69]데이타!$E$48</definedName>
    <definedName name="곰솔R12">[69]데이타!$E$49</definedName>
    <definedName name="곰솔R15">[69]데이타!$E$50</definedName>
    <definedName name="공">[0]!공</definedName>
    <definedName name="공1" localSheetId="14">#REF!</definedName>
    <definedName name="공1">#REF!</definedName>
    <definedName name="공10" localSheetId="14">#REF!</definedName>
    <definedName name="공10">#REF!</definedName>
    <definedName name="공11" localSheetId="14">#REF!</definedName>
    <definedName name="공11">#REF!</definedName>
    <definedName name="공12">#REF!</definedName>
    <definedName name="공13">#REF!</definedName>
    <definedName name="공14">#REF!</definedName>
    <definedName name="공15">#REF!</definedName>
    <definedName name="공16">#REF!</definedName>
    <definedName name="공17">#REF!</definedName>
    <definedName name="공2">#REF!</definedName>
    <definedName name="공3">#REF!</definedName>
    <definedName name="공4">#REF!</definedName>
    <definedName name="공5">#REF!</definedName>
    <definedName name="공6">#REF!</definedName>
    <definedName name="공7">#REF!</definedName>
    <definedName name="공8">#REF!</definedName>
    <definedName name="공9">#REF!</definedName>
    <definedName name="공A">#REF!</definedName>
    <definedName name="공B">#REF!</definedName>
    <definedName name="공C">#REF!</definedName>
    <definedName name="공D">#REF!</definedName>
    <definedName name="공E">#REF!</definedName>
    <definedName name="공F">#REF!</definedName>
    <definedName name="공G">#REF!</definedName>
    <definedName name="공H">#REF!</definedName>
    <definedName name="공I">#REF!</definedName>
    <definedName name="공J">#REF!</definedName>
    <definedName name="공K">#REF!</definedName>
    <definedName name="공L">#REF!</definedName>
    <definedName name="공M">#REF!</definedName>
    <definedName name="공N">#REF!</definedName>
    <definedName name="공O">#REF!</definedName>
    <definedName name="공P">#REF!</definedName>
    <definedName name="공Q">#REF!</definedName>
    <definedName name="공간노">#N/A</definedName>
    <definedName name="공구">#REF!</definedName>
    <definedName name="공구손료">3%</definedName>
    <definedName name="공급가액">#REF!</definedName>
    <definedName name="공급지역">CHOOSE([79]base!$O$7,[0]!도시가스공급지역,경유공급지역)</definedName>
    <definedName name="공내역서">[0]!공내역서</definedName>
    <definedName name="공내역서1">[0]!공내역서1</definedName>
    <definedName name="공노단">[1]직재!#REF!</definedName>
    <definedName name="공도구수량" localSheetId="14">#REF!</definedName>
    <definedName name="공도구수량">#REF!</definedName>
    <definedName name="공동공" localSheetId="14">#REF!</definedName>
    <definedName name="공동공">#REF!</definedName>
    <definedName name="공동구공" localSheetId="14">#REF!</definedName>
    <definedName name="공동구공">#REF!</definedName>
    <definedName name="공동구공집계표" localSheetId="14">#REF!</definedName>
    <definedName name="공동구공집계표">#REF!</definedName>
    <definedName name="공동구집계표" localSheetId="14">#REF!</definedName>
    <definedName name="공동구집계표">#REF!</definedName>
    <definedName name="공량범위">#REF!</definedName>
    <definedName name="공명">[85]도급예산내역서봉투!$C$5</definedName>
    <definedName name="공비">#REF!</definedName>
    <definedName name="공사1">#REF!</definedName>
    <definedName name="공사10">#REF!</definedName>
    <definedName name="공사11">#REF!</definedName>
    <definedName name="공사12">#REF!</definedName>
    <definedName name="공사13">#REF!</definedName>
    <definedName name="공사14">#REF!</definedName>
    <definedName name="공사15">#REF!</definedName>
    <definedName name="공사16">#REF!</definedName>
    <definedName name="공사17">#REF!</definedName>
    <definedName name="공사2">#REF!</definedName>
    <definedName name="공사3">#REF!</definedName>
    <definedName name="공사4">#REF!</definedName>
    <definedName name="공사5">#REF!</definedName>
    <definedName name="공사6">#REF!</definedName>
    <definedName name="공사7">#REF!</definedName>
    <definedName name="공사8">#REF!</definedName>
    <definedName name="공사9">#REF!</definedName>
    <definedName name="공사감독자">#REF!</definedName>
    <definedName name="공사명" localSheetId="14">OFFSET([86]공사기본내용입력!$A$6,0,0,COUNTA([86]공사기본내용입력!$A$6:$A$100),1)</definedName>
    <definedName name="공사명">#REF!</definedName>
    <definedName name="공사방법" localSheetId="14">#REF!</definedName>
    <definedName name="공사방법">#REF!</definedName>
    <definedName name="공사비">#REF!</definedName>
    <definedName name="공사성격" localSheetId="14">#REF!</definedName>
    <definedName name="공사성격">#REF!</definedName>
    <definedName name="공사원가계산서경비소계">[85]공사원가계산서!$C$22</definedName>
    <definedName name="공사원가계산서노무비">[85]공사원가계산서!$C$9</definedName>
    <definedName name="공사원가계산서재료비">[85]공사원가계산서!$C$6</definedName>
    <definedName name="공사원가명세서" localSheetId="14">#REF!</definedName>
    <definedName name="공사원가명세서">#REF!</definedName>
    <definedName name="공사원가명세서분석표1" localSheetId="14">[87]경산!#REF!</definedName>
    <definedName name="공사원가명세서분석표1">[87]경산!#REF!</definedName>
    <definedName name="공압축3.5간재">'[88]기계경비(시간당)'!$H$248</definedName>
    <definedName name="공압축3.5노무">'[88]기계경비(시간당)'!$H$244</definedName>
    <definedName name="공압축3.5노무야간">'[88]기계경비(시간당)'!$H$245</definedName>
    <definedName name="공압축3.5손료">'[88]기계경비(시간당)'!$H$243</definedName>
    <definedName name="공압축7.1간재">'[88]기계경비(시간당)'!$H$256</definedName>
    <definedName name="공압축7.1노무">'[88]기계경비(시간당)'!$H$252</definedName>
    <definedName name="공압축7.1노무야간">'[88]기계경비(시간당)'!$H$253</definedName>
    <definedName name="공압축7.1손료">'[88]기계경비(시간당)'!$H$251</definedName>
    <definedName name="공일" localSheetId="14">#REF!</definedName>
    <definedName name="공일">#REF!</definedName>
    <definedName name="공장동" localSheetId="14" hidden="1">#REF!</definedName>
    <definedName name="공장동" hidden="1">#REF!</definedName>
    <definedName name="공종">#REF!</definedName>
    <definedName name="공종1">#REF!</definedName>
    <definedName name="공차시속도철">#REF!</definedName>
    <definedName name="과목">#REF!</definedName>
    <definedName name="곽동준" localSheetId="14">{"'Firr(선)'!$AS$1:$AY$62","'Firr(사)'!$AS$1:$AY$62","'Firr(회)'!$AS$1:$AY$62","'Firr(선)'!$L$1:$V$62","'Firr(사)'!$L$1:$V$62","'Firr(회)'!$L$1:$V$62"}</definedName>
    <definedName name="곽동준">{"'Firr(선)'!$AS$1:$AY$62","'Firr(사)'!$AS$1:$AY$62","'Firr(회)'!$AS$1:$AY$62","'Firr(선)'!$L$1:$V$62","'Firr(사)'!$L$1:$V$62","'Firr(회)'!$L$1:$V$62"}</definedName>
    <definedName name="곽동중" localSheetId="14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관갉">#REF!,#REF!,#REF!</definedName>
    <definedName name="관급" localSheetId="14">#REF!,#REF!,#REF!</definedName>
    <definedName name="관급">#REF!,#REF!,#REF!</definedName>
    <definedName name="관급1">#REF!,#REF!,#REF!</definedName>
    <definedName name="관급단가">#REF!</definedName>
    <definedName name="관급자재">#REF!</definedName>
    <definedName name="관급자재대">#REF!</definedName>
    <definedName name="관급자재비">#REF!</definedName>
    <definedName name="관급자재조서">#REF!</definedName>
    <definedName name="관급집계">BLANKMACRO1</definedName>
    <definedName name="관급총계수수료">#REF!</definedName>
    <definedName name="관람로단가산출" localSheetId="14">#REF!</definedName>
    <definedName name="관람로단가산출">#REF!</definedName>
    <definedName name="관로터파기">[89]!돌아가기</definedName>
    <definedName name="관리비" localSheetId="14" hidden="1">#REF!</definedName>
    <definedName name="관리비" hidden="1">#REF!</definedName>
    <definedName name="관지수링">#REF!</definedName>
    <definedName name="괄">#REF!</definedName>
    <definedName name="광나무1003">[69]데이타!$E$51</definedName>
    <definedName name="광나무1203">[69]데이타!$E$52</definedName>
    <definedName name="광나무1506">[69]데이타!$E$53</definedName>
    <definedName name="광속" localSheetId="14">#REF!</definedName>
    <definedName name="광속">#REF!</definedName>
    <definedName name="광케">'[90]인건비 '!$B$28</definedName>
    <definedName name="광편백0405">[69]데이타!$E$153</definedName>
    <definedName name="광편백0507">[69]데이타!$E$154</definedName>
    <definedName name="광편백0509">[69]데이타!$E$155</definedName>
    <definedName name="교통부요금철" localSheetId="14">#REF!</definedName>
    <definedName name="교통부요금철">#REF!</definedName>
    <definedName name="구" localSheetId="14">#REF!</definedName>
    <definedName name="구">#REF!</definedName>
    <definedName name="구1" localSheetId="14">#REF!</definedName>
    <definedName name="구1">#REF!</definedName>
    <definedName name="구1구1">#REF!</definedName>
    <definedName name="구1구1구1">#REF!</definedName>
    <definedName name="구1구1구1구1">#REF!</definedName>
    <definedName name="구2">#REF!</definedName>
    <definedName name="구2구2">#REF!</definedName>
    <definedName name="구2구2구2">#REF!</definedName>
    <definedName name="구2구2구2구2">#REF!</definedName>
    <definedName name="구구">#REF!</definedName>
    <definedName name="구구구">#REF!</definedName>
    <definedName name="구구구구">#REF!</definedName>
    <definedName name="구랑2교">#REF!</definedName>
    <definedName name="구랑교">#REF!</definedName>
    <definedName name="구분">BLANKMACRO1</definedName>
    <definedName name="구분1">BLANKMACRO1</definedName>
    <definedName name="구상나무1505">[69]데이타!$E$69</definedName>
    <definedName name="구상나무2008">[69]데이타!$E$70</definedName>
    <definedName name="구상나무2510">[69]데이타!$E$71</definedName>
    <definedName name="구상나무3012">[69]데이타!$E$72</definedName>
    <definedName name="구조물" localSheetId="14">#REF!</definedName>
    <definedName name="구조물">#REF!</definedName>
    <definedName name="구조물깨기" localSheetId="14">#REF!</definedName>
    <definedName name="구조물깨기">#REF!</definedName>
    <definedName name="구조토적1">[91]기본일위!$A:$IV</definedName>
    <definedName name="국민연금">'[72]국민연금 표준요율표'!$B$6:$I$50</definedName>
    <definedName name="국소카운팅" localSheetId="14">#REF!</definedName>
    <definedName name="국소카운팅">#REF!</definedName>
    <definedName name="굵기">[89]!굵기</definedName>
    <definedName name="규격">#REF!</definedName>
    <definedName name="그래픽">#REF!</definedName>
    <definedName name="그레이더3.6" localSheetId="14">#REF!</definedName>
    <definedName name="그레이더3.6">#REF!</definedName>
    <definedName name="근입장" localSheetId="14">#REF!</definedName>
    <definedName name="근입장">#REF!</definedName>
    <definedName name="글루브금액">#REF!</definedName>
    <definedName name="금송1006">[69]데이타!$E$73</definedName>
    <definedName name="금송1208">[69]데이타!$E$74</definedName>
    <definedName name="금송1510">[69]데이타!$E$75</definedName>
    <definedName name="금액">#REF!,#REF!,#REF!,#REF!,#REF!,#REF!,#REF!,#REF!,#REF!,#REF!,#REF!,#REF!,#REF!,#REF!,#REF!,#REF!</definedName>
    <definedName name="급탕">#N/A</definedName>
    <definedName name="기" localSheetId="14">#N/A</definedName>
    <definedName name="기">#REF!</definedName>
    <definedName name="기_roller800" localSheetId="14">#REF!</definedName>
    <definedName name="기_roller800">#REF!</definedName>
    <definedName name="기_가솔린엔진2.5" localSheetId="14">#REF!</definedName>
    <definedName name="기_가솔린엔진2.5">#REF!</definedName>
    <definedName name="기_가솔린엔진3.0" localSheetId="14">#REF!</definedName>
    <definedName name="기_가솔린엔진3.0">#REF!</definedName>
    <definedName name="기_경_roller800" localSheetId="14">#REF!</definedName>
    <definedName name="기_경_roller800">#REF!</definedName>
    <definedName name="기_경_가솔린엔진2.5" localSheetId="14">#REF!</definedName>
    <definedName name="기_경_가솔린엔진2.5">#REF!</definedName>
    <definedName name="기_경_가솔린엔진3.0" localSheetId="14">#REF!</definedName>
    <definedName name="기_경_가솔린엔진3.0">#REF!</definedName>
    <definedName name="기_경_경운기" localSheetId="14">#REF!</definedName>
    <definedName name="기_경_경운기">#REF!</definedName>
    <definedName name="기_경_공기압축기125" localSheetId="14">#REF!</definedName>
    <definedName name="기_경_공기압축기125">#REF!</definedName>
    <definedName name="기_경_공기압축기250" localSheetId="14">#REF!</definedName>
    <definedName name="기_경_공기압축기250">#REF!</definedName>
    <definedName name="기_경_공기압축기365" localSheetId="14">#REF!</definedName>
    <definedName name="기_경_공기압축기365">#REF!</definedName>
    <definedName name="기_경_공기압축기600" localSheetId="14">#REF!</definedName>
    <definedName name="기_경_공기압축기600">#REF!</definedName>
    <definedName name="기_경_그라우팅펌프200" localSheetId="14">#REF!</definedName>
    <definedName name="기_경_그라우팅펌프200">#REF!</definedName>
    <definedName name="기_경_그라우팅펌프60" localSheetId="14">#REF!</definedName>
    <definedName name="기_경_그라우팅펌프60">#REF!</definedName>
    <definedName name="기_경_그레이더3.6" localSheetId="14">#REF!</definedName>
    <definedName name="기_경_그레이더3.6">#REF!</definedName>
    <definedName name="기_경_노면파쇄기0.5" localSheetId="14">#REF!</definedName>
    <definedName name="기_경_노면파쇄기0.5">#REF!</definedName>
    <definedName name="기_경_노면파쇄기1.0" localSheetId="14">#REF!</definedName>
    <definedName name="기_경_노면파쇄기1.0">#REF!</definedName>
    <definedName name="기_경_노상안전기1.5" localSheetId="14">#REF!</definedName>
    <definedName name="기_경_노상안전기1.5">#REF!</definedName>
    <definedName name="기_경_노상안전기3.6" localSheetId="14">#REF!</definedName>
    <definedName name="기_경_노상안전기3.6">#REF!</definedName>
    <definedName name="기_경_덤프10.5" localSheetId="14">#REF!</definedName>
    <definedName name="기_경_덤프10.5">#REF!</definedName>
    <definedName name="기_경_덤프15.0" localSheetId="14">#REF!</definedName>
    <definedName name="기_경_덤프15.0">#REF!</definedName>
    <definedName name="기_경_덤프2.5" localSheetId="14">#REF!</definedName>
    <definedName name="기_경_덤프2.5">#REF!</definedName>
    <definedName name="기_경_덤프4.5" localSheetId="14">#REF!</definedName>
    <definedName name="기_경_덤프4.5">#REF!</definedName>
    <definedName name="기_경_덤프6.0" localSheetId="14">#REF!</definedName>
    <definedName name="기_경_덤프6.0">#REF!</definedName>
    <definedName name="기_경_덤프8.0" localSheetId="14">#REF!</definedName>
    <definedName name="기_경_덤프8.0">#REF!</definedName>
    <definedName name="기_경_드래그라인0.29" localSheetId="14">#REF!</definedName>
    <definedName name="기_경_드래그라인0.29">#REF!</definedName>
    <definedName name="기_경_디스트리뷰터3800" localSheetId="14">#REF!</definedName>
    <definedName name="기_경_디스트리뷰터3800">#REF!</definedName>
    <definedName name="기_경_디스트리뷰터4700" localSheetId="14">#REF!</definedName>
    <definedName name="기_경_디스트리뷰터4700">#REF!</definedName>
    <definedName name="기_경_디스트리뷰터5700" localSheetId="14">#REF!</definedName>
    <definedName name="기_경_디스트리뷰터5700">#REF!</definedName>
    <definedName name="기_경_디이젤엔진15" localSheetId="14">#REF!</definedName>
    <definedName name="기_경_디이젤엔진15">#REF!</definedName>
    <definedName name="기_경_디이젤엔진35" localSheetId="14">#REF!</definedName>
    <definedName name="기_경_디이젤엔진35">#REF!</definedName>
    <definedName name="기_경_디이젤엔진5" localSheetId="14">#REF!</definedName>
    <definedName name="기_경_디이젤엔진5">#REF!</definedName>
    <definedName name="기_경_라인마킹" localSheetId="14">#REF!</definedName>
    <definedName name="기_경_라인마킹">#REF!</definedName>
    <definedName name="기_경_램머80" localSheetId="14">#REF!</definedName>
    <definedName name="기_경_램머80">#REF!</definedName>
    <definedName name="기_경_로우더0.57" localSheetId="14">#REF!</definedName>
    <definedName name="기_경_로우더0.57">#REF!</definedName>
    <definedName name="기_경_로우더0.76" localSheetId="14">#REF!</definedName>
    <definedName name="기_경_로우더0.76">#REF!</definedName>
    <definedName name="기_경_로우더1.34" localSheetId="14">#REF!</definedName>
    <definedName name="기_경_로우더1.34">#REF!</definedName>
    <definedName name="기_경_로우더1.34_타이어" localSheetId="14">#REF!</definedName>
    <definedName name="기_경_로우더1.34_타이어">#REF!</definedName>
    <definedName name="기_경_리퍼16.0" localSheetId="14">#REF!</definedName>
    <definedName name="기_경_리퍼16.0">#REF!</definedName>
    <definedName name="기_경_리퍼19.0" localSheetId="14">#REF!</definedName>
    <definedName name="기_경_리퍼19.0">#REF!</definedName>
    <definedName name="기_경_리퍼23.0" localSheetId="14">#REF!</definedName>
    <definedName name="기_경_리퍼23.0">#REF!</definedName>
    <definedName name="기_경_리프트트럭" localSheetId="14">#REF!</definedName>
    <definedName name="기_경_리프트트럭">#REF!</definedName>
    <definedName name="기_경_머캐덤12.0" localSheetId="14">#REF!</definedName>
    <definedName name="기_경_머캐덤12.0">#REF!</definedName>
    <definedName name="기_경_머캐덤15.0" localSheetId="14">#REF!</definedName>
    <definedName name="기_경_머캐덤15.0">#REF!</definedName>
    <definedName name="기_경_물탱크5500" localSheetId="14">#REF!</definedName>
    <definedName name="기_경_물탱크5500">#REF!</definedName>
    <definedName name="기_경_믹서19" localSheetId="14">#REF!</definedName>
    <definedName name="기_경_믹서19">#REF!</definedName>
    <definedName name="기_경_믹서390" localSheetId="14">#REF!</definedName>
    <definedName name="기_경_믹서390">#REF!</definedName>
    <definedName name="기_경_바이브레이터" localSheetId="14">#REF!</definedName>
    <definedName name="기_경_바이브레이터">#REF!</definedName>
    <definedName name="기_경_발전기100" localSheetId="14">#REF!</definedName>
    <definedName name="기_경_발전기100">#REF!</definedName>
    <definedName name="기_경_발전기125" localSheetId="14">#REF!</definedName>
    <definedName name="기_경_발전기125">#REF!</definedName>
    <definedName name="기_경_발전기150" localSheetId="14">#REF!</definedName>
    <definedName name="기_경_발전기150">#REF!</definedName>
    <definedName name="기_경_발전기200" localSheetId="14">#REF!</definedName>
    <definedName name="기_경_발전기200">#REF!</definedName>
    <definedName name="기_경_발전기250" localSheetId="14">#REF!</definedName>
    <definedName name="기_경_발전기250">#REF!</definedName>
    <definedName name="기_경_발전기350" localSheetId="14">#REF!</definedName>
    <definedName name="기_경_발전기350">#REF!</definedName>
    <definedName name="기_경_발전기450" localSheetId="14">#REF!</definedName>
    <definedName name="기_경_발전기450">#REF!</definedName>
    <definedName name="기_경_발전기50" localSheetId="14">#REF!</definedName>
    <definedName name="기_경_발전기50">#REF!</definedName>
    <definedName name="기_경_백호우0.12" localSheetId="14">#REF!</definedName>
    <definedName name="기_경_백호우0.12">#REF!</definedName>
    <definedName name="기_경_백호우0.2" localSheetId="14">#REF!</definedName>
    <definedName name="기_경_백호우0.2">#REF!</definedName>
    <definedName name="기_경_백호우0.4" localSheetId="14">#REF!</definedName>
    <definedName name="기_경_백호우0.4">#REF!</definedName>
    <definedName name="기_경_백호우0.7" localSheetId="14">#REF!</definedName>
    <definedName name="기_경_백호우0.7">#REF!</definedName>
    <definedName name="기_경_백호우0.7_브" localSheetId="14">#REF!</definedName>
    <definedName name="기_경_백호우0.7_브">#REF!</definedName>
    <definedName name="기_경_백호우1.0" localSheetId="14">#REF!</definedName>
    <definedName name="기_경_백호우1.0">#REF!</definedName>
    <definedName name="기_경_보오링기계1000" localSheetId="14">#REF!</definedName>
    <definedName name="기_경_보오링기계1000">#REF!</definedName>
    <definedName name="기_경_보오링기계150" localSheetId="14">#REF!</definedName>
    <definedName name="기_경_보오링기계150">#REF!</definedName>
    <definedName name="기_경_보오링기계200" localSheetId="14">#REF!</definedName>
    <definedName name="기_경_보오링기계200">#REF!</definedName>
    <definedName name="기_경_불10.0" localSheetId="14">#REF!</definedName>
    <definedName name="기_경_불10.0">#REF!</definedName>
    <definedName name="기_경_불12.0" localSheetId="14">#REF!</definedName>
    <definedName name="기_경_불12.0">#REF!</definedName>
    <definedName name="기_경_불15.0_타이어" localSheetId="14">#REF!</definedName>
    <definedName name="기_경_불15.0_타이어">#REF!</definedName>
    <definedName name="기_경_불19.0" localSheetId="14">#REF!</definedName>
    <definedName name="기_경_불19.0">#REF!</definedName>
    <definedName name="기_경_불28.0_타이어" localSheetId="14">#REF!</definedName>
    <definedName name="기_경_불28.0_타이어">#REF!</definedName>
    <definedName name="기_경_불33.0_타이어" localSheetId="14">#REF!</definedName>
    <definedName name="기_경_불33.0_타이어">#REF!</definedName>
    <definedName name="기_경_불7.0" localSheetId="14">#REF!</definedName>
    <definedName name="기_경_불7.0">#REF!</definedName>
    <definedName name="기_경_브레카0.2" localSheetId="14">#REF!</definedName>
    <definedName name="기_경_브레카0.2">#REF!</definedName>
    <definedName name="기_경_브레카0.4" localSheetId="14">#REF!</definedName>
    <definedName name="기_경_브레카0.4">#REF!</definedName>
    <definedName name="기_경_브레카0.7" localSheetId="14">#REF!</definedName>
    <definedName name="기_경_브레카0.7">#REF!</definedName>
    <definedName name="기_경_브레카15.9" localSheetId="14">#REF!</definedName>
    <definedName name="기_경_브레카15.9">#REF!</definedName>
    <definedName name="기_경_브레카25.0" localSheetId="14">#REF!</definedName>
    <definedName name="기_경_브레카25.0">#REF!</definedName>
    <definedName name="기_경_브레카치즐0.4" localSheetId="14">#REF!</definedName>
    <definedName name="기_경_브레카치즐0.4">#REF!</definedName>
    <definedName name="기_경_브레카치즐0.7" localSheetId="14">#REF!</definedName>
    <definedName name="기_경_브레카치즐0.7">#REF!</definedName>
    <definedName name="기_경_수중펌프100" localSheetId="14">#REF!</definedName>
    <definedName name="기_경_수중펌프100">#REF!</definedName>
    <definedName name="기_경_수중펌프150" localSheetId="14">#REF!</definedName>
    <definedName name="기_경_수중펌프150">#REF!</definedName>
    <definedName name="기_경_스프레이어300" localSheetId="14">#REF!</definedName>
    <definedName name="기_경_스프레이어300">#REF!</definedName>
    <definedName name="기_경_스프레이어400" localSheetId="14">#REF!</definedName>
    <definedName name="기_경_스프레이어400">#REF!</definedName>
    <definedName name="기_경_슬립폼페이버100" localSheetId="14">#REF!</definedName>
    <definedName name="기_경_슬립폼페이버100">#REF!</definedName>
    <definedName name="기_경_슬립폼페이버215" localSheetId="14">#REF!</definedName>
    <definedName name="기_경_슬립폼페이버215">#REF!</definedName>
    <definedName name="기_경_슬립폼페이버250" localSheetId="14">#REF!</definedName>
    <definedName name="기_경_슬립폼페이버250">#REF!</definedName>
    <definedName name="기_경_양수기100" localSheetId="14">#REF!</definedName>
    <definedName name="기_경_양수기100">#REF!</definedName>
    <definedName name="기_경_양수기125" localSheetId="14">#REF!</definedName>
    <definedName name="기_경_양수기125">#REF!</definedName>
    <definedName name="기_경_양수기150" localSheetId="14">#REF!</definedName>
    <definedName name="기_경_양수기150">#REF!</definedName>
    <definedName name="기_경_양수기50" localSheetId="14">#REF!</definedName>
    <definedName name="기_경_양수기50">#REF!</definedName>
    <definedName name="기_경_양수기80" localSheetId="14">#REF!</definedName>
    <definedName name="기_경_양수기80">#REF!</definedName>
    <definedName name="기_경_에어호스19" localSheetId="14">#REF!</definedName>
    <definedName name="기_경_에어호스19">#REF!</definedName>
    <definedName name="기_경_에어호스25" localSheetId="14">#REF!</definedName>
    <definedName name="기_경_에어호스25">#REF!</definedName>
    <definedName name="기_경_에어호스37" localSheetId="14">#REF!</definedName>
    <definedName name="기_경_에어호스37">#REF!</definedName>
    <definedName name="기_경_에어호스50" localSheetId="14">#REF!</definedName>
    <definedName name="기_경_에어호스50">#REF!</definedName>
    <definedName name="기_경_용접기200_교류" localSheetId="14">#REF!</definedName>
    <definedName name="기_경_용접기200_교류">#REF!</definedName>
    <definedName name="기_경_용접기200_직류" localSheetId="14">#REF!</definedName>
    <definedName name="기_경_용접기200_직류">#REF!</definedName>
    <definedName name="기_경_용접기300_교류" localSheetId="14">#REF!</definedName>
    <definedName name="기_경_용접기300_교류">#REF!</definedName>
    <definedName name="기_경_용접기300_직류" localSheetId="14">#REF!</definedName>
    <definedName name="기_경_용접기300_직류">#REF!</definedName>
    <definedName name="기_경_용접기400_교류" localSheetId="14">#REF!</definedName>
    <definedName name="기_경_용접기400_교류">#REF!</definedName>
    <definedName name="기_경_용접기500_교류" localSheetId="14">#REF!</definedName>
    <definedName name="기_경_용접기500_교류">#REF!</definedName>
    <definedName name="기_경_윈치" localSheetId="14">#REF!</definedName>
    <definedName name="기_경_윈치">#REF!</definedName>
    <definedName name="기_경_주철관절단기" localSheetId="14">#REF!</definedName>
    <definedName name="기_경_주철관절단기">#REF!</definedName>
    <definedName name="기_경_진동10.0" localSheetId="14">#REF!</definedName>
    <definedName name="기_경_진동10.0">#REF!</definedName>
    <definedName name="기_경_진동2.5" localSheetId="14">#REF!</definedName>
    <definedName name="기_경_진동2.5">#REF!</definedName>
    <definedName name="기_경_진동6.0" localSheetId="14">#REF!</definedName>
    <definedName name="기_경_진동6.0">#REF!</definedName>
    <definedName name="기_경_진동기3.5" localSheetId="14">#REF!</definedName>
    <definedName name="기_경_진동기3.5">#REF!</definedName>
    <definedName name="기_경_진동기전기" localSheetId="14">#REF!</definedName>
    <definedName name="기_경_진동기전기">#REF!</definedName>
    <definedName name="기_경_착암기" localSheetId="14">#REF!</definedName>
    <definedName name="기_경_착암기">#REF!</definedName>
    <definedName name="기_경_착정기450" localSheetId="14">#REF!</definedName>
    <definedName name="기_경_착정기450">#REF!</definedName>
    <definedName name="기_경_착정기525" localSheetId="14">#REF!</definedName>
    <definedName name="기_경_착정기525">#REF!</definedName>
    <definedName name="기_경_천공기" localSheetId="14">#REF!</definedName>
    <definedName name="기_경_천공기">#REF!</definedName>
    <definedName name="기_경_천공기2" localSheetId="14">#REF!</definedName>
    <definedName name="기_경_천공기2">#REF!</definedName>
    <definedName name="기_경_취부기" localSheetId="14">#REF!</definedName>
    <definedName name="기_경_취부기">#REF!</definedName>
    <definedName name="기_경_커터400" localSheetId="14">#REF!</definedName>
    <definedName name="기_경_커터400">#REF!</definedName>
    <definedName name="기_경_콤팩트1.5" localSheetId="14">#REF!</definedName>
    <definedName name="기_경_콤팩트1.5">#REF!</definedName>
    <definedName name="기_경_콤팩트4.0" localSheetId="14">#REF!</definedName>
    <definedName name="기_경_콤팩트4.0">#REF!</definedName>
    <definedName name="기_경_콤팩트6.0" localSheetId="14">#REF!</definedName>
    <definedName name="기_경_콤팩트6.0">#REF!</definedName>
    <definedName name="기_경_크램쉘0.29" localSheetId="14">#REF!</definedName>
    <definedName name="기_경_크램쉘0.29">#REF!</definedName>
    <definedName name="기_경_크레인10.0" localSheetId="14">#REF!</definedName>
    <definedName name="기_경_크레인10.0">#REF!</definedName>
    <definedName name="기_경_크레인15.0" localSheetId="14">#REF!</definedName>
    <definedName name="기_경_크레인15.0">#REF!</definedName>
    <definedName name="기_경_크레인20.0" localSheetId="14">#REF!</definedName>
    <definedName name="기_경_크레인20.0">#REF!</definedName>
    <definedName name="기_경_크레인25.0" localSheetId="14">#REF!</definedName>
    <definedName name="기_경_크레인25.0">#REF!</definedName>
    <definedName name="기_경_크레인30.0" localSheetId="14">#REF!</definedName>
    <definedName name="기_경_크레인30.0">#REF!</definedName>
    <definedName name="기_경_크레인35.0" localSheetId="14">#REF!</definedName>
    <definedName name="기_경_크레인35.0">#REF!</definedName>
    <definedName name="기_경_크레인5.0_트럭탑재" localSheetId="14">#REF!</definedName>
    <definedName name="기_경_크레인5.0_트럭탑재">#REF!</definedName>
    <definedName name="기_경_크레인50.0" localSheetId="14">#REF!</definedName>
    <definedName name="기_경_크레인50.0">#REF!</definedName>
    <definedName name="기_경_크로울러드릴" localSheetId="14">#REF!</definedName>
    <definedName name="기_경_크로울러드릴">#REF!</definedName>
    <definedName name="기_경_타이어15.0" localSheetId="14">#REF!</definedName>
    <definedName name="기_경_타이어15.0">#REF!</definedName>
    <definedName name="기_경_타이어2.0" localSheetId="14">#REF!</definedName>
    <definedName name="기_경_타이어2.0">#REF!</definedName>
    <definedName name="기_경_타이어25.0" localSheetId="14">#REF!</definedName>
    <definedName name="기_경_타이어25.0">#REF!</definedName>
    <definedName name="기_경_타이어8.0" localSheetId="14">#REF!</definedName>
    <definedName name="기_경_타이어8.0">#REF!</definedName>
    <definedName name="기_경_탠덤10.0" localSheetId="14">#REF!</definedName>
    <definedName name="기_경_탠덤10.0">#REF!</definedName>
    <definedName name="기_경_탠덤14.0" localSheetId="14">#REF!</definedName>
    <definedName name="기_경_탠덤14.0">#REF!</definedName>
    <definedName name="기_경_탠덤2.0" localSheetId="14">#REF!</definedName>
    <definedName name="기_경_탠덤2.0">#REF!</definedName>
    <definedName name="기_경_탠덤8.0" localSheetId="14">#REF!</definedName>
    <definedName name="기_경_탠덤8.0">#REF!</definedName>
    <definedName name="기_경_탠덤진동13.0" localSheetId="14">#REF!</definedName>
    <definedName name="기_경_탠덤진동13.0">#REF!</definedName>
    <definedName name="기_경_탠덤진동6.0" localSheetId="14">#REF!</definedName>
    <definedName name="기_경_탠덤진동6.0">#REF!</definedName>
    <definedName name="기_경_탠덤진동8.0" localSheetId="14">#REF!</definedName>
    <definedName name="기_경_탠덤진동8.0">#REF!</definedName>
    <definedName name="기_경_트럭크레인10.0" localSheetId="14">#REF!</definedName>
    <definedName name="기_경_트럭크레인10.0">#REF!</definedName>
    <definedName name="기_경_트럭크레인20.0" localSheetId="14">#REF!</definedName>
    <definedName name="기_경_트럭크레인20.0">#REF!</definedName>
    <definedName name="기_경_트럭크레인25.0" localSheetId="14">#REF!</definedName>
    <definedName name="기_경_트럭크레인25.0">#REF!</definedName>
    <definedName name="기_경_트럭크레인30.0" localSheetId="14">#REF!</definedName>
    <definedName name="기_경_트럭크레인30.0">#REF!</definedName>
    <definedName name="기_경_트레일러20.0" localSheetId="14">#REF!</definedName>
    <definedName name="기_경_트레일러20.0">#REF!</definedName>
    <definedName name="기_경_파일해머1.5" localSheetId="14">#REF!</definedName>
    <definedName name="기_경_파일해머1.5">#REF!</definedName>
    <definedName name="기_경_파일햄머2.2" localSheetId="14">#REF!</definedName>
    <definedName name="기_경_파일햄머2.2">#REF!</definedName>
    <definedName name="기_경_펌프카" localSheetId="14">#REF!</definedName>
    <definedName name="기_경_펌프카">#REF!</definedName>
    <definedName name="기_경_페이버3.0" localSheetId="14">#REF!</definedName>
    <definedName name="기_경_페이버3.0">#REF!</definedName>
    <definedName name="기_경_햄머30" localSheetId="14">#REF!</definedName>
    <definedName name="기_경_햄머30">#REF!</definedName>
    <definedName name="기_경_햄머40" localSheetId="14">#REF!</definedName>
    <definedName name="기_경_햄머40">#REF!</definedName>
    <definedName name="기_경_휘니셔2.3" localSheetId="14">#REF!</definedName>
    <definedName name="기_경_휘니셔2.3">#REF!</definedName>
    <definedName name="기_경운기" localSheetId="14">#REF!</definedName>
    <definedName name="기_경운기">#REF!</definedName>
    <definedName name="기_공기압축기125" localSheetId="14">#REF!</definedName>
    <definedName name="기_공기압축기125">#REF!</definedName>
    <definedName name="기_공기압축기250" localSheetId="14">#REF!</definedName>
    <definedName name="기_공기압축기250">#REF!</definedName>
    <definedName name="기_공기압축기365" localSheetId="14">#REF!</definedName>
    <definedName name="기_공기압축기365">#REF!</definedName>
    <definedName name="기_공기압축기600" localSheetId="14">#REF!</definedName>
    <definedName name="기_공기압축기600">#REF!</definedName>
    <definedName name="기_그라우팅펌프200" localSheetId="14">#REF!</definedName>
    <definedName name="기_그라우팅펌프200">#REF!</definedName>
    <definedName name="기_그라우팅펌프60" localSheetId="14">#REF!</definedName>
    <definedName name="기_그라우팅펌프60">#REF!</definedName>
    <definedName name="기_그레이더3.6" localSheetId="14">#REF!</definedName>
    <definedName name="기_그레이더3.6">#REF!</definedName>
    <definedName name="기_노_roller800" localSheetId="14">#REF!</definedName>
    <definedName name="기_노_roller800">#REF!</definedName>
    <definedName name="기_노_가솔린엔진2.5" localSheetId="14">#REF!</definedName>
    <definedName name="기_노_가솔린엔진2.5">#REF!</definedName>
    <definedName name="기_노_가솔린엔진3.0" localSheetId="14">#REF!</definedName>
    <definedName name="기_노_가솔린엔진3.0">#REF!</definedName>
    <definedName name="기_노_경운기" localSheetId="14">#REF!</definedName>
    <definedName name="기_노_경운기">#REF!</definedName>
    <definedName name="기_노_공기압축기125" localSheetId="14">#REF!</definedName>
    <definedName name="기_노_공기압축기125">#REF!</definedName>
    <definedName name="기_노_공기압축기250" localSheetId="14">#REF!</definedName>
    <definedName name="기_노_공기압축기250">#REF!</definedName>
    <definedName name="기_노_공기압축기365" localSheetId="14">#REF!</definedName>
    <definedName name="기_노_공기압축기365">#REF!</definedName>
    <definedName name="기_노_공기압축기600" localSheetId="14">#REF!</definedName>
    <definedName name="기_노_공기압축기600">#REF!</definedName>
    <definedName name="기_노_그라우팅펌프200" localSheetId="14">#REF!</definedName>
    <definedName name="기_노_그라우팅펌프200">#REF!</definedName>
    <definedName name="기_노_그라우팅펌프60" localSheetId="14">#REF!</definedName>
    <definedName name="기_노_그라우팅펌프60">#REF!</definedName>
    <definedName name="기_노_그레이더3.6" localSheetId="14">#REF!</definedName>
    <definedName name="기_노_그레이더3.6">#REF!</definedName>
    <definedName name="기_노_노면파쇄기0.5" localSheetId="14">#REF!</definedName>
    <definedName name="기_노_노면파쇄기0.5">#REF!</definedName>
    <definedName name="기_노_노면파쇄기1.0" localSheetId="14">#REF!</definedName>
    <definedName name="기_노_노면파쇄기1.0">#REF!</definedName>
    <definedName name="기_노_노상안전기1.5" localSheetId="14">#REF!</definedName>
    <definedName name="기_노_노상안전기1.5">#REF!</definedName>
    <definedName name="기_노_노상안전기3.6" localSheetId="14">#REF!</definedName>
    <definedName name="기_노_노상안전기3.6">#REF!</definedName>
    <definedName name="기_노_덤프10.5" localSheetId="14">#REF!</definedName>
    <definedName name="기_노_덤프10.5">#REF!</definedName>
    <definedName name="기_노_덤프15.0" localSheetId="14">#REF!</definedName>
    <definedName name="기_노_덤프15.0">#REF!</definedName>
    <definedName name="기_노_덤프2.5" localSheetId="14">#REF!</definedName>
    <definedName name="기_노_덤프2.5">#REF!</definedName>
    <definedName name="기_노_덤프4.5" localSheetId="14">#REF!</definedName>
    <definedName name="기_노_덤프4.5">#REF!</definedName>
    <definedName name="기_노_덤프6.0" localSheetId="14">#REF!</definedName>
    <definedName name="기_노_덤프6.0">#REF!</definedName>
    <definedName name="기_노_덤프8.0" localSheetId="14">#REF!</definedName>
    <definedName name="기_노_덤프8.0">#REF!</definedName>
    <definedName name="기_노_드래그라인0.29" localSheetId="14">#REF!</definedName>
    <definedName name="기_노_드래그라인0.29">#REF!</definedName>
    <definedName name="기_노_디스트리뷰터3800" localSheetId="14">#REF!</definedName>
    <definedName name="기_노_디스트리뷰터3800">#REF!</definedName>
    <definedName name="기_노_디스트리뷰터4700" localSheetId="14">#REF!</definedName>
    <definedName name="기_노_디스트리뷰터4700">#REF!</definedName>
    <definedName name="기_노_디스트리뷰터5700" localSheetId="14">#REF!</definedName>
    <definedName name="기_노_디스트리뷰터5700">#REF!</definedName>
    <definedName name="기_노_디이젤엔진15" localSheetId="14">#REF!</definedName>
    <definedName name="기_노_디이젤엔진15">#REF!</definedName>
    <definedName name="기_노_디이젤엔진35" localSheetId="14">#REF!</definedName>
    <definedName name="기_노_디이젤엔진35">#REF!</definedName>
    <definedName name="기_노_디이젤엔진5" localSheetId="14">#REF!</definedName>
    <definedName name="기_노_디이젤엔진5">#REF!</definedName>
    <definedName name="기_노_라인마킹" localSheetId="14">#REF!</definedName>
    <definedName name="기_노_라인마킹">#REF!</definedName>
    <definedName name="기_노_램머80" localSheetId="14">#REF!</definedName>
    <definedName name="기_노_램머80">#REF!</definedName>
    <definedName name="기_노_로우더0.57" localSheetId="14">#REF!</definedName>
    <definedName name="기_노_로우더0.57">#REF!</definedName>
    <definedName name="기_노_로우더0.76" localSheetId="14">#REF!</definedName>
    <definedName name="기_노_로우더0.76">#REF!</definedName>
    <definedName name="기_노_로우더1.34" localSheetId="14">#REF!</definedName>
    <definedName name="기_노_로우더1.34">#REF!</definedName>
    <definedName name="기_노_로우더1.34_타이어" localSheetId="14">#REF!</definedName>
    <definedName name="기_노_로우더1.34_타이어">#REF!</definedName>
    <definedName name="기_노_리퍼16.0" localSheetId="14">#REF!</definedName>
    <definedName name="기_노_리퍼16.0">#REF!</definedName>
    <definedName name="기_노_리퍼19.0" localSheetId="14">#REF!</definedName>
    <definedName name="기_노_리퍼19.0">#REF!</definedName>
    <definedName name="기_노_리퍼23.0" localSheetId="14">#REF!</definedName>
    <definedName name="기_노_리퍼23.0">#REF!</definedName>
    <definedName name="기_노_리프트트럭" localSheetId="14">#REF!</definedName>
    <definedName name="기_노_리프트트럭">#REF!</definedName>
    <definedName name="기_노_머캐덤12.0" localSheetId="14">#REF!</definedName>
    <definedName name="기_노_머캐덤12.0">#REF!</definedName>
    <definedName name="기_노_머캐덤15.0" localSheetId="14">#REF!</definedName>
    <definedName name="기_노_머캐덤15.0">#REF!</definedName>
    <definedName name="기_노_물탱크5500" localSheetId="14">#REF!</definedName>
    <definedName name="기_노_물탱크5500">#REF!</definedName>
    <definedName name="기_노_믹서19" localSheetId="14">#REF!</definedName>
    <definedName name="기_노_믹서19">#REF!</definedName>
    <definedName name="기_노_믹서390" localSheetId="14">#REF!</definedName>
    <definedName name="기_노_믹서390">#REF!</definedName>
    <definedName name="기_노_바이브레이터" localSheetId="14">#REF!</definedName>
    <definedName name="기_노_바이브레이터">#REF!</definedName>
    <definedName name="기_노_발전기100" localSheetId="14">#REF!</definedName>
    <definedName name="기_노_발전기100">#REF!</definedName>
    <definedName name="기_노_발전기125" localSheetId="14">#REF!</definedName>
    <definedName name="기_노_발전기125">#REF!</definedName>
    <definedName name="기_노_발전기150" localSheetId="14">#REF!</definedName>
    <definedName name="기_노_발전기150">#REF!</definedName>
    <definedName name="기_노_발전기200" localSheetId="14">#REF!</definedName>
    <definedName name="기_노_발전기200">#REF!</definedName>
    <definedName name="기_노_발전기250" localSheetId="14">#REF!</definedName>
    <definedName name="기_노_발전기250">#REF!</definedName>
    <definedName name="기_노_발전기350" localSheetId="14">#REF!</definedName>
    <definedName name="기_노_발전기350">#REF!</definedName>
    <definedName name="기_노_발전기450" localSheetId="14">#REF!</definedName>
    <definedName name="기_노_발전기450">#REF!</definedName>
    <definedName name="기_노_발전기50" localSheetId="14">#REF!</definedName>
    <definedName name="기_노_발전기50">#REF!</definedName>
    <definedName name="기_노_백호우0.12" localSheetId="14">#REF!</definedName>
    <definedName name="기_노_백호우0.12">#REF!</definedName>
    <definedName name="기_노_백호우0.2" localSheetId="14">#REF!</definedName>
    <definedName name="기_노_백호우0.2">#REF!</definedName>
    <definedName name="기_노_백호우0.4" localSheetId="14">#REF!</definedName>
    <definedName name="기_노_백호우0.4">#REF!</definedName>
    <definedName name="기_노_백호우0.7" localSheetId="14">#REF!</definedName>
    <definedName name="기_노_백호우0.7">#REF!</definedName>
    <definedName name="기_노_백호우0.7_브" localSheetId="14">#REF!</definedName>
    <definedName name="기_노_백호우0.7_브">#REF!</definedName>
    <definedName name="기_노_백호우1.0" localSheetId="14">#REF!</definedName>
    <definedName name="기_노_백호우1.0">#REF!</definedName>
    <definedName name="기_노_보오링기계1000" localSheetId="14">#REF!</definedName>
    <definedName name="기_노_보오링기계1000">#REF!</definedName>
    <definedName name="기_노_보오링기계150" localSheetId="14">#REF!</definedName>
    <definedName name="기_노_보오링기계150">#REF!</definedName>
    <definedName name="기_노_보오링기계200" localSheetId="14">#REF!</definedName>
    <definedName name="기_노_보오링기계200">#REF!</definedName>
    <definedName name="기_노_불10.0" localSheetId="14">#REF!</definedName>
    <definedName name="기_노_불10.0">#REF!</definedName>
    <definedName name="기_노_불12.0" localSheetId="14">#REF!</definedName>
    <definedName name="기_노_불12.0">#REF!</definedName>
    <definedName name="기_노_불15.0_타이어" localSheetId="14">#REF!</definedName>
    <definedName name="기_노_불15.0_타이어">#REF!</definedName>
    <definedName name="기_노_불19.0" localSheetId="14">#REF!</definedName>
    <definedName name="기_노_불19.0">#REF!</definedName>
    <definedName name="기_노_불28.0_타이어" localSheetId="14">#REF!</definedName>
    <definedName name="기_노_불28.0_타이어">#REF!</definedName>
    <definedName name="기_노_불33.0_타이어" localSheetId="14">#REF!</definedName>
    <definedName name="기_노_불33.0_타이어">#REF!</definedName>
    <definedName name="기_노_불7.0" localSheetId="14">#REF!</definedName>
    <definedName name="기_노_불7.0">#REF!</definedName>
    <definedName name="기_노_브레카0.2" localSheetId="14">#REF!</definedName>
    <definedName name="기_노_브레카0.2">#REF!</definedName>
    <definedName name="기_노_브레카0.4" localSheetId="14">#REF!</definedName>
    <definedName name="기_노_브레카0.4">#REF!</definedName>
    <definedName name="기_노_브레카0.7" localSheetId="14">#REF!</definedName>
    <definedName name="기_노_브레카0.7">#REF!</definedName>
    <definedName name="기_노_브레카15.9" localSheetId="14">#REF!</definedName>
    <definedName name="기_노_브레카15.9">#REF!</definedName>
    <definedName name="기_노_브레카25.0" localSheetId="14">#REF!</definedName>
    <definedName name="기_노_브레카25.0">#REF!</definedName>
    <definedName name="기_노_브레카치즐0.4" localSheetId="14">#REF!</definedName>
    <definedName name="기_노_브레카치즐0.4">#REF!</definedName>
    <definedName name="기_노_브레카치즐0.7" localSheetId="14">#REF!</definedName>
    <definedName name="기_노_브레카치즐0.7">#REF!</definedName>
    <definedName name="기_노_수중펌프100" localSheetId="14">#REF!</definedName>
    <definedName name="기_노_수중펌프100">#REF!</definedName>
    <definedName name="기_노_수중펌프150" localSheetId="14">#REF!</definedName>
    <definedName name="기_노_수중펌프150">#REF!</definedName>
    <definedName name="기_노_스프레이어300" localSheetId="14">#REF!</definedName>
    <definedName name="기_노_스프레이어300">#REF!</definedName>
    <definedName name="기_노_스프레이어400" localSheetId="14">#REF!</definedName>
    <definedName name="기_노_스프레이어400">#REF!</definedName>
    <definedName name="기_노_슬립폼페이버100" localSheetId="14">#REF!</definedName>
    <definedName name="기_노_슬립폼페이버100">#REF!</definedName>
    <definedName name="기_노_슬립폼페이버215" localSheetId="14">#REF!</definedName>
    <definedName name="기_노_슬립폼페이버215">#REF!</definedName>
    <definedName name="기_노_슬립폼페이버250" localSheetId="14">#REF!</definedName>
    <definedName name="기_노_슬립폼페이버250">#REF!</definedName>
    <definedName name="기_노_양수기100" localSheetId="14">#REF!</definedName>
    <definedName name="기_노_양수기100">#REF!</definedName>
    <definedName name="기_노_양수기125" localSheetId="14">#REF!</definedName>
    <definedName name="기_노_양수기125">#REF!</definedName>
    <definedName name="기_노_양수기150" localSheetId="14">#REF!</definedName>
    <definedName name="기_노_양수기150">#REF!</definedName>
    <definedName name="기_노_양수기50" localSheetId="14">#REF!</definedName>
    <definedName name="기_노_양수기50">#REF!</definedName>
    <definedName name="기_노_양수기80" localSheetId="14">#REF!</definedName>
    <definedName name="기_노_양수기80">#REF!</definedName>
    <definedName name="기_노_에어호스19" localSheetId="14">#REF!</definedName>
    <definedName name="기_노_에어호스19">#REF!</definedName>
    <definedName name="기_노_에어호스25" localSheetId="14">#REF!</definedName>
    <definedName name="기_노_에어호스25">#REF!</definedName>
    <definedName name="기_노_에어호스37" localSheetId="14">#REF!</definedName>
    <definedName name="기_노_에어호스37">#REF!</definedName>
    <definedName name="기_노_에어호스50" localSheetId="14">#REF!</definedName>
    <definedName name="기_노_에어호스50">#REF!</definedName>
    <definedName name="기_노_용접기200_교류" localSheetId="14">#REF!</definedName>
    <definedName name="기_노_용접기200_교류">#REF!</definedName>
    <definedName name="기_노_용접기200_직류" localSheetId="14">#REF!</definedName>
    <definedName name="기_노_용접기200_직류">#REF!</definedName>
    <definedName name="기_노_용접기300_교류" localSheetId="14">#REF!</definedName>
    <definedName name="기_노_용접기300_교류">#REF!</definedName>
    <definedName name="기_노_용접기300_직류" localSheetId="14">#REF!</definedName>
    <definedName name="기_노_용접기300_직류">#REF!</definedName>
    <definedName name="기_노_용접기400_교류" localSheetId="14">#REF!</definedName>
    <definedName name="기_노_용접기400_교류">#REF!</definedName>
    <definedName name="기_노_용접기500_교류" localSheetId="14">#REF!</definedName>
    <definedName name="기_노_용접기500_교류">#REF!</definedName>
    <definedName name="기_노_윈치" localSheetId="14">#REF!</definedName>
    <definedName name="기_노_윈치">#REF!</definedName>
    <definedName name="기_노_주철관절단기" localSheetId="14">#REF!</definedName>
    <definedName name="기_노_주철관절단기">#REF!</definedName>
    <definedName name="기_노_진동10.0" localSheetId="14">#REF!</definedName>
    <definedName name="기_노_진동10.0">#REF!</definedName>
    <definedName name="기_노_진동2.5" localSheetId="14">#REF!</definedName>
    <definedName name="기_노_진동2.5">#REF!</definedName>
    <definedName name="기_노_진동6.0" localSheetId="14">#REF!</definedName>
    <definedName name="기_노_진동6.0">#REF!</definedName>
    <definedName name="기_노_진동기3.5" localSheetId="14">#REF!</definedName>
    <definedName name="기_노_진동기3.5">#REF!</definedName>
    <definedName name="기_노_진동기전기" localSheetId="14">#REF!</definedName>
    <definedName name="기_노_진동기전기">#REF!</definedName>
    <definedName name="기_노_착암기" localSheetId="14">#REF!</definedName>
    <definedName name="기_노_착암기">#REF!</definedName>
    <definedName name="기_노_착정기450" localSheetId="14">#REF!</definedName>
    <definedName name="기_노_착정기450">#REF!</definedName>
    <definedName name="기_노_착정기5253" localSheetId="14">#REF!</definedName>
    <definedName name="기_노_착정기5253">#REF!</definedName>
    <definedName name="기_노_천공기" localSheetId="14">#REF!</definedName>
    <definedName name="기_노_천공기">#REF!</definedName>
    <definedName name="기_노_천공기2" localSheetId="14">#REF!</definedName>
    <definedName name="기_노_천공기2">#REF!</definedName>
    <definedName name="기_노_취부기" localSheetId="14">#REF!</definedName>
    <definedName name="기_노_취부기">#REF!</definedName>
    <definedName name="기_노_커터400" localSheetId="14">#REF!</definedName>
    <definedName name="기_노_커터400">#REF!</definedName>
    <definedName name="기_노_콤팩트1.5" localSheetId="14">#REF!</definedName>
    <definedName name="기_노_콤팩트1.5">#REF!</definedName>
    <definedName name="기_노_콤팩트4.0" localSheetId="14">#REF!</definedName>
    <definedName name="기_노_콤팩트4.0">#REF!</definedName>
    <definedName name="기_노_콤팩트6.0" localSheetId="14">#REF!</definedName>
    <definedName name="기_노_콤팩트6.0">#REF!</definedName>
    <definedName name="기_노_크램쉘0.29" localSheetId="14">#REF!</definedName>
    <definedName name="기_노_크램쉘0.29">#REF!</definedName>
    <definedName name="기_노_크레인10.0" localSheetId="14">#REF!</definedName>
    <definedName name="기_노_크레인10.0">#REF!</definedName>
    <definedName name="기_노_크레인15.0" localSheetId="14">#REF!</definedName>
    <definedName name="기_노_크레인15.0">#REF!</definedName>
    <definedName name="기_노_크레인20.0" localSheetId="14">#REF!</definedName>
    <definedName name="기_노_크레인20.0">#REF!</definedName>
    <definedName name="기_노_크레인25.0" localSheetId="14">#REF!</definedName>
    <definedName name="기_노_크레인25.0">#REF!</definedName>
    <definedName name="기_노_크레인30.0" localSheetId="14">#REF!</definedName>
    <definedName name="기_노_크레인30.0">#REF!</definedName>
    <definedName name="기_노_크레인35.0" localSheetId="14">#REF!</definedName>
    <definedName name="기_노_크레인35.0">#REF!</definedName>
    <definedName name="기_노_크레인5.0_트럭탑재" localSheetId="14">#REF!</definedName>
    <definedName name="기_노_크레인5.0_트럭탑재">#REF!</definedName>
    <definedName name="기_노_크레인50.0" localSheetId="14">#REF!</definedName>
    <definedName name="기_노_크레인50.0">#REF!</definedName>
    <definedName name="기_노_크로울러드릴" localSheetId="14">#REF!</definedName>
    <definedName name="기_노_크로울러드릴">#REF!</definedName>
    <definedName name="기_노_타이어15.0" localSheetId="14">#REF!</definedName>
    <definedName name="기_노_타이어15.0">#REF!</definedName>
    <definedName name="기_노_타이어2.0" localSheetId="14">#REF!</definedName>
    <definedName name="기_노_타이어2.0">#REF!</definedName>
    <definedName name="기_노_타이어25.0" localSheetId="14">#REF!</definedName>
    <definedName name="기_노_타이어25.0">#REF!</definedName>
    <definedName name="기_노_타이어8.0" localSheetId="14">#REF!</definedName>
    <definedName name="기_노_타이어8.0">#REF!</definedName>
    <definedName name="기_노_탠덤10.0" localSheetId="14">#REF!</definedName>
    <definedName name="기_노_탠덤10.0">#REF!</definedName>
    <definedName name="기_노_탠덤14.0" localSheetId="14">#REF!</definedName>
    <definedName name="기_노_탠덤14.0">#REF!</definedName>
    <definedName name="기_노_탠덤2.0" localSheetId="14">#REF!</definedName>
    <definedName name="기_노_탠덤2.0">#REF!</definedName>
    <definedName name="기_노_탠덤8.0" localSheetId="14">#REF!</definedName>
    <definedName name="기_노_탠덤8.0">#REF!</definedName>
    <definedName name="기_노_탠덤진동13.0" localSheetId="14">#REF!</definedName>
    <definedName name="기_노_탠덤진동13.0">#REF!</definedName>
    <definedName name="기_노_탠덤진동6.0" localSheetId="14">#REF!</definedName>
    <definedName name="기_노_탠덤진동6.0">#REF!</definedName>
    <definedName name="기_노_탠덤진동8.0" localSheetId="14">#REF!</definedName>
    <definedName name="기_노_탠덤진동8.0">#REF!</definedName>
    <definedName name="기_노_트럭크레인10.0" localSheetId="14">#REF!</definedName>
    <definedName name="기_노_트럭크레인10.0">#REF!</definedName>
    <definedName name="기_노_트럭크레인20.0" localSheetId="14">#REF!</definedName>
    <definedName name="기_노_트럭크레인20.0">#REF!</definedName>
    <definedName name="기_노_트럭크레인25.0" localSheetId="14">#REF!</definedName>
    <definedName name="기_노_트럭크레인25.0">#REF!</definedName>
    <definedName name="기_노_트럭크레인30.0" localSheetId="14">#REF!</definedName>
    <definedName name="기_노_트럭크레인30.0">#REF!</definedName>
    <definedName name="기_노_트레일러20.0" localSheetId="14">#REF!</definedName>
    <definedName name="기_노_트레일러20.0">#REF!</definedName>
    <definedName name="기_노_파일해머1.5" localSheetId="14">#REF!</definedName>
    <definedName name="기_노_파일해머1.5">#REF!</definedName>
    <definedName name="기_노_파일햄머2.2" localSheetId="14">#REF!</definedName>
    <definedName name="기_노_파일햄머2.2">#REF!</definedName>
    <definedName name="기_노_펌프카" localSheetId="14">#REF!</definedName>
    <definedName name="기_노_펌프카">#REF!</definedName>
    <definedName name="기_노_페이버3.0" localSheetId="14">#REF!</definedName>
    <definedName name="기_노_페이버3.0">#REF!</definedName>
    <definedName name="기_노_햄머30" localSheetId="14">#REF!</definedName>
    <definedName name="기_노_햄머30">#REF!</definedName>
    <definedName name="기_노_햄머40" localSheetId="14">#REF!</definedName>
    <definedName name="기_노_햄머40">#REF!</definedName>
    <definedName name="기_노_휘니셔2.3" localSheetId="14">#REF!</definedName>
    <definedName name="기_노_휘니셔2.3">#REF!</definedName>
    <definedName name="기_노면파쇄기" localSheetId="14">#REF!</definedName>
    <definedName name="기_노면파쇄기">#REF!</definedName>
    <definedName name="기_노면파쇄기0.5" localSheetId="14">#REF!</definedName>
    <definedName name="기_노면파쇄기0.5">#REF!</definedName>
    <definedName name="기_노상안전기1.5" localSheetId="14">#REF!</definedName>
    <definedName name="기_노상안전기1.5">#REF!</definedName>
    <definedName name="기_노상안전기3.6" localSheetId="14">#REF!</definedName>
    <definedName name="기_노상안전기3.6">#REF!</definedName>
    <definedName name="기_덤프10.5" localSheetId="14">#REF!</definedName>
    <definedName name="기_덤프10.5">#REF!</definedName>
    <definedName name="기_덤프15.0" localSheetId="14">#REF!</definedName>
    <definedName name="기_덤프15.0">#REF!</definedName>
    <definedName name="기_덤프2.5" localSheetId="14">#REF!</definedName>
    <definedName name="기_덤프2.5">#REF!</definedName>
    <definedName name="기_덤프4.5" localSheetId="14">#REF!</definedName>
    <definedName name="기_덤프4.5">#REF!</definedName>
    <definedName name="기_덤프6.0" localSheetId="14">#REF!</definedName>
    <definedName name="기_덤프6.0">#REF!</definedName>
    <definedName name="기_덤프8.0" localSheetId="14">#REF!</definedName>
    <definedName name="기_덤프8.0">#REF!</definedName>
    <definedName name="기_드래그라인0.29" localSheetId="14">#REF!</definedName>
    <definedName name="기_드래그라인0.29">#REF!</definedName>
    <definedName name="기_디스트리뷰터3800" localSheetId="14">#REF!</definedName>
    <definedName name="기_디스트리뷰터3800">#REF!</definedName>
    <definedName name="기_디스트리뷰터4700" localSheetId="14">#REF!</definedName>
    <definedName name="기_디스트리뷰터4700">#REF!</definedName>
    <definedName name="기_디스트리뷰터5700" localSheetId="14">#REF!</definedName>
    <definedName name="기_디스트리뷰터5700">#REF!</definedName>
    <definedName name="기_디이젤엔진15" localSheetId="14">#REF!</definedName>
    <definedName name="기_디이젤엔진15">#REF!</definedName>
    <definedName name="기_디이젤엔진35" localSheetId="14">#REF!</definedName>
    <definedName name="기_디이젤엔진35">#REF!</definedName>
    <definedName name="기_디이젤엔진5" localSheetId="14">#REF!</definedName>
    <definedName name="기_디이젤엔진5">#REF!</definedName>
    <definedName name="기_라인마킹" localSheetId="14">#REF!</definedName>
    <definedName name="기_라인마킹">#REF!</definedName>
    <definedName name="기_램머80" localSheetId="14">#REF!</definedName>
    <definedName name="기_램머80">#REF!</definedName>
    <definedName name="기_로우더0.57" localSheetId="14">#REF!</definedName>
    <definedName name="기_로우더0.57">#REF!</definedName>
    <definedName name="기_로우더0.76" localSheetId="14">#REF!</definedName>
    <definedName name="기_로우더0.76">#REF!</definedName>
    <definedName name="기_로우더1.34" localSheetId="14">#REF!</definedName>
    <definedName name="기_로우더1.34">#REF!</definedName>
    <definedName name="기_로우더1.34_타이어" localSheetId="14">#REF!</definedName>
    <definedName name="기_로우더1.34_타이어">#REF!</definedName>
    <definedName name="기_리퍼16.0" localSheetId="14">#REF!</definedName>
    <definedName name="기_리퍼16.0">#REF!</definedName>
    <definedName name="기_리퍼19.0" localSheetId="14">#REF!</definedName>
    <definedName name="기_리퍼19.0">#REF!</definedName>
    <definedName name="기_리퍼23.0" localSheetId="14">#REF!</definedName>
    <definedName name="기_리퍼23.0">#REF!</definedName>
    <definedName name="기_리프트트럭" localSheetId="14">#REF!</definedName>
    <definedName name="기_리프트트럭">#REF!</definedName>
    <definedName name="기_머캐덤12.0" localSheetId="14">#REF!</definedName>
    <definedName name="기_머캐덤12.0">#REF!</definedName>
    <definedName name="기_머캐덤15.0" localSheetId="14">#REF!</definedName>
    <definedName name="기_머캐덤15.0">#REF!</definedName>
    <definedName name="기_물탱크5500" localSheetId="14">#REF!</definedName>
    <definedName name="기_물탱크5500">#REF!</definedName>
    <definedName name="기_믹서19" localSheetId="14">#REF!</definedName>
    <definedName name="기_믹서19">#REF!</definedName>
    <definedName name="기_믹서390" localSheetId="14">#REF!</definedName>
    <definedName name="기_믹서390">#REF!</definedName>
    <definedName name="기_바이브레이터" localSheetId="14">#REF!</definedName>
    <definedName name="기_바이브레이터">#REF!</definedName>
    <definedName name="기_발전기100" localSheetId="14">#REF!</definedName>
    <definedName name="기_발전기100">#REF!</definedName>
    <definedName name="기_발전기125" localSheetId="14">#REF!</definedName>
    <definedName name="기_발전기125">#REF!</definedName>
    <definedName name="기_발전기150" localSheetId="14">#REF!</definedName>
    <definedName name="기_발전기150">#REF!</definedName>
    <definedName name="기_발전기200" localSheetId="14">#REF!</definedName>
    <definedName name="기_발전기200">#REF!</definedName>
    <definedName name="기_발전기250" localSheetId="14">#REF!</definedName>
    <definedName name="기_발전기250">#REF!</definedName>
    <definedName name="기_발전기350" localSheetId="14">#REF!</definedName>
    <definedName name="기_발전기350">#REF!</definedName>
    <definedName name="기_발전기450" localSheetId="14">#REF!</definedName>
    <definedName name="기_발전기450">#REF!</definedName>
    <definedName name="기_발전기50" localSheetId="14">#REF!</definedName>
    <definedName name="기_발전기50">#REF!</definedName>
    <definedName name="기_백호우_0.7_브" localSheetId="14">#REF!</definedName>
    <definedName name="기_백호우_0.7_브">#REF!</definedName>
    <definedName name="기_백호우0.12" localSheetId="14">#REF!</definedName>
    <definedName name="기_백호우0.12">#REF!</definedName>
    <definedName name="기_백호우0.2" localSheetId="14">#REF!</definedName>
    <definedName name="기_백호우0.2">#REF!</definedName>
    <definedName name="기_백호우0.4" localSheetId="14">#REF!</definedName>
    <definedName name="기_백호우0.4">#REF!</definedName>
    <definedName name="기_백호우0.7" localSheetId="14">#REF!</definedName>
    <definedName name="기_백호우0.7">#REF!</definedName>
    <definedName name="기_백호우1.0" localSheetId="14">#REF!</definedName>
    <definedName name="기_백호우1.0">#REF!</definedName>
    <definedName name="기_보오링기계1000" localSheetId="14">#REF!</definedName>
    <definedName name="기_보오링기계1000">#REF!</definedName>
    <definedName name="기_보오링기계150" localSheetId="14">#REF!</definedName>
    <definedName name="기_보오링기계150">#REF!</definedName>
    <definedName name="기_보오링기계200" localSheetId="14">#REF!</definedName>
    <definedName name="기_보오링기계200">#REF!</definedName>
    <definedName name="기_불10.0" localSheetId="14">#REF!</definedName>
    <definedName name="기_불10.0">#REF!</definedName>
    <definedName name="기_불12.0" localSheetId="14">#REF!</definedName>
    <definedName name="기_불12.0">#REF!</definedName>
    <definedName name="기_불15.0_타이어" localSheetId="14">#REF!</definedName>
    <definedName name="기_불15.0_타이어">#REF!</definedName>
    <definedName name="기_불19.0" localSheetId="14">#REF!</definedName>
    <definedName name="기_불19.0">#REF!</definedName>
    <definedName name="기_불28.0_타이어" localSheetId="14">#REF!</definedName>
    <definedName name="기_불28.0_타이어">#REF!</definedName>
    <definedName name="기_불33.0_타이어" localSheetId="14">#REF!</definedName>
    <definedName name="기_불33.0_타이어">#REF!</definedName>
    <definedName name="기_불7.0" localSheetId="14">#REF!</definedName>
    <definedName name="기_불7.0">#REF!</definedName>
    <definedName name="기_브레카0.2" localSheetId="14">#REF!</definedName>
    <definedName name="기_브레카0.2">#REF!</definedName>
    <definedName name="기_브레카0.4" localSheetId="14">#REF!</definedName>
    <definedName name="기_브레카0.4">#REF!</definedName>
    <definedName name="기_브레카0.7" localSheetId="14">#REF!</definedName>
    <definedName name="기_브레카0.7">#REF!</definedName>
    <definedName name="기_브레카15.9" localSheetId="14">#REF!</definedName>
    <definedName name="기_브레카15.9">#REF!</definedName>
    <definedName name="기_브레카25.0" localSheetId="14">#REF!</definedName>
    <definedName name="기_브레카25.0">#REF!</definedName>
    <definedName name="기_브레카치즐0.4" localSheetId="14">#REF!</definedName>
    <definedName name="기_브레카치즐0.4">#REF!</definedName>
    <definedName name="기_브레카치즐0.7" localSheetId="14">#REF!</definedName>
    <definedName name="기_브레카치즐0.7">#REF!</definedName>
    <definedName name="기_수중펌프100" localSheetId="14">#REF!</definedName>
    <definedName name="기_수중펌프100">#REF!</definedName>
    <definedName name="기_수중펌프150" localSheetId="14">#REF!</definedName>
    <definedName name="기_수중펌프150">#REF!</definedName>
    <definedName name="기_스프레이어300" localSheetId="14">#REF!</definedName>
    <definedName name="기_스프레이어300">#REF!</definedName>
    <definedName name="기_스프레이어400" localSheetId="14">#REF!</definedName>
    <definedName name="기_스프레이어400">#REF!</definedName>
    <definedName name="기_슬립폼페이버100" localSheetId="14">#REF!</definedName>
    <definedName name="기_슬립폼페이버100">#REF!</definedName>
    <definedName name="기_슬립폼페이버215" localSheetId="14">#REF!</definedName>
    <definedName name="기_슬립폼페이버215">#REF!</definedName>
    <definedName name="기_슬립폼페이버250" localSheetId="14">#REF!</definedName>
    <definedName name="기_슬립폼페이버250">#REF!</definedName>
    <definedName name="기_양수기100" localSheetId="14">#REF!</definedName>
    <definedName name="기_양수기100">#REF!</definedName>
    <definedName name="기_양수기125" localSheetId="14">#REF!</definedName>
    <definedName name="기_양수기125">#REF!</definedName>
    <definedName name="기_양수기150" localSheetId="14">#REF!</definedName>
    <definedName name="기_양수기150">#REF!</definedName>
    <definedName name="기_양수기50" localSheetId="14">#REF!</definedName>
    <definedName name="기_양수기50">#REF!</definedName>
    <definedName name="기_양수기80" localSheetId="14">#REF!</definedName>
    <definedName name="기_양수기80">#REF!</definedName>
    <definedName name="기_에어호스19" localSheetId="14">#REF!</definedName>
    <definedName name="기_에어호스19">#REF!</definedName>
    <definedName name="기_에어호스25" localSheetId="14">#REF!</definedName>
    <definedName name="기_에어호스25">#REF!</definedName>
    <definedName name="기_에어호스37" localSheetId="14">#REF!</definedName>
    <definedName name="기_에어호스37">#REF!</definedName>
    <definedName name="기_에어호스50" localSheetId="14">#REF!</definedName>
    <definedName name="기_에어호스50">#REF!</definedName>
    <definedName name="기_용접기200_교류" localSheetId="14">#REF!</definedName>
    <definedName name="기_용접기200_교류">#REF!</definedName>
    <definedName name="기_용접기200_직류" localSheetId="14">#REF!</definedName>
    <definedName name="기_용접기200_직류">#REF!</definedName>
    <definedName name="기_용접기300_교류" localSheetId="14">#REF!</definedName>
    <definedName name="기_용접기300_교류">#REF!</definedName>
    <definedName name="기_용접기300_직류" localSheetId="14">#REF!</definedName>
    <definedName name="기_용접기300_직류">#REF!</definedName>
    <definedName name="기_용접기400_교류" localSheetId="14">#REF!</definedName>
    <definedName name="기_용접기400_교류">#REF!</definedName>
    <definedName name="기_용접기500_교류" localSheetId="14">#REF!</definedName>
    <definedName name="기_용접기500_교류">#REF!</definedName>
    <definedName name="기_윈치" localSheetId="14">#REF!</definedName>
    <definedName name="기_윈치">#REF!</definedName>
    <definedName name="기_재_roller800" localSheetId="14">#REF!</definedName>
    <definedName name="기_재_roller800">#REF!</definedName>
    <definedName name="기_재_가솔린엔진2.5" localSheetId="14">#REF!</definedName>
    <definedName name="기_재_가솔린엔진2.5">#REF!</definedName>
    <definedName name="기_재_가솔린엔진3.0" localSheetId="14">#REF!</definedName>
    <definedName name="기_재_가솔린엔진3.0">#REF!</definedName>
    <definedName name="기_재_경운기" localSheetId="14">#REF!</definedName>
    <definedName name="기_재_경운기">#REF!</definedName>
    <definedName name="기_재_공기압축기125" localSheetId="14">#REF!</definedName>
    <definedName name="기_재_공기압축기125">#REF!</definedName>
    <definedName name="기_재_공기압축기250" localSheetId="14">#REF!</definedName>
    <definedName name="기_재_공기압축기250">#REF!</definedName>
    <definedName name="기_재_공기압축기365" localSheetId="14">#REF!</definedName>
    <definedName name="기_재_공기압축기365">#REF!</definedName>
    <definedName name="기_재_공기압축기600" localSheetId="14">#REF!</definedName>
    <definedName name="기_재_공기압축기600">#REF!</definedName>
    <definedName name="기_재_그라우팅펌프200" localSheetId="14">#REF!</definedName>
    <definedName name="기_재_그라우팅펌프200">#REF!</definedName>
    <definedName name="기_재_그라우팅펌프60" localSheetId="14">#REF!</definedName>
    <definedName name="기_재_그라우팅펌프60">#REF!</definedName>
    <definedName name="기_재_그레이더3.6" localSheetId="14">#REF!</definedName>
    <definedName name="기_재_그레이더3.6">#REF!</definedName>
    <definedName name="기_재_노면파쇄기0.5" localSheetId="14">#REF!</definedName>
    <definedName name="기_재_노면파쇄기0.5">#REF!</definedName>
    <definedName name="기_재_노면파쇄기1.0" localSheetId="14">#REF!</definedName>
    <definedName name="기_재_노면파쇄기1.0">#REF!</definedName>
    <definedName name="기_재_노상안전기1.5" localSheetId="14">#REF!</definedName>
    <definedName name="기_재_노상안전기1.5">#REF!</definedName>
    <definedName name="기_재_노상안전기3.6" localSheetId="14">#REF!</definedName>
    <definedName name="기_재_노상안전기3.6">#REF!</definedName>
    <definedName name="기_재_덤프10.5" localSheetId="14">#REF!</definedName>
    <definedName name="기_재_덤프10.5">#REF!</definedName>
    <definedName name="기_재_덤프15.0" localSheetId="14">#REF!</definedName>
    <definedName name="기_재_덤프15.0">#REF!</definedName>
    <definedName name="기_재_덤프2.5" localSheetId="14">#REF!</definedName>
    <definedName name="기_재_덤프2.5">#REF!</definedName>
    <definedName name="기_재_덤프4.5" localSheetId="14">#REF!</definedName>
    <definedName name="기_재_덤프4.5">#REF!</definedName>
    <definedName name="기_재_덤프6.0" localSheetId="14">#REF!</definedName>
    <definedName name="기_재_덤프6.0">#REF!</definedName>
    <definedName name="기_재_덤프8.0" localSheetId="14">#REF!</definedName>
    <definedName name="기_재_덤프8.0">#REF!</definedName>
    <definedName name="기_재_드래그라인0.29" localSheetId="14">#REF!</definedName>
    <definedName name="기_재_드래그라인0.29">#REF!</definedName>
    <definedName name="기_재_디스트리뷰터" localSheetId="14">#REF!</definedName>
    <definedName name="기_재_디스트리뷰터">#REF!</definedName>
    <definedName name="기_재_디스트리뷰터3800" localSheetId="14">#REF!</definedName>
    <definedName name="기_재_디스트리뷰터3800">#REF!</definedName>
    <definedName name="기_재_디스트리뷰터4700" localSheetId="14">#REF!</definedName>
    <definedName name="기_재_디스트리뷰터4700">#REF!</definedName>
    <definedName name="기_재_디이젤엔진15" localSheetId="14">#REF!</definedName>
    <definedName name="기_재_디이젤엔진15">#REF!</definedName>
    <definedName name="기_재_디이젤엔진35" localSheetId="14">#REF!</definedName>
    <definedName name="기_재_디이젤엔진35">#REF!</definedName>
    <definedName name="기_재_디이젤엔진5" localSheetId="14">#REF!</definedName>
    <definedName name="기_재_디이젤엔진5">#REF!</definedName>
    <definedName name="기_재_라인마킹" localSheetId="14">#REF!</definedName>
    <definedName name="기_재_라인마킹">#REF!</definedName>
    <definedName name="기_재_램머80" localSheetId="14">#REF!</definedName>
    <definedName name="기_재_램머80">#REF!</definedName>
    <definedName name="기_재_로우더0.57" localSheetId="14">#REF!</definedName>
    <definedName name="기_재_로우더0.57">#REF!</definedName>
    <definedName name="기_재_로우더0.76" localSheetId="14">#REF!</definedName>
    <definedName name="기_재_로우더0.76">#REF!</definedName>
    <definedName name="기_재_로우더1.34" localSheetId="14">#REF!</definedName>
    <definedName name="기_재_로우더1.34">#REF!</definedName>
    <definedName name="기_재_로우더1.34_타이어" localSheetId="14">#REF!</definedName>
    <definedName name="기_재_로우더1.34_타이어">#REF!</definedName>
    <definedName name="기_재_리퍼16.0" localSheetId="14">#REF!</definedName>
    <definedName name="기_재_리퍼16.0">#REF!</definedName>
    <definedName name="기_재_리퍼19.0" localSheetId="14">#REF!</definedName>
    <definedName name="기_재_리퍼19.0">#REF!</definedName>
    <definedName name="기_재_리퍼23.0" localSheetId="14">#REF!</definedName>
    <definedName name="기_재_리퍼23.0">#REF!</definedName>
    <definedName name="기_재_리프트트럭" localSheetId="14">#REF!</definedName>
    <definedName name="기_재_리프트트럭">#REF!</definedName>
    <definedName name="기_재_머캐덤12.0" localSheetId="14">#REF!</definedName>
    <definedName name="기_재_머캐덤12.0">#REF!</definedName>
    <definedName name="기_재_머캐덤15.0" localSheetId="14">#REF!</definedName>
    <definedName name="기_재_머캐덤15.0">#REF!</definedName>
    <definedName name="기_재_물탱크5500" localSheetId="14">#REF!</definedName>
    <definedName name="기_재_물탱크5500">#REF!</definedName>
    <definedName name="기_재_믹서19" localSheetId="14">#REF!</definedName>
    <definedName name="기_재_믹서19">#REF!</definedName>
    <definedName name="기_재_믹서390" localSheetId="14">#REF!</definedName>
    <definedName name="기_재_믹서390">#REF!</definedName>
    <definedName name="기_재_바이브레이터" localSheetId="14">#REF!</definedName>
    <definedName name="기_재_바이브레이터">#REF!</definedName>
    <definedName name="기_재_발전기100" localSheetId="14">#REF!</definedName>
    <definedName name="기_재_발전기100">#REF!</definedName>
    <definedName name="기_재_발전기125" localSheetId="14">#REF!</definedName>
    <definedName name="기_재_발전기125">#REF!</definedName>
    <definedName name="기_재_발전기150" localSheetId="14">#REF!</definedName>
    <definedName name="기_재_발전기150">#REF!</definedName>
    <definedName name="기_재_발전기200" localSheetId="14">#REF!</definedName>
    <definedName name="기_재_발전기200">#REF!</definedName>
    <definedName name="기_재_발전기250" localSheetId="14">#REF!</definedName>
    <definedName name="기_재_발전기250">#REF!</definedName>
    <definedName name="기_재_발전기350" localSheetId="14">#REF!</definedName>
    <definedName name="기_재_발전기350">#REF!</definedName>
    <definedName name="기_재_발전기450" localSheetId="14">#REF!</definedName>
    <definedName name="기_재_발전기450">#REF!</definedName>
    <definedName name="기_재_발전기50" localSheetId="14">#REF!</definedName>
    <definedName name="기_재_발전기50">#REF!</definedName>
    <definedName name="기_재_백호우0.12" localSheetId="14">#REF!</definedName>
    <definedName name="기_재_백호우0.12">#REF!</definedName>
    <definedName name="기_재_백호우0.2" localSheetId="14">#REF!</definedName>
    <definedName name="기_재_백호우0.2">#REF!</definedName>
    <definedName name="기_재_백호우0.4" localSheetId="14">#REF!</definedName>
    <definedName name="기_재_백호우0.4">#REF!</definedName>
    <definedName name="기_재_백호우0.7" localSheetId="14">#REF!</definedName>
    <definedName name="기_재_백호우0.7">#REF!</definedName>
    <definedName name="기_재_백호우0.7_브" localSheetId="14">#REF!</definedName>
    <definedName name="기_재_백호우0.7_브">#REF!</definedName>
    <definedName name="기_재_백호우1.0" localSheetId="14">#REF!</definedName>
    <definedName name="기_재_백호우1.0">#REF!</definedName>
    <definedName name="기_재_보오링기계1000" localSheetId="14">#REF!</definedName>
    <definedName name="기_재_보오링기계1000">#REF!</definedName>
    <definedName name="기_재_보오링기계150" localSheetId="14">#REF!</definedName>
    <definedName name="기_재_보오링기계150">#REF!</definedName>
    <definedName name="기_재_보오링기계200" localSheetId="14">#REF!</definedName>
    <definedName name="기_재_보오링기계200">#REF!</definedName>
    <definedName name="기_재_불10.0" localSheetId="14">#REF!</definedName>
    <definedName name="기_재_불10.0">#REF!</definedName>
    <definedName name="기_재_불12.0" localSheetId="14">#REF!</definedName>
    <definedName name="기_재_불12.0">#REF!</definedName>
    <definedName name="기_재_불15.0_타이어" localSheetId="14">#REF!</definedName>
    <definedName name="기_재_불15.0_타이어">#REF!</definedName>
    <definedName name="기_재_불19.0" localSheetId="14">#REF!</definedName>
    <definedName name="기_재_불19.0">#REF!</definedName>
    <definedName name="기_재_불28.0_타이어" localSheetId="14">#REF!</definedName>
    <definedName name="기_재_불28.0_타이어">#REF!</definedName>
    <definedName name="기_재_불33.0_타이어" localSheetId="14">#REF!</definedName>
    <definedName name="기_재_불33.0_타이어">#REF!</definedName>
    <definedName name="기_재_불7.0" localSheetId="14">#REF!</definedName>
    <definedName name="기_재_불7.0">#REF!</definedName>
    <definedName name="기_재_브레카0.2" localSheetId="14">#REF!</definedName>
    <definedName name="기_재_브레카0.2">#REF!</definedName>
    <definedName name="기_재_브레카0.4" localSheetId="14">#REF!</definedName>
    <definedName name="기_재_브레카0.4">#REF!</definedName>
    <definedName name="기_재_브레카0.7" localSheetId="14">#REF!</definedName>
    <definedName name="기_재_브레카0.7">#REF!</definedName>
    <definedName name="기_재_브레카15.9" localSheetId="14">#REF!</definedName>
    <definedName name="기_재_브레카15.9">#REF!</definedName>
    <definedName name="기_재_브레카25.0" localSheetId="14">#REF!</definedName>
    <definedName name="기_재_브레카25.0">#REF!</definedName>
    <definedName name="기_재_브레카치즐0.4" localSheetId="14">#REF!</definedName>
    <definedName name="기_재_브레카치즐0.4">#REF!</definedName>
    <definedName name="기_재_브레카치즐0.7" localSheetId="14">#REF!</definedName>
    <definedName name="기_재_브레카치즐0.7">#REF!</definedName>
    <definedName name="기_재_수중펌프100" localSheetId="14">#REF!</definedName>
    <definedName name="기_재_수중펌프100">#REF!</definedName>
    <definedName name="기_재_수중펌프150" localSheetId="14">#REF!</definedName>
    <definedName name="기_재_수중펌프150">#REF!</definedName>
    <definedName name="기_재_스프레이어300" localSheetId="14">#REF!</definedName>
    <definedName name="기_재_스프레이어300">#REF!</definedName>
    <definedName name="기_재_스프레이어400" localSheetId="14">#REF!</definedName>
    <definedName name="기_재_스프레이어400">#REF!</definedName>
    <definedName name="기_재_슬립폼페이버100" localSheetId="14">#REF!</definedName>
    <definedName name="기_재_슬립폼페이버100">#REF!</definedName>
    <definedName name="기_재_슬립폼페이버215" localSheetId="14">#REF!</definedName>
    <definedName name="기_재_슬립폼페이버215">#REF!</definedName>
    <definedName name="기_재_슬립폼페이버250" localSheetId="14">#REF!</definedName>
    <definedName name="기_재_슬립폼페이버250">#REF!</definedName>
    <definedName name="기_재_양수기100" localSheetId="14">#REF!</definedName>
    <definedName name="기_재_양수기100">#REF!</definedName>
    <definedName name="기_재_양수기125" localSheetId="14">#REF!</definedName>
    <definedName name="기_재_양수기125">#REF!</definedName>
    <definedName name="기_재_양수기150" localSheetId="14">#REF!</definedName>
    <definedName name="기_재_양수기150">#REF!</definedName>
    <definedName name="기_재_양수기50" localSheetId="14">#REF!</definedName>
    <definedName name="기_재_양수기50">#REF!</definedName>
    <definedName name="기_재_양수기80" localSheetId="14">#REF!</definedName>
    <definedName name="기_재_양수기80">#REF!</definedName>
    <definedName name="기_재_에어호스19" localSheetId="14">#REF!</definedName>
    <definedName name="기_재_에어호스19">#REF!</definedName>
    <definedName name="기_재_에어호스25" localSheetId="14">#REF!</definedName>
    <definedName name="기_재_에어호스25">#REF!</definedName>
    <definedName name="기_재_에어호스37" localSheetId="14">#REF!</definedName>
    <definedName name="기_재_에어호스37">#REF!</definedName>
    <definedName name="기_재_에어호스50" localSheetId="14">#REF!</definedName>
    <definedName name="기_재_에어호스50">#REF!</definedName>
    <definedName name="기_재_용접기200_교류" localSheetId="14">#REF!</definedName>
    <definedName name="기_재_용접기200_교류">#REF!</definedName>
    <definedName name="기_재_용접기200_직류" localSheetId="14">#REF!</definedName>
    <definedName name="기_재_용접기200_직류">#REF!</definedName>
    <definedName name="기_재_용접기300_교류" localSheetId="14">#REF!</definedName>
    <definedName name="기_재_용접기300_교류">#REF!</definedName>
    <definedName name="기_재_용접기300_직류" localSheetId="14">#REF!</definedName>
    <definedName name="기_재_용접기300_직류">#REF!</definedName>
    <definedName name="기_재_용접기400_교류" localSheetId="14">#REF!</definedName>
    <definedName name="기_재_용접기400_교류">#REF!</definedName>
    <definedName name="기_재_용접기500_교류" localSheetId="14">#REF!</definedName>
    <definedName name="기_재_용접기500_교류">#REF!</definedName>
    <definedName name="기_재_윈치" localSheetId="14">#REF!</definedName>
    <definedName name="기_재_윈치">#REF!</definedName>
    <definedName name="기_재_주철관절단기" localSheetId="14">#REF!</definedName>
    <definedName name="기_재_주철관절단기">#REF!</definedName>
    <definedName name="기_재_진동10.0" localSheetId="14">#REF!</definedName>
    <definedName name="기_재_진동10.0">#REF!</definedName>
    <definedName name="기_재_진동2.5" localSheetId="14">#REF!</definedName>
    <definedName name="기_재_진동2.5">#REF!</definedName>
    <definedName name="기_재_진동6.0" localSheetId="14">#REF!</definedName>
    <definedName name="기_재_진동6.0">#REF!</definedName>
    <definedName name="기_재_진동기3.5" localSheetId="14">#REF!</definedName>
    <definedName name="기_재_진동기3.5">#REF!</definedName>
    <definedName name="기_재_진동기전지" localSheetId="14">#REF!</definedName>
    <definedName name="기_재_진동기전지">#REF!</definedName>
    <definedName name="기_재_착암기" localSheetId="14">#REF!</definedName>
    <definedName name="기_재_착암기">#REF!</definedName>
    <definedName name="기_재_착정기450" localSheetId="14">#REF!</definedName>
    <definedName name="기_재_착정기450">#REF!</definedName>
    <definedName name="기_재_착정기525" localSheetId="14">#REF!</definedName>
    <definedName name="기_재_착정기525">#REF!</definedName>
    <definedName name="기_재_천공기" localSheetId="14">#REF!</definedName>
    <definedName name="기_재_천공기">#REF!</definedName>
    <definedName name="기_재_천공기2" localSheetId="14">#REF!</definedName>
    <definedName name="기_재_천공기2">#REF!</definedName>
    <definedName name="기_재_취부기" localSheetId="14">#REF!</definedName>
    <definedName name="기_재_취부기">#REF!</definedName>
    <definedName name="기_재_커터400" localSheetId="14">#REF!</definedName>
    <definedName name="기_재_커터400">#REF!</definedName>
    <definedName name="기_재_콤팩트1.5" localSheetId="14">#REF!</definedName>
    <definedName name="기_재_콤팩트1.5">#REF!</definedName>
    <definedName name="기_재_콤팩트4.0" localSheetId="14">#REF!</definedName>
    <definedName name="기_재_콤팩트4.0">#REF!</definedName>
    <definedName name="기_재_콤팩트6.0" localSheetId="14">#REF!</definedName>
    <definedName name="기_재_콤팩트6.0">#REF!</definedName>
    <definedName name="기_재_크램쉘0.29" localSheetId="14">#REF!</definedName>
    <definedName name="기_재_크램쉘0.29">#REF!</definedName>
    <definedName name="기_재_크레인10.0" localSheetId="14">#REF!</definedName>
    <definedName name="기_재_크레인10.0">#REF!</definedName>
    <definedName name="기_재_크레인15.0" localSheetId="14">#REF!</definedName>
    <definedName name="기_재_크레인15.0">#REF!</definedName>
    <definedName name="기_재_크레인20.0" localSheetId="14">#REF!</definedName>
    <definedName name="기_재_크레인20.0">#REF!</definedName>
    <definedName name="기_재_크레인25.0" localSheetId="14">#REF!</definedName>
    <definedName name="기_재_크레인25.0">#REF!</definedName>
    <definedName name="기_재_크레인30.0" localSheetId="14">#REF!</definedName>
    <definedName name="기_재_크레인30.0">#REF!</definedName>
    <definedName name="기_재_크레인35.0" localSheetId="14">#REF!</definedName>
    <definedName name="기_재_크레인35.0">#REF!</definedName>
    <definedName name="기_재_크레인5.0_트럭탑재" localSheetId="14">#REF!</definedName>
    <definedName name="기_재_크레인5.0_트럭탑재">#REF!</definedName>
    <definedName name="기_재_크레인50.0" localSheetId="14">#REF!</definedName>
    <definedName name="기_재_크레인50.0">#REF!</definedName>
    <definedName name="기_재_크로울러드릴" localSheetId="14">#REF!</definedName>
    <definedName name="기_재_크로울러드릴">#REF!</definedName>
    <definedName name="기_재_타이어15.0" localSheetId="14">#REF!</definedName>
    <definedName name="기_재_타이어15.0">#REF!</definedName>
    <definedName name="기_재_타이어2.0" localSheetId="14">#REF!</definedName>
    <definedName name="기_재_타이어2.0">#REF!</definedName>
    <definedName name="기_재_타이어25.0" localSheetId="14">#REF!</definedName>
    <definedName name="기_재_타이어25.0">#REF!</definedName>
    <definedName name="기_재_타이어8.0" localSheetId="14">#REF!</definedName>
    <definedName name="기_재_타이어8.0">#REF!</definedName>
    <definedName name="기_재_탠덤10.0" localSheetId="14">#REF!</definedName>
    <definedName name="기_재_탠덤10.0">#REF!</definedName>
    <definedName name="기_재_탠덤14.0" localSheetId="14">#REF!</definedName>
    <definedName name="기_재_탠덤14.0">#REF!</definedName>
    <definedName name="기_재_탠덤2.0" localSheetId="14">#REF!</definedName>
    <definedName name="기_재_탠덤2.0">#REF!</definedName>
    <definedName name="기_재_탠덤8.0" localSheetId="14">#REF!</definedName>
    <definedName name="기_재_탠덤8.0">#REF!</definedName>
    <definedName name="기_재_탠덤진동13.0" localSheetId="14">#REF!</definedName>
    <definedName name="기_재_탠덤진동13.0">#REF!</definedName>
    <definedName name="기_재_탠덤진동6.0" localSheetId="14">#REF!</definedName>
    <definedName name="기_재_탠덤진동6.0">#REF!</definedName>
    <definedName name="기_재_탠덤진동8.0" localSheetId="14">#REF!</definedName>
    <definedName name="기_재_탠덤진동8.0">#REF!</definedName>
    <definedName name="기_재_트럭크레인10.0" localSheetId="14">#REF!</definedName>
    <definedName name="기_재_트럭크레인10.0">#REF!</definedName>
    <definedName name="기_재_트럭크레인20.0" localSheetId="14">#REF!</definedName>
    <definedName name="기_재_트럭크레인20.0">#REF!</definedName>
    <definedName name="기_재_트럭크레인25.0" localSheetId="14">#REF!</definedName>
    <definedName name="기_재_트럭크레인25.0">#REF!</definedName>
    <definedName name="기_재_트럭크레인30.0" localSheetId="14">#REF!</definedName>
    <definedName name="기_재_트럭크레인30.0">#REF!</definedName>
    <definedName name="기_재_트레일러20.0" localSheetId="14">#REF!</definedName>
    <definedName name="기_재_트레일러20.0">#REF!</definedName>
    <definedName name="기_재_파일해머1.5" localSheetId="14">#REF!</definedName>
    <definedName name="기_재_파일해머1.5">#REF!</definedName>
    <definedName name="기_재_파일햄머2.2" localSheetId="14">#REF!</definedName>
    <definedName name="기_재_파일햄머2.2">#REF!</definedName>
    <definedName name="기_재_펌프카" localSheetId="14">#REF!</definedName>
    <definedName name="기_재_펌프카">#REF!</definedName>
    <definedName name="기_재_페이버3.0" localSheetId="14">#REF!</definedName>
    <definedName name="기_재_페이버3.0">#REF!</definedName>
    <definedName name="기_재_햄머30" localSheetId="14">#REF!</definedName>
    <definedName name="기_재_햄머30">#REF!</definedName>
    <definedName name="기_재_햄머40" localSheetId="14">#REF!</definedName>
    <definedName name="기_재_햄머40">#REF!</definedName>
    <definedName name="기_재_휘니셔2.3" localSheetId="14">#REF!</definedName>
    <definedName name="기_재_휘니셔2.3">#REF!</definedName>
    <definedName name="기_주철관절단기" localSheetId="14">#REF!</definedName>
    <definedName name="기_주철관절단기">#REF!</definedName>
    <definedName name="기_진동10.0" localSheetId="14">#REF!</definedName>
    <definedName name="기_진동10.0">#REF!</definedName>
    <definedName name="기_진동2.5" localSheetId="14">#REF!</definedName>
    <definedName name="기_진동2.5">#REF!</definedName>
    <definedName name="기_진동6.0" localSheetId="14">#REF!</definedName>
    <definedName name="기_진동6.0">#REF!</definedName>
    <definedName name="기_진동기3.5" localSheetId="14">#REF!</definedName>
    <definedName name="기_진동기3.5">#REF!</definedName>
    <definedName name="기_진동기전지" localSheetId="14">#REF!</definedName>
    <definedName name="기_진동기전지">#REF!</definedName>
    <definedName name="기_착암기" localSheetId="14">#REF!</definedName>
    <definedName name="기_착암기">#REF!</definedName>
    <definedName name="기_착정기450" localSheetId="14">#REF!</definedName>
    <definedName name="기_착정기450">#REF!</definedName>
    <definedName name="기_착정기525" localSheetId="14">#REF!</definedName>
    <definedName name="기_착정기525">#REF!</definedName>
    <definedName name="기_천공기" localSheetId="14">#REF!</definedName>
    <definedName name="기_천공기">#REF!</definedName>
    <definedName name="기_천공기2" localSheetId="14">#REF!</definedName>
    <definedName name="기_천공기2">#REF!</definedName>
    <definedName name="기_취부기" localSheetId="14">#REF!</definedName>
    <definedName name="기_취부기">#REF!</definedName>
    <definedName name="기_커터400" localSheetId="14">#REF!</definedName>
    <definedName name="기_커터400">#REF!</definedName>
    <definedName name="기_콤팩트1.5" localSheetId="14">#REF!</definedName>
    <definedName name="기_콤팩트1.5">#REF!</definedName>
    <definedName name="기_콤팩트4.0" localSheetId="14">#REF!</definedName>
    <definedName name="기_콤팩트4.0">#REF!</definedName>
    <definedName name="기_콤팩트6.0" localSheetId="14">#REF!</definedName>
    <definedName name="기_콤팩트6.0">#REF!</definedName>
    <definedName name="기_크램쉘0.29" localSheetId="14">#REF!</definedName>
    <definedName name="기_크램쉘0.29">#REF!</definedName>
    <definedName name="기_크레인10.0" localSheetId="14">#REF!</definedName>
    <definedName name="기_크레인10.0">#REF!</definedName>
    <definedName name="기_크레인15.0" localSheetId="14">#REF!</definedName>
    <definedName name="기_크레인15.0">#REF!</definedName>
    <definedName name="기_크레인20.0" localSheetId="14">#REF!</definedName>
    <definedName name="기_크레인20.0">#REF!</definedName>
    <definedName name="기_크레인25.0" localSheetId="14">#REF!</definedName>
    <definedName name="기_크레인25.0">#REF!</definedName>
    <definedName name="기_크레인30.0" localSheetId="14">#REF!</definedName>
    <definedName name="기_크레인30.0">#REF!</definedName>
    <definedName name="기_크레인35.0" localSheetId="14">#REF!</definedName>
    <definedName name="기_크레인35.0">#REF!</definedName>
    <definedName name="기_크레인5.0_트럭탑재" localSheetId="14">#REF!</definedName>
    <definedName name="기_크레인5.0_트럭탑재">#REF!</definedName>
    <definedName name="기_크레인50.0" localSheetId="14">#REF!</definedName>
    <definedName name="기_크레인50.0">#REF!</definedName>
    <definedName name="기_크로울러드릴" localSheetId="14">#REF!</definedName>
    <definedName name="기_크로울러드릴">#REF!</definedName>
    <definedName name="기_타이어15.0" localSheetId="14">#REF!</definedName>
    <definedName name="기_타이어15.0">#REF!</definedName>
    <definedName name="기_타이어2.0" localSheetId="14">#REF!</definedName>
    <definedName name="기_타이어2.0">#REF!</definedName>
    <definedName name="기_타이어25.0" localSheetId="14">#REF!</definedName>
    <definedName name="기_타이어25.0">#REF!</definedName>
    <definedName name="기_타이어8.0" localSheetId="14">#REF!</definedName>
    <definedName name="기_타이어8.0">#REF!</definedName>
    <definedName name="기_탠덤10.0" localSheetId="14">#REF!</definedName>
    <definedName name="기_탠덤10.0">#REF!</definedName>
    <definedName name="기_탠덤14.0" localSheetId="14">#REF!</definedName>
    <definedName name="기_탠덤14.0">#REF!</definedName>
    <definedName name="기_탠덤2.0" localSheetId="14">#REF!</definedName>
    <definedName name="기_탠덤2.0">#REF!</definedName>
    <definedName name="기_탠덤8.0" localSheetId="14">#REF!</definedName>
    <definedName name="기_탠덤8.0">#REF!</definedName>
    <definedName name="기_탠덤진동13.0" localSheetId="14">#REF!</definedName>
    <definedName name="기_탠덤진동13.0">#REF!</definedName>
    <definedName name="기_탠덤진동6.0" localSheetId="14">#REF!</definedName>
    <definedName name="기_탠덤진동6.0">#REF!</definedName>
    <definedName name="기_탠덤진동8.0" localSheetId="14">#REF!</definedName>
    <definedName name="기_탠덤진동8.0">#REF!</definedName>
    <definedName name="기_트럭크레인10.0" localSheetId="14">#REF!</definedName>
    <definedName name="기_트럭크레인10.0">#REF!</definedName>
    <definedName name="기_트럭크레인20.0" localSheetId="14">#REF!</definedName>
    <definedName name="기_트럭크레인20.0">#REF!</definedName>
    <definedName name="기_트럭크레인25.0" localSheetId="14">#REF!</definedName>
    <definedName name="기_트럭크레인25.0">#REF!</definedName>
    <definedName name="기_트럭크레인30.0" localSheetId="14">#REF!</definedName>
    <definedName name="기_트럭크레인30.0">#REF!</definedName>
    <definedName name="기_트레일러20.0" localSheetId="14">#REF!</definedName>
    <definedName name="기_트레일러20.0">#REF!</definedName>
    <definedName name="기_파일해머1.5" localSheetId="14">#REF!</definedName>
    <definedName name="기_파일해머1.5">#REF!</definedName>
    <definedName name="기_파일햄머2.2" localSheetId="14">#REF!</definedName>
    <definedName name="기_파일햄머2.2">#REF!</definedName>
    <definedName name="기_펌프카" localSheetId="14">#REF!</definedName>
    <definedName name="기_펌프카">#REF!</definedName>
    <definedName name="기_페이버3.0" localSheetId="14">#REF!</definedName>
    <definedName name="기_페이버3.0">#REF!</definedName>
    <definedName name="기_햄머30" localSheetId="14">#REF!</definedName>
    <definedName name="기_햄머30">#REF!</definedName>
    <definedName name="기_햄머40" localSheetId="14">#REF!</definedName>
    <definedName name="기_햄머40">#REF!</definedName>
    <definedName name="기_휘니셔2.3" localSheetId="14">#REF!</definedName>
    <definedName name="기_휘니셔2.3">#REF!</definedName>
    <definedName name="기1">#REF!</definedName>
    <definedName name="기10">#REF!</definedName>
    <definedName name="기11">#REF!</definedName>
    <definedName name="기12">#REF!</definedName>
    <definedName name="기13">#REF!</definedName>
    <definedName name="기14">#REF!</definedName>
    <definedName name="기15">#REF!</definedName>
    <definedName name="기16">#REF!</definedName>
    <definedName name="기17">#REF!</definedName>
    <definedName name="기2">#REF!</definedName>
    <definedName name="기3">#REF!</definedName>
    <definedName name="기4">#REF!</definedName>
    <definedName name="기5">#REF!</definedName>
    <definedName name="기6">#REF!</definedName>
    <definedName name="기7">#REF!</definedName>
    <definedName name="기8">#REF!</definedName>
    <definedName name="기9">#REF!</definedName>
    <definedName name="기A">#REF!</definedName>
    <definedName name="기B">#REF!</definedName>
    <definedName name="기C">#REF!</definedName>
    <definedName name="기D">#REF!</definedName>
    <definedName name="기E">#REF!</definedName>
    <definedName name="기F">#REF!</definedName>
    <definedName name="기G">#REF!</definedName>
    <definedName name="기H">#REF!</definedName>
    <definedName name="기I">#REF!</definedName>
    <definedName name="기J">#REF!</definedName>
    <definedName name="기K">#REF!</definedName>
    <definedName name="기L">#REF!</definedName>
    <definedName name="기M">#REF!</definedName>
    <definedName name="기N">#REF!</definedName>
    <definedName name="기O">#REF!</definedName>
    <definedName name="기P">#REF!</definedName>
    <definedName name="기Q">"기성세부내역서!$B$89"</definedName>
    <definedName name="기간접재료비">#REF!</definedName>
    <definedName name="기경비">#REF!</definedName>
    <definedName name="기경비선택">#REF!</definedName>
    <definedName name="기계2회" localSheetId="14">#REF!</definedName>
    <definedName name="기계2회">#REF!</definedName>
    <definedName name="기계3">BLANKMACRO1</definedName>
    <definedName name="기계경비">#REF!</definedName>
    <definedName name="기계경비1">[76]기본일위!$A:$IV</definedName>
    <definedName name="기계경비2">#REF!</definedName>
    <definedName name="기계경비3">#REF!</definedName>
    <definedName name="기계공">#REF!</definedName>
    <definedName name="기계분">#REF!</definedName>
    <definedName name="기계설치공" localSheetId="14">#REF!</definedName>
    <definedName name="기계설치공">#REF!</definedName>
    <definedName name="기관급자재대">#REF!</definedName>
    <definedName name="기기">#REF!</definedName>
    <definedName name="기기계경비">#REF!</definedName>
    <definedName name="기기기">#REF!</definedName>
    <definedName name="기기기기">#REF!</definedName>
    <definedName name="기기신설">#REF!</definedName>
    <definedName name="기기철거">#REF!</definedName>
    <definedName name="기기타경비">#REF!</definedName>
    <definedName name="기노무비">#REF!</definedName>
    <definedName name="기노무비선택">#REF!</definedName>
    <definedName name="기도급공사비계">#REF!</definedName>
    <definedName name="기부1">#REF!</definedName>
    <definedName name="기부10">#REF!</definedName>
    <definedName name="기부11">#REF!</definedName>
    <definedName name="기부12">#REF!</definedName>
    <definedName name="기부13">#REF!</definedName>
    <definedName name="기부14">#REF!</definedName>
    <definedName name="기부15">#REF!</definedName>
    <definedName name="기부16">#REF!</definedName>
    <definedName name="기부17">#REF!</definedName>
    <definedName name="기부2">#REF!</definedName>
    <definedName name="기부3">#REF!</definedName>
    <definedName name="기부4">#REF!</definedName>
    <definedName name="기부5">#REF!</definedName>
    <definedName name="기부6">#REF!</definedName>
    <definedName name="기부7">#REF!</definedName>
    <definedName name="기부8">#REF!</definedName>
    <definedName name="기부9">#REF!</definedName>
    <definedName name="기사급자재대">#REF!</definedName>
    <definedName name="기사급자재대1">#REF!</definedName>
    <definedName name="기성1">#REF!</definedName>
    <definedName name="기성10">#REF!</definedName>
    <definedName name="기성11">#REF!</definedName>
    <definedName name="기성12">#REF!</definedName>
    <definedName name="기성13">#REF!</definedName>
    <definedName name="기성14">#REF!</definedName>
    <definedName name="기성15">#REF!</definedName>
    <definedName name="기성16">#REF!</definedName>
    <definedName name="기성17">#REF!</definedName>
    <definedName name="기성2">#REF!</definedName>
    <definedName name="기성3" localSheetId="14" hidden="1">{#N/A,#N/A,FALSE,"CCTV"}</definedName>
    <definedName name="기성3" hidden="1">{#N/A,#N/A,FALSE,"CCTV"}</definedName>
    <definedName name="기성4">#REF!</definedName>
    <definedName name="기성5">#REF!</definedName>
    <definedName name="기성6">#REF!</definedName>
    <definedName name="기성7">#REF!</definedName>
    <definedName name="기성8">#REF!</definedName>
    <definedName name="기성9">#REF!</definedName>
    <definedName name="기성차수">[92]기성내역서표지!$W$11:$W$15</definedName>
    <definedName name="기순공사비">#REF!</definedName>
    <definedName name="기술2">[0]!기술2</definedName>
    <definedName name="기운반비">#REF!</definedName>
    <definedName name="기일반관리비">#REF!</definedName>
    <definedName name="기자재수량">#REF!</definedName>
    <definedName name="기자재중량">#REF!</definedName>
    <definedName name="기작업실부산물등">#REF!</definedName>
    <definedName name="기재료비">#REF!</definedName>
    <definedName name="기재료비선택">#REF!</definedName>
    <definedName name="기준">#REF!</definedName>
    <definedName name="기준비용">#REF!</definedName>
    <definedName name="기준임금">#REF!</definedName>
    <definedName name="기직접노무비">#REF!</definedName>
    <definedName name="기직접재료비">#REF!</definedName>
    <definedName name="기초">#REF!</definedName>
    <definedName name="기초단가">#REF!</definedName>
    <definedName name="기타">'[93]원가계산서(남측)'!$D$38</definedName>
    <definedName name="기타경비">#REF!</definedName>
    <definedName name="기타경비요율">#REF!</definedName>
    <definedName name="기타경비요율_변경">#REF!</definedName>
    <definedName name="기타비용">#REF!</definedName>
    <definedName name="기타자재">#REF!</definedName>
    <definedName name="기폐기물처리비">#REF!</definedName>
    <definedName name="기폐기물처리비1">#REF!</definedName>
    <definedName name="길이">#REF!</definedName>
    <definedName name="김">#REF!</definedName>
    <definedName name="김1" localSheetId="14">{"'Firr(선)'!$AS$1:$AY$62","'Firr(사)'!$AS$1:$AY$62","'Firr(회)'!$AS$1:$AY$62","'Firr(선)'!$L$1:$V$62","'Firr(사)'!$L$1:$V$62","'Firr(회)'!$L$1:$V$62"}</definedName>
    <definedName name="김1">{"'Firr(선)'!$AS$1:$AY$62","'Firr(사)'!$AS$1:$AY$62","'Firr(회)'!$AS$1:$AY$62","'Firr(선)'!$L$1:$V$62","'Firr(사)'!$L$1:$V$62","'Firr(회)'!$L$1:$V$62"}</definedName>
    <definedName name="김동" localSheetId="14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 localSheetId="14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김종현">#REF!</definedName>
    <definedName name="깊이">#REF!</definedName>
    <definedName name="꺽쇠">#REF!</definedName>
    <definedName name="꽃복숭아R3">[69]데이타!$E$58</definedName>
    <definedName name="꽃복숭아R4">[69]데이타!$E$59</definedName>
    <definedName name="꽃복숭아R5">[69]데이타!$E$60</definedName>
    <definedName name="꽃사과R10">[69]데이타!$E$64</definedName>
    <definedName name="꽃사과R4">[69]데이타!$E$61</definedName>
    <definedName name="꽃사과R6">[69]데이타!$E$62</definedName>
    <definedName name="꽃사과R8">[69]데이타!$E$63</definedName>
    <definedName name="꽃아그배R10">[69]데이타!$E$68</definedName>
    <definedName name="꽃아그배R4">[69]데이타!$E$65</definedName>
    <definedName name="꽃아그배R6">[69]데이타!$E$66</definedName>
    <definedName name="꽃아그배R8">[69]데이타!$E$67</definedName>
    <definedName name="꽝꽝0304">[69]데이타!$E$54</definedName>
    <definedName name="꽝꽝0406">[69]데이타!$E$55</definedName>
    <definedName name="꽝꽝0508">[69]데이타!$E$56</definedName>
    <definedName name="꽝꽝0610">[69]데이타!$E$57</definedName>
    <definedName name="ㄴ" localSheetId="14" hidden="1">#REF!</definedName>
    <definedName name="ㄴ" hidden="1">#REF!</definedName>
    <definedName name="ㄴㄴ">#REF!</definedName>
    <definedName name="ㄴㄴㄴ" localSheetId="14">#REF!</definedName>
    <definedName name="ㄴㄴㄴ">[0]!ㄴㄴㄴ</definedName>
    <definedName name="ㄴㄴㄴㄴ" localSheetId="14" hidden="1">{#N/A,#N/A,FALSE,"Sheet1"}</definedName>
    <definedName name="ㄴㄴㄴㄴ" hidden="1">{#N/A,#N/A,FALSE,"Sheet1"}</definedName>
    <definedName name="ㄴㄴㄴㄴㄴ" localSheetId="14" hidden="1">#REF!</definedName>
    <definedName name="ㄴㄴㄴㄴㄴ" hidden="1">#REF!</definedName>
    <definedName name="ㄴㄴㄴㄴㄴㄴㄴㄴ" localSheetId="14" hidden="1">{"'Sheet1'!$D$19","'Sheet1'!$B$22:$E$22"}</definedName>
    <definedName name="ㄴㄴㄴㄴㄴㄴㄴㄴ" hidden="1">{"'Sheet1'!$D$19","'Sheet1'!$B$22:$E$22"}</definedName>
    <definedName name="ㄴㄴㄴㄴㄴㄴㄴㄴㄴㄴㄴㄴㄴㄴㄴㄴㄴ" localSheetId="14" hidden="1">#REF!</definedName>
    <definedName name="ㄴㄴㄴㄴㄴㄴㄴㄴㄴㄴㄴㄴㄴㄴㄴㄴㄴ" hidden="1">#REF!</definedName>
    <definedName name="ㄴ댜러ㅏ니아ㅣㅋ">'[1]#REF'!#REF!</definedName>
    <definedName name="ㄴㄹㄴㅁㅎㅇㄹ" localSheetId="14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러ㅏ">#REF!</definedName>
    <definedName name="ㄴㅁㄹㅈㄹ" localSheetId="14" hidden="1">#REF!</definedName>
    <definedName name="ㄴㅁㄹㅈㄹ" hidden="1">#REF!</definedName>
    <definedName name="ㄴㅁㄻㄴㅇㄹㅇㄴㄹ" localSheetId="14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ㅇ">#REF!</definedName>
    <definedName name="ㄴㅇㄴㅇ" localSheetId="14">코리아파워!ㄴㅇㄴㅇ</definedName>
    <definedName name="ㄴㅇㄴㅇ">[0]!ㄴㅇㄴㅇ</definedName>
    <definedName name="ㄴㅇㄹㄴ" localSheetId="14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14" hidden="1">{"'Sheet1'!$D$19","'Sheet1'!$B$22:$E$22"}</definedName>
    <definedName name="ㄴㅇㄹㄴㄹ" hidden="1">{"'Sheet1'!$D$19","'Sheet1'!$B$22:$E$22"}</definedName>
    <definedName name="ㄴ아러">#REF!</definedName>
    <definedName name="ㄴ어">'[1]#REF'!#REF!</definedName>
    <definedName name="ㄴ어ㅏㅑ">#REF!</definedName>
    <definedName name="ㄴ이라ㅓ">#REF!</definedName>
    <definedName name="ㄴ이ㅏ매">'[1]#REF'!#REF!</definedName>
    <definedName name="나">#REF!</definedName>
    <definedName name="나.">#REF!</definedName>
    <definedName name="나나">#REF!</definedName>
    <definedName name="나나나">#REF!</definedName>
    <definedName name="나나나나">#REF!</definedName>
    <definedName name="나ㅓ리먀">'[1]#REF'!#REF!</definedName>
    <definedName name="나ㅣ러재ㅑ">#REF!</definedName>
    <definedName name="낙">#REF!</definedName>
    <definedName name="낙상홍1004">[69]데이타!$E$76</definedName>
    <definedName name="낙상홍1506">[69]데이타!$E$77</definedName>
    <definedName name="낙상홍1808">[69]데이타!$E$78</definedName>
    <definedName name="낙상홍2010">[69]데이타!$E$79</definedName>
    <definedName name="낙상홍2515">[69]데이타!$E$80</definedName>
    <definedName name="낙우송R10">[69]데이타!$E$84</definedName>
    <definedName name="낙우송R12">[69]데이타!$E$85</definedName>
    <definedName name="낙우송R5">[69]데이타!$E$81</definedName>
    <definedName name="낙우송R6">[69]데이타!$E$82</definedName>
    <definedName name="낙우송R8">[69]데이타!$E$83</definedName>
    <definedName name="낙찰" localSheetId="14">#REF!</definedName>
    <definedName name="낙찰">#REF!</definedName>
    <definedName name="낙찰율" localSheetId="14">#REF!</definedName>
    <definedName name="낙찰율">#REF!</definedName>
    <definedName name="난방능력">#REF!</definedName>
    <definedName name="난방소비전력">#REF!</definedName>
    <definedName name="난방지중온도">#REF!</definedName>
    <definedName name="날씨">OFFSET([94]참고자료!$B$2,0,0,COUNTA([94]참고자료!$B$2:$B$15),1)</definedName>
    <definedName name="날짜">[85]설계산출표지!$B$8</definedName>
    <definedName name="남대문">[95]남대문빌딩!$B$3:$G$66</definedName>
    <definedName name="남덕" localSheetId="14">BLANKMACRO1</definedName>
    <definedName name="남덕">BLANKMACRO1</definedName>
    <definedName name="남덕1">BLANKMACRO1</definedName>
    <definedName name="남럼">'[1]#REF'!#REF!</definedName>
    <definedName name="남어">'[1]#REF'!#REF!</definedName>
    <definedName name="내">#N/A</definedName>
    <definedName name="내고" localSheetId="14">#REF!</definedName>
    <definedName name="내고">#REF!</definedName>
    <definedName name="내구공감율" localSheetId="14">[96]공사요율!#REF!</definedName>
    <definedName name="내구공감율">[96]공사요율!#REF!</definedName>
    <definedName name="내구기본율" localSheetId="14">[96]공사요율!#REF!</definedName>
    <definedName name="내구기본율">[96]공사요율!#REF!</definedName>
    <definedName name="내구사업율" localSheetId="14">[96]공사요율!#REF!</definedName>
    <definedName name="내구사업율">[96]공사요율!#REF!</definedName>
    <definedName name="내구세부율" localSheetId="14">[96]공사요율!#REF!</definedName>
    <definedName name="내구세부율">[96]공사요율!#REF!</definedName>
    <definedName name="내선전공" localSheetId="14">#REF!</definedName>
    <definedName name="내선전공">[0]!내선전공</definedName>
    <definedName name="내역" localSheetId="14">#REF!</definedName>
    <definedName name="내역">#REF!</definedName>
    <definedName name="내역00년">#REF!</definedName>
    <definedName name="내역1" localSheetId="14">#REF!</definedName>
    <definedName name="내역1">#REF!</definedName>
    <definedName name="내역2" localSheetId="14">#REF!</definedName>
    <definedName name="내역2">#REF!</definedName>
    <definedName name="내역A">#REF!</definedName>
    <definedName name="내역서">#REF!</definedName>
    <definedName name="내역서1">#REF!</definedName>
    <definedName name="내역서전기기계">[0]!내역서전기기계</definedName>
    <definedName name="내역증감" localSheetId="14">#REF!</definedName>
    <definedName name="내역증감">#REF!</definedName>
    <definedName name="내전">#REF!</definedName>
    <definedName name="내충격수도관_200m_m" localSheetId="14">#REF!</definedName>
    <definedName name="내충격수도관_200m_m">#REF!</definedName>
    <definedName name="낵역4" localSheetId="14">#REF!</definedName>
    <definedName name="낵역4">#REF!</definedName>
    <definedName name="냉각수펌프">#REF!/(#REF!-1)</definedName>
    <definedName name="냉각탑대수">#REF!</definedName>
    <definedName name="냉각탑선택">CHOOSE(#REF!,직교류,대향류,압입송풍)</definedName>
    <definedName name="냉각탑선택1">CHOOSE([79]base!$F$197,[0]!직교류,직교류NTG,원형대향류,[0]!대향류,클램프식압입송풍,[0]!압입송풍)</definedName>
    <definedName name="냉각탑선택2">CHOOSE(#REF!,직교류,대향류,압입송풍)</definedName>
    <definedName name="냉각탑용량">#REF!</definedName>
    <definedName name="냉동기회사">CHOOSE(#REF!,screw,turbo)</definedName>
    <definedName name="냉동기회사2">CHOOSE(#REF!,screw,turbo)</definedName>
    <definedName name="냉동기회사3">CHOOSE(#REF!,screw,turbo)</definedName>
    <definedName name="냉동기회사4">CHOOSE(#REF!,screw,turbo)</definedName>
    <definedName name="냉동용량">CHOOSE(#REF!,#REF!,#REF!,#REF!,#REF!,#REF!)</definedName>
    <definedName name="냉방능력">#REF!</definedName>
    <definedName name="냉방소비전력">#REF!</definedName>
    <definedName name="냉방지중온도">#REF!</definedName>
    <definedName name="냉수온도">#REF!</definedName>
    <definedName name="냉온수">CHOOSE(#REF!,screw,turbo)</definedName>
    <definedName name="냉온수유량">#REF!</definedName>
    <definedName name="너">#REF!</definedName>
    <definedName name="널자">'[1]#REF'!#REF!</definedName>
    <definedName name="년이율">[97]제안서입력!$R$6</definedName>
    <definedName name="노_간단" localSheetId="14">#REF!</definedName>
    <definedName name="노_간단">#REF!</definedName>
    <definedName name="노_강관비계12개월" localSheetId="14">#REF!</definedName>
    <definedName name="노_강관비계12개월">#REF!</definedName>
    <definedName name="노_강관비계3개월" localSheetId="14">#REF!</definedName>
    <definedName name="노_강관비계3개월">#REF!</definedName>
    <definedName name="노_강관비계6개월" localSheetId="14">#REF!</definedName>
    <definedName name="노_강관비계6개월">#REF!</definedName>
    <definedName name="노_거푸집1회" localSheetId="14">#REF!</definedName>
    <definedName name="노_거푸집1회">#REF!</definedName>
    <definedName name="노_거푸집3회" localSheetId="14">#REF!</definedName>
    <definedName name="노_거푸집3회">#REF!</definedName>
    <definedName name="노_거푸집4회" localSheetId="14">#REF!</definedName>
    <definedName name="노_거푸집4회">#REF!</definedName>
    <definedName name="노_거푸집6회" localSheetId="14">#REF!</definedName>
    <definedName name="노_거푸집6회">#REF!</definedName>
    <definedName name="노_모르터2" localSheetId="14">#REF!</definedName>
    <definedName name="노_모르터2">#REF!</definedName>
    <definedName name="노_모르터3" localSheetId="14">#REF!</definedName>
    <definedName name="노_모르터3">#REF!</definedName>
    <definedName name="노_무근40_08" localSheetId="14">#REF!</definedName>
    <definedName name="노_무근40_08">#REF!</definedName>
    <definedName name="노_무근40_12" localSheetId="14">#REF!</definedName>
    <definedName name="노_무근40_12">#REF!</definedName>
    <definedName name="노_문양거푸집" localSheetId="14">#REF!</definedName>
    <definedName name="노_문양거푸집">#REF!</definedName>
    <definedName name="노_보통" localSheetId="14">#REF!</definedName>
    <definedName name="노_보통">#REF!</definedName>
    <definedName name="노_복잡" localSheetId="14">#REF!</definedName>
    <definedName name="노_복잡">#REF!</definedName>
    <definedName name="노_소형25_12" localSheetId="14">#REF!</definedName>
    <definedName name="노_소형25_12">#REF!</definedName>
    <definedName name="노_소형40_08" localSheetId="14">#REF!</definedName>
    <definedName name="노_소형40_08">#REF!</definedName>
    <definedName name="노_소형40_12" localSheetId="14">#REF!</definedName>
    <definedName name="노_소형40_12">#REF!</definedName>
    <definedName name="노_아스콘기층" localSheetId="14">#REF!</definedName>
    <definedName name="노_아스콘기층">#REF!</definedName>
    <definedName name="노_아스콘표층" localSheetId="14">#REF!</definedName>
    <definedName name="노_아스콘표층">#REF!</definedName>
    <definedName name="노_철근25_12" localSheetId="14">#REF!</definedName>
    <definedName name="노_철근25_12">#REF!</definedName>
    <definedName name="노_철근40_08" localSheetId="14">#REF!</definedName>
    <definedName name="노_철근40_08">#REF!</definedName>
    <definedName name="노_철근40_12" localSheetId="14">#REF!</definedName>
    <definedName name="노_철근40_12">#REF!</definedName>
    <definedName name="노_콘크리트" localSheetId="14">#REF!</definedName>
    <definedName name="노_콘크리트">#REF!</definedName>
    <definedName name="노_택코팅" localSheetId="14">#REF!</definedName>
    <definedName name="노_택코팅">#REF!</definedName>
    <definedName name="노_프라임코팅" localSheetId="14">#REF!</definedName>
    <definedName name="노_프라임코팅">#REF!</definedName>
    <definedName name="노6907001">#REF!</definedName>
    <definedName name="노6907003">#REF!</definedName>
    <definedName name="노6907004">#REF!</definedName>
    <definedName name="노6907005">#REF!</definedName>
    <definedName name="노6907006">#REF!</definedName>
    <definedName name="노6907007">#REF!</definedName>
    <definedName name="노6907008">#REF!</definedName>
    <definedName name="노6907009">#REF!</definedName>
    <definedName name="노6907010">#REF!</definedName>
    <definedName name="노6907011">#REF!</definedName>
    <definedName name="노6907012">#REF!</definedName>
    <definedName name="노6907013">#REF!</definedName>
    <definedName name="노6907014">#REF!</definedName>
    <definedName name="노6908002">#REF!</definedName>
    <definedName name="노6908003">#REF!</definedName>
    <definedName name="노6908004">#REF!</definedName>
    <definedName name="노6908005">#REF!</definedName>
    <definedName name="노6908006">#REF!</definedName>
    <definedName name="노6908007">#REF!</definedName>
    <definedName name="노6908008">#REF!</definedName>
    <definedName name="노6908009">#REF!</definedName>
    <definedName name="노6908031">#REF!</definedName>
    <definedName name="노6908032">#REF!</definedName>
    <definedName name="노6908033">#REF!</definedName>
    <definedName name="노6908034">#REF!</definedName>
    <definedName name="노6908035">#REF!</definedName>
    <definedName name="노6908036">#REF!</definedName>
    <definedName name="노6908037">#REF!</definedName>
    <definedName name="노6908038">#REF!</definedName>
    <definedName name="노6910002">#REF!</definedName>
    <definedName name="노6910004">#REF!</definedName>
    <definedName name="노6910006">#REF!</definedName>
    <definedName name="노6910007">#REF!</definedName>
    <definedName name="노6910008">#REF!</definedName>
    <definedName name="노6910009">#REF!</definedName>
    <definedName name="노6910010">#REF!</definedName>
    <definedName name="노6910011">#REF!</definedName>
    <definedName name="노6910012">#REF!</definedName>
    <definedName name="노6911002">#REF!</definedName>
    <definedName name="노6912008">#REF!</definedName>
    <definedName name="노6912009">#REF!</definedName>
    <definedName name="노6912010">#REF!</definedName>
    <definedName name="노6912011">#REF!</definedName>
    <definedName name="노6912012">#REF!</definedName>
    <definedName name="노6912013">#REF!</definedName>
    <definedName name="노6912014">#REF!</definedName>
    <definedName name="노6912016">#REF!</definedName>
    <definedName name="노6914001">#REF!</definedName>
    <definedName name="노6917001">#REF!</definedName>
    <definedName name="노6917002">#REF!</definedName>
    <definedName name="노6917003">#REF!</definedName>
    <definedName name="노6917004">#REF!</definedName>
    <definedName name="노6917005">#REF!</definedName>
    <definedName name="노6917308">#REF!</definedName>
    <definedName name="노6917309">#REF!</definedName>
    <definedName name="노6917310">#REF!</definedName>
    <definedName name="노6917311">#REF!</definedName>
    <definedName name="노6917312">#REF!</definedName>
    <definedName name="노6918003">#REF!</definedName>
    <definedName name="노6918004">#REF!</definedName>
    <definedName name="노6918005">#REF!</definedName>
    <definedName name="노6918006">#REF!</definedName>
    <definedName name="노6918007">#REF!</definedName>
    <definedName name="노6918008">#REF!</definedName>
    <definedName name="노6918009">#REF!</definedName>
    <definedName name="노6918010">#REF!</definedName>
    <definedName name="노6918011">#REF!</definedName>
    <definedName name="노6918012">#REF!</definedName>
    <definedName name="노6918013">#REF!</definedName>
    <definedName name="노6918014">#REF!</definedName>
    <definedName name="노6918102">#REF!</definedName>
    <definedName name="노6918103">#REF!</definedName>
    <definedName name="노6918104">#REF!</definedName>
    <definedName name="노6918105">#REF!</definedName>
    <definedName name="노6918106">#REF!</definedName>
    <definedName name="노6918107">#REF!</definedName>
    <definedName name="노6918108">#REF!</definedName>
    <definedName name="노6918109">#REF!</definedName>
    <definedName name="노6919007">#REF!</definedName>
    <definedName name="노6919008">#REF!</definedName>
    <definedName name="노6919009">#REF!</definedName>
    <definedName name="노6919010">#REF!</definedName>
    <definedName name="노6919011">#REF!</definedName>
    <definedName name="노6919012">#REF!</definedName>
    <definedName name="노6922002">#REF!</definedName>
    <definedName name="노6922004">#REF!</definedName>
    <definedName name="노6922006">#REF!</definedName>
    <definedName name="노6922007">#REF!</definedName>
    <definedName name="노6922008">#REF!</definedName>
    <definedName name="노6922009">#REF!</definedName>
    <definedName name="노6922010">#REF!</definedName>
    <definedName name="노6922140">#REF!</definedName>
    <definedName name="노6922142">#REF!</definedName>
    <definedName name="노6922143">#REF!</definedName>
    <definedName name="노6922144">#REF!</definedName>
    <definedName name="노6923007">#REF!</definedName>
    <definedName name="노6923008">#REF!</definedName>
    <definedName name="노6923009">#REF!</definedName>
    <definedName name="노6923010">#REF!</definedName>
    <definedName name="노6923011">#REF!</definedName>
    <definedName name="노6926003">#REF!</definedName>
    <definedName name="노6926004">#REF!</definedName>
    <definedName name="노6926005">#REF!</definedName>
    <definedName name="노6926006">#REF!</definedName>
    <definedName name="노6926007">#REF!</definedName>
    <definedName name="노6926008">#REF!</definedName>
    <definedName name="노6926009">#REF!</definedName>
    <definedName name="노6926010">#REF!</definedName>
    <definedName name="노6926011">#REF!</definedName>
    <definedName name="노6926012">#REF!</definedName>
    <definedName name="노6926030">#REF!</definedName>
    <definedName name="노6926032">#REF!</definedName>
    <definedName name="노6926033">#REF!</definedName>
    <definedName name="노6926034">#REF!</definedName>
    <definedName name="노6926035">#REF!</definedName>
    <definedName name="노6926036">#REF!</definedName>
    <definedName name="노6926038">#REF!</definedName>
    <definedName name="노6926050">#REF!</definedName>
    <definedName name="노6926052">#REF!</definedName>
    <definedName name="노6926053">#REF!</definedName>
    <definedName name="노6926054">#REF!</definedName>
    <definedName name="노6926055">#REF!</definedName>
    <definedName name="노6927001">#REF!</definedName>
    <definedName name="노6927002">#REF!</definedName>
    <definedName name="노6927003">#REF!</definedName>
    <definedName name="노6927004">#REF!</definedName>
    <definedName name="노6927005">#REF!</definedName>
    <definedName name="노6927006">#REF!</definedName>
    <definedName name="노6927007">#REF!</definedName>
    <definedName name="노6927008">#REF!</definedName>
    <definedName name="노6927009">#REF!</definedName>
    <definedName name="노6927010">#REF!</definedName>
    <definedName name="노6933006">#REF!</definedName>
    <definedName name="노6933007">#REF!</definedName>
    <definedName name="노6933008">#REF!</definedName>
    <definedName name="노6933009">#REF!</definedName>
    <definedName name="노6933010">#REF!</definedName>
    <definedName name="노6933011">#REF!</definedName>
    <definedName name="노6933012">#REF!</definedName>
    <definedName name="노6933014">#REF!</definedName>
    <definedName name="노6934006">#REF!</definedName>
    <definedName name="노6934007">#REF!</definedName>
    <definedName name="노6934008">#REF!</definedName>
    <definedName name="노6934009">#REF!</definedName>
    <definedName name="노6934010">#REF!</definedName>
    <definedName name="노6934011">#REF!</definedName>
    <definedName name="노6934012">#REF!</definedName>
    <definedName name="노6934014">#REF!</definedName>
    <definedName name="노6935012">#REF!</definedName>
    <definedName name="노6936009">#REF!</definedName>
    <definedName name="노6936010">#REF!</definedName>
    <definedName name="노6936012">#REF!</definedName>
    <definedName name="노6943101">#REF!</definedName>
    <definedName name="노6943102">#REF!</definedName>
    <definedName name="노6943103">#REF!</definedName>
    <definedName name="노6943104">#REF!</definedName>
    <definedName name="노6943105">#REF!</definedName>
    <definedName name="노6943106">#REF!</definedName>
    <definedName name="노6943107">#REF!</definedName>
    <definedName name="노6946141">#REF!</definedName>
    <definedName name="노6946142">#REF!</definedName>
    <definedName name="노6946143">#REF!</definedName>
    <definedName name="노6946144">#REF!</definedName>
    <definedName name="노6946145">#REF!</definedName>
    <definedName name="노6946146">#REF!</definedName>
    <definedName name="노6946147">#REF!</definedName>
    <definedName name="노6946148">#REF!</definedName>
    <definedName name="노6946149">#REF!</definedName>
    <definedName name="노6946150">#REF!</definedName>
    <definedName name="노6946189">#REF!</definedName>
    <definedName name="노6946190">#REF!</definedName>
    <definedName name="노6946192">#REF!</definedName>
    <definedName name="노6946342">#REF!</definedName>
    <definedName name="노6946343">#REF!</definedName>
    <definedName name="노6946344">#REF!</definedName>
    <definedName name="노6946345">#REF!</definedName>
    <definedName name="노6946346">#REF!</definedName>
    <definedName name="노6946347">#REF!</definedName>
    <definedName name="노6946348">#REF!</definedName>
    <definedName name="노6946349">#REF!</definedName>
    <definedName name="노6946387">#REF!</definedName>
    <definedName name="노6946388">#REF!</definedName>
    <definedName name="노6946389">#REF!</definedName>
    <definedName name="노6946390">#REF!</definedName>
    <definedName name="노6946391">#REF!</definedName>
    <definedName name="노6946392">#REF!</definedName>
    <definedName name="노6946393">#REF!</definedName>
    <definedName name="노6946394">#REF!</definedName>
    <definedName name="노6946395">#REF!</definedName>
    <definedName name="노6946397">#REF!</definedName>
    <definedName name="노6946491">#REF!</definedName>
    <definedName name="노6946590">#REF!</definedName>
    <definedName name="노6946591">#REF!</definedName>
    <definedName name="노6946592">#REF!</definedName>
    <definedName name="노6947109">#REF!</definedName>
    <definedName name="노6947111">#REF!</definedName>
    <definedName name="노6948001">#REF!</definedName>
    <definedName name="노6949200">#REF!</definedName>
    <definedName name="노6949201">#REF!</definedName>
    <definedName name="노6949202">#REF!</definedName>
    <definedName name="노6949203">#REF!</definedName>
    <definedName name="노6949204">#REF!</definedName>
    <definedName name="노6949205">#REF!</definedName>
    <definedName name="노6949206">#REF!</definedName>
    <definedName name="노6949207">#REF!</definedName>
    <definedName name="노6949208">#REF!</definedName>
    <definedName name="노6953069">#REF!</definedName>
    <definedName name="노6953070">#REF!</definedName>
    <definedName name="노6953071">#REF!</definedName>
    <definedName name="노6954146">#REF!</definedName>
    <definedName name="노6954147">#REF!</definedName>
    <definedName name="노6954148">#REF!</definedName>
    <definedName name="노6956119">#REF!</definedName>
    <definedName name="노6956120">#REF!</definedName>
    <definedName name="노6956121">#REF!</definedName>
    <definedName name="노6959002">#REF!</definedName>
    <definedName name="노6959003">#REF!</definedName>
    <definedName name="노6959004">#REF!</definedName>
    <definedName name="노6959005">#REF!</definedName>
    <definedName name="노6960009">#REF!</definedName>
    <definedName name="노6960203">#REF!</definedName>
    <definedName name="노6962021">#REF!</definedName>
    <definedName name="노6962058">#REF!</definedName>
    <definedName name="노6962104">#REF!</definedName>
    <definedName name="노6962106">#REF!</definedName>
    <definedName name="노6962107">#REF!</definedName>
    <definedName name="노6962201">#REF!</definedName>
    <definedName name="노6962202">#REF!</definedName>
    <definedName name="노6962203">#REF!</definedName>
    <definedName name="노6962204">#REF!</definedName>
    <definedName name="노6962205">#REF!</definedName>
    <definedName name="노6962408">#REF!</definedName>
    <definedName name="노6962409">#REF!</definedName>
    <definedName name="노6963000">#REF!</definedName>
    <definedName name="노6963001">#REF!</definedName>
    <definedName name="노6963004">#REF!</definedName>
    <definedName name="노6963011">#REF!</definedName>
    <definedName name="노6965002">#REF!</definedName>
    <definedName name="노6967001">#REF!</definedName>
    <definedName name="노6968002">#REF!</definedName>
    <definedName name="노6968004">#REF!</definedName>
    <definedName name="노6968020">#REF!</definedName>
    <definedName name="노6969003">#REF!</definedName>
    <definedName name="노6969004">#REF!</definedName>
    <definedName name="노6969168">#REF!</definedName>
    <definedName name="노6970004">#REF!</definedName>
    <definedName name="노6970013">#REF!</definedName>
    <definedName name="노6970014">#REF!</definedName>
    <definedName name="노6971200">#REF!</definedName>
    <definedName name="노6971204">#REF!</definedName>
    <definedName name="노6974505">#REF!</definedName>
    <definedName name="노6982006">#REF!</definedName>
    <definedName name="노6982007">#REF!</definedName>
    <definedName name="노6982008">#REF!</definedName>
    <definedName name="노6982009">#REF!</definedName>
    <definedName name="노6982010">#REF!</definedName>
    <definedName name="노6982012">#REF!</definedName>
    <definedName name="노6982081">#REF!</definedName>
    <definedName name="노6982082">#REF!</definedName>
    <definedName name="노6982083">#REF!</definedName>
    <definedName name="노6982084">#REF!</definedName>
    <definedName name="노6982085">#REF!</definedName>
    <definedName name="노6982086">#REF!</definedName>
    <definedName name="노6982087">#REF!</definedName>
    <definedName name="노6982088">#REF!</definedName>
    <definedName name="노6982089">#REF!</definedName>
    <definedName name="노6982090">#REF!</definedName>
    <definedName name="노6982091">#REF!</definedName>
    <definedName name="노6982092">#REF!</definedName>
    <definedName name="노6982165">#REF!</definedName>
    <definedName name="노6982166">#REF!</definedName>
    <definedName name="노6982167">#REF!</definedName>
    <definedName name="노6982168">#REF!</definedName>
    <definedName name="노6982174">#REF!</definedName>
    <definedName name="노6982175">#REF!</definedName>
    <definedName name="노6982176">#REF!</definedName>
    <definedName name="노6982177">#REF!</definedName>
    <definedName name="노6982178">#REF!</definedName>
    <definedName name="노6982179">#REF!</definedName>
    <definedName name="노6982180">#REF!</definedName>
    <definedName name="노6982181">#REF!</definedName>
    <definedName name="노6982182">#REF!</definedName>
    <definedName name="노6982185">#REF!</definedName>
    <definedName name="노6982186">#REF!</definedName>
    <definedName name="노6982260">#REF!</definedName>
    <definedName name="노6982261">#REF!</definedName>
    <definedName name="노6982265">#REF!</definedName>
    <definedName name="노6982266">#REF!</definedName>
    <definedName name="노6982267">#REF!</definedName>
    <definedName name="노6982268">#REF!</definedName>
    <definedName name="노6982269">#REF!</definedName>
    <definedName name="노6982270">#REF!</definedName>
    <definedName name="노6982272">#REF!</definedName>
    <definedName name="노6982294">#REF!</definedName>
    <definedName name="노6982295">#REF!</definedName>
    <definedName name="노6982296">#REF!</definedName>
    <definedName name="노6982297">#REF!</definedName>
    <definedName name="노6982299">#REF!</definedName>
    <definedName name="노6982303">#REF!</definedName>
    <definedName name="노6982304">#REF!</definedName>
    <definedName name="노6982320">#REF!</definedName>
    <definedName name="노6982321">#REF!</definedName>
    <definedName name="노6982322">#REF!</definedName>
    <definedName name="노6982323">#REF!</definedName>
    <definedName name="노6982324">#REF!</definedName>
    <definedName name="노6982325">#REF!</definedName>
    <definedName name="노6982326">#REF!</definedName>
    <definedName name="노6982328">#REF!</definedName>
    <definedName name="노6982487">#REF!</definedName>
    <definedName name="노6982488">#REF!</definedName>
    <definedName name="노6982489">#REF!</definedName>
    <definedName name="노6982490">#REF!</definedName>
    <definedName name="노6982491">#REF!</definedName>
    <definedName name="노6982492">#REF!</definedName>
    <definedName name="노6982501">#REF!</definedName>
    <definedName name="노6982502">#REF!</definedName>
    <definedName name="노6982503">#REF!</definedName>
    <definedName name="노6982504">#REF!</definedName>
    <definedName name="노6982505">#REF!</definedName>
    <definedName name="노6982506">#REF!</definedName>
    <definedName name="노6982512">#REF!</definedName>
    <definedName name="노6982513">#REF!</definedName>
    <definedName name="노6982514">#REF!</definedName>
    <definedName name="노6982515">#REF!</definedName>
    <definedName name="노6982516">#REF!</definedName>
    <definedName name="노6985001">#REF!</definedName>
    <definedName name="노6985003">#REF!</definedName>
    <definedName name="노6985004">#REF!</definedName>
    <definedName name="노6985006">#REF!</definedName>
    <definedName name="노6985007">#REF!</definedName>
    <definedName name="노6985008">#REF!</definedName>
    <definedName name="노6985009">#REF!</definedName>
    <definedName name="노6985010">#REF!</definedName>
    <definedName name="노6985011">#REF!</definedName>
    <definedName name="노6985012">#REF!</definedName>
    <definedName name="노6985015">#REF!</definedName>
    <definedName name="노6985016">#REF!</definedName>
    <definedName name="노6985017">#REF!</definedName>
    <definedName name="노6985018">#REF!</definedName>
    <definedName name="노6985019">#REF!</definedName>
    <definedName name="노6985020">#REF!</definedName>
    <definedName name="노6985021">#REF!</definedName>
    <definedName name="노6986011">#REF!</definedName>
    <definedName name="노6999050">#REF!</definedName>
    <definedName name="노6999051">#REF!</definedName>
    <definedName name="노6999053">#REF!</definedName>
    <definedName name="노6999054">#REF!</definedName>
    <definedName name="노6999055">#REF!</definedName>
    <definedName name="노6999056">#REF!</definedName>
    <definedName name="노6999057">#REF!</definedName>
    <definedName name="노6999058">#REF!</definedName>
    <definedName name="노6999059">#REF!</definedName>
    <definedName name="노6999060">#REF!</definedName>
    <definedName name="노6999061">#REF!</definedName>
    <definedName name="노6999062">#REF!</definedName>
    <definedName name="노6999063">#REF!</definedName>
    <definedName name="노6999066">#REF!</definedName>
    <definedName name="노6999067">#REF!</definedName>
    <definedName name="노6999068">#REF!</definedName>
    <definedName name="노6999069">#REF!</definedName>
    <definedName name="노6999070">#REF!</definedName>
    <definedName name="노6999071">#REF!</definedName>
    <definedName name="노6999072">#REF!</definedName>
    <definedName name="노6999073">#REF!</definedName>
    <definedName name="노6999074">#REF!</definedName>
    <definedName name="노6999076">#REF!</definedName>
    <definedName name="노6999078">#REF!</definedName>
    <definedName name="노6999079">#REF!</definedName>
    <definedName name="노6999080">#REF!</definedName>
    <definedName name="노6999081">#REF!</definedName>
    <definedName name="노6999082">#REF!</definedName>
    <definedName name="노6999083">#REF!</definedName>
    <definedName name="노6999084">#REF!</definedName>
    <definedName name="노6999085">#REF!</definedName>
    <definedName name="노6999086">#REF!</definedName>
    <definedName name="노6999088">#REF!</definedName>
    <definedName name="노6999089">#REF!</definedName>
    <definedName name="노6999090">#REF!</definedName>
    <definedName name="노6999091">#REF!</definedName>
    <definedName name="노6999092">#REF!</definedName>
    <definedName name="노6999093">#REF!</definedName>
    <definedName name="노6999094">#REF!</definedName>
    <definedName name="노6999095">#REF!</definedName>
    <definedName name="노6999096">#REF!</definedName>
    <definedName name="노6999098">#REF!</definedName>
    <definedName name="노6999099">#REF!</definedName>
    <definedName name="노6999100">#REF!</definedName>
    <definedName name="노6999101">#REF!</definedName>
    <definedName name="노6999102">#REF!</definedName>
    <definedName name="노6999104">#REF!</definedName>
    <definedName name="노6999105">#REF!</definedName>
    <definedName name="노6999106">#REF!</definedName>
    <definedName name="노6999107">#REF!</definedName>
    <definedName name="노6999108">#REF!</definedName>
    <definedName name="노6999110">#REF!</definedName>
    <definedName name="노6999111">#REF!</definedName>
    <definedName name="노6999112">#REF!</definedName>
    <definedName name="노6999113">#REF!</definedName>
    <definedName name="노6999114">#REF!</definedName>
    <definedName name="노6999115">#REF!</definedName>
    <definedName name="노6999116">#REF!</definedName>
    <definedName name="노6999117">#REF!</definedName>
    <definedName name="노6999118">#REF!</definedName>
    <definedName name="노6999119">#REF!</definedName>
    <definedName name="노6999120">#REF!</definedName>
    <definedName name="노6999121">#REF!</definedName>
    <definedName name="노6999122">#REF!</definedName>
    <definedName name="노견구배" localSheetId="14">#REF!</definedName>
    <definedName name="노견구배">#REF!</definedName>
    <definedName name="노금">#REF!</definedName>
    <definedName name="노단">#REF!</definedName>
    <definedName name="노르웨이R12">[69]데이타!$E$90</definedName>
    <definedName name="노르웨이R15">[69]데이타!$E$91</definedName>
    <definedName name="노르웨이R4">[69]데이타!$E$86</definedName>
    <definedName name="노르웨이R5">[69]데이타!$E$87</definedName>
    <definedName name="노르웨이R6">[69]데이타!$E$88</definedName>
    <definedName name="노르웨이R8">[69]데이타!$E$89</definedName>
    <definedName name="노무" localSheetId="14">#REF!</definedName>
    <definedName name="노무">#REF!</definedName>
    <definedName name="노무공량" localSheetId="14">#REF!</definedName>
    <definedName name="노무공량">#REF!</definedName>
    <definedName name="노무비" localSheetId="14">[98]총괄표!$C$7</definedName>
    <definedName name="노무비">#REF!</definedName>
    <definedName name="勞務費">#REF!</definedName>
    <definedName name="노무비계">[64]예산명세서!#REF!</definedName>
    <definedName name="노무비금액" localSheetId="14">#REF!</definedName>
    <definedName name="노무비금액">#REF!</definedName>
    <definedName name="노무비단가" localSheetId="14">#REF!</definedName>
    <definedName name="노무비단가">#REF!</definedName>
    <definedName name="노무비단가산출서" localSheetId="14" hidden="1">#REF!</definedName>
    <definedName name="노무비단가산출서" hidden="1">#REF!</definedName>
    <definedName name="노무비선택">#REF!</definedName>
    <definedName name="노임" localSheetId="14">#REF!</definedName>
    <definedName name="노임">#REF!</definedName>
    <definedName name="노임1">BLANKMACRO1</definedName>
    <definedName name="노임단가">#REF!</definedName>
    <definedName name="노출직">#REF!</definedName>
    <definedName name="노출직부">#REF!</definedName>
    <definedName name="녹막이페인트">#REF!</definedName>
    <definedName name="농로" localSheetId="14">#REF!</definedName>
    <definedName name="농로">#REF!</definedName>
    <definedName name="높이" localSheetId="14">'[15]DATA 입력란'!$G$5</definedName>
    <definedName name="높이">#REF!</definedName>
    <definedName name="눈향L06">[69]데이타!$E$92</definedName>
    <definedName name="눈향L08">[69]데이타!$E$93</definedName>
    <definedName name="눈향L10">[69]데이타!$E$94</definedName>
    <definedName name="눈향L14">[69]데이타!$E$95</definedName>
    <definedName name="눈향L20">[69]데이타!$E$96</definedName>
    <definedName name="느릅R10">[69]데이타!$E$100</definedName>
    <definedName name="느릅R4">[69]데이타!$E$97</definedName>
    <definedName name="느릅R5">[69]데이타!$E$98</definedName>
    <definedName name="느릅R8">[84]데이타!$E$99</definedName>
    <definedName name="느티R10">[84]데이타!$E$104</definedName>
    <definedName name="느티R12">[69]데이타!$E$105</definedName>
    <definedName name="느티R15">[69]데이타!$E$106</definedName>
    <definedName name="느티R18">[69]데이타!$E$107</definedName>
    <definedName name="느티R20">[69]데이타!$E$108</definedName>
    <definedName name="느티R25">[69]데이타!$E$109</definedName>
    <definedName name="느티R30">[69]데이타!$E$110</definedName>
    <definedName name="느티R5">[69]데이타!$E$101</definedName>
    <definedName name="느티R6">[69]데이타!$E$102</definedName>
    <definedName name="느티R8">[69]데이타!$E$103</definedName>
    <definedName name="능소화R2">[69]데이타!$E$111</definedName>
    <definedName name="능소화R4">[69]데이타!$E$112</definedName>
    <definedName name="능소화R6">[69]데이타!$E$113</definedName>
    <definedName name="니" localSheetId="14">#REF!</definedName>
    <definedName name="니">#REF!</definedName>
    <definedName name="니니" localSheetId="14">#REF!</definedName>
    <definedName name="니니">#REF!</definedName>
    <definedName name="니니니" localSheetId="14">#REF!</definedName>
    <definedName name="니니니">#REF!</definedName>
    <definedName name="니니니니">#REF!</definedName>
    <definedName name="니럼">'[1]#REF'!#REF!</definedName>
    <definedName name="니여">#REF!,#REF!</definedName>
    <definedName name="ㄶ">#REF!</definedName>
    <definedName name="ㄷ" localSheetId="14">#REF!</definedName>
    <definedName name="ㄷ">#REF!</definedName>
    <definedName name="ㄷ59" localSheetId="14">#REF!</definedName>
    <definedName name="ㄷ59">#REF!</definedName>
    <definedName name="ㄷㄳㅎ" hidden="1">{#N/A,"수불부",FALSE,"사급자재수불서";#N/A,"수불부",FALSE,"사급자재수불서"}</definedName>
    <definedName name="ㄷㄷ" localSheetId="14" hidden="1">#REF!</definedName>
    <definedName name="ㄷㄷ" hidden="1">#REF!</definedName>
    <definedName name="ㄷㄷㄷ" localSheetId="14">코리아파워!ㄷㄷㄷ</definedName>
    <definedName name="ㄷㄷㄷ">[0]!ㄷㄷㄷ</definedName>
    <definedName name="ㄷㅁㅁ" localSheetId="14">#REF!</definedName>
    <definedName name="ㄷㅁㅁ">#REF!</definedName>
    <definedName name="ㄷㅎ" localSheetId="14">#REF!</definedName>
    <definedName name="ㄷㅎ">#REF!</definedName>
    <definedName name="ㄷㅎㄹㅇ" localSheetId="14" hidden="1">#REF!</definedName>
    <definedName name="ㄷㅎㄹㅇ" hidden="1">#REF!</definedName>
    <definedName name="다">#REF!</definedName>
    <definedName name="다.">#REF!</definedName>
    <definedName name="다다">#REF!</definedName>
    <definedName name="다다다">#REF!</definedName>
    <definedName name="다다다다">#REF!</definedName>
    <definedName name="다목">#REF!</definedName>
    <definedName name="다짐경">#REF!</definedName>
    <definedName name="다짐노">#REF!</definedName>
    <definedName name="다짐재">#REF!</definedName>
    <definedName name="닥니야지">'[1]#REF'!#REF!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 localSheetId="14">#REF!</definedName>
    <definedName name="단가">#REF!</definedName>
    <definedName name="단가2" localSheetId="14" hidden="1">{#N/A,#N/A,FALSE,"Sheet1"}</definedName>
    <definedName name="단가2" hidden="1">{#N/A,#N/A,FALSE,"Sheet1"}</definedName>
    <definedName name="단가노임">[99]단가대비!$C$220:$F$270</definedName>
    <definedName name="단가다">#REF!</definedName>
    <definedName name="단가대비">#REF!</definedName>
    <definedName name="단가목록1" localSheetId="14">#REF!</definedName>
    <definedName name="단가목록1">#REF!</definedName>
    <definedName name="단가비교">[100]일위대가표!#REF!</definedName>
    <definedName name="단가비교표" localSheetId="14">#REF!,#REF!</definedName>
    <definedName name="단가비교표">#REF!,#REF!</definedName>
    <definedName name="단가비교표_11">#REF!,#REF!,#REF!</definedName>
    <definedName name="단가비교표2" localSheetId="14">#REF!</definedName>
    <definedName name="단가비교표2">#REF!</definedName>
    <definedName name="단가임" localSheetId="14">#REF!</definedName>
    <definedName name="단가임">#REF!</definedName>
    <definedName name="단가조사표" localSheetId="14">#REF!</definedName>
    <definedName name="단가조사표">#REF!</definedName>
    <definedName name="단가테이블">'[88]기계경비(시간당)'!$C$1:$F$58</definedName>
    <definedName name="단가표">[101]내역서2안!#REF!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뉘중량" localSheetId="14">#REF!</definedName>
    <definedName name="단뉘중량">#REF!</definedName>
    <definedName name="단단금액">#REF!</definedName>
    <definedName name="단말처리재">#REF!</definedName>
    <definedName name="단면적3Span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담당자">[47]제안서입력!$R$4</definedName>
    <definedName name="담장" localSheetId="14">[102]담장산출!#REF!</definedName>
    <definedName name="담장">[102]담장산출!#REF!</definedName>
    <definedName name="담쟁이L03">[69]데이타!$E$114</definedName>
    <definedName name="대">[1]일위대가목록!#REF!</definedName>
    <definedName name="대가" localSheetId="14">#REF!</definedName>
    <definedName name="대가">#REF!</definedName>
    <definedName name="대기영역" localSheetId="14">#REF!</definedName>
    <definedName name="대기영역">#REF!</definedName>
    <definedName name="대분류" localSheetId="14">#REF!</definedName>
    <definedName name="대분류">#REF!</definedName>
    <definedName name="대비5">#N/A</definedName>
    <definedName name="대상공사비">#REF!</definedName>
    <definedName name="대수신">#REF!</definedName>
    <definedName name="대수철">#REF!</definedName>
    <definedName name="대왕참R10">[69]데이타!$E$118</definedName>
    <definedName name="대왕참R4">[69]데이타!$E$115</definedName>
    <definedName name="대왕참R6">[69]데이타!$E$116</definedName>
    <definedName name="대왕참R8">[69]데이타!$E$117</definedName>
    <definedName name="대추R10">[69]데이타!$E$123</definedName>
    <definedName name="대추R4">[69]데이타!$E$119</definedName>
    <definedName name="대추R5">[69]데이타!$E$120</definedName>
    <definedName name="대추R6">[69]데이타!$E$121</definedName>
    <definedName name="대추R8">[69]데이타!$E$122</definedName>
    <definedName name="대표자" localSheetId="14">#REF!</definedName>
    <definedName name="대표자">#REF!</definedName>
    <definedName name="대향류">#REF!</definedName>
    <definedName name="대향류금액">#REF!</definedName>
    <definedName name="대향류모터대수">#REF!</definedName>
    <definedName name="대향류번호">#REF!</definedName>
    <definedName name="대향류운전중량">#REF!</definedName>
    <definedName name="대향류입구">#REF!</definedName>
    <definedName name="대향류제품중량">#REF!</definedName>
    <definedName name="대향류축동력">#REF!</definedName>
    <definedName name="대향류출구">#REF!</definedName>
    <definedName name="대향류크기">#REF!</definedName>
    <definedName name="대향류풍량">#REF!</definedName>
    <definedName name="대형브레이카0.4경비">[70]중기사용료산출근거!$G$20</definedName>
    <definedName name="대형브레이카0.4노무비">[70]중기사용료산출근거!$G$24</definedName>
    <definedName name="대형브레이카0.4재료비">[70]중기사용료산출근거!$G$28</definedName>
    <definedName name="대ㅣㅂ2">#N/A</definedName>
    <definedName name="더다">#REF!</definedName>
    <definedName name="더닫">#REF!</definedName>
    <definedName name="더더더">#REF!</definedName>
    <definedName name="덩굴장미3">[69]데이타!$E$128</definedName>
    <definedName name="덩굴장미4">[69]데이타!$E$129</definedName>
    <definedName name="덩굴장미5">[69]데이타!$E$130</definedName>
    <definedName name="데이타" localSheetId="14">#REF!</definedName>
    <definedName name="데이타">#REF!</definedName>
    <definedName name="도" localSheetId="14">#REF!</definedName>
    <definedName name="도">#REF!</definedName>
    <definedName name="도근좌표" localSheetId="14">#REF!</definedName>
    <definedName name="도근좌표">#REF!</definedName>
    <definedName name="도급공사">#REF!</definedName>
    <definedName name="도급공사비" localSheetId="14">'[103]2공구산출내역'!#REF!</definedName>
    <definedName name="도급공사비">#REF!</definedName>
    <definedName name="도급공사비계" localSheetId="14">#REF!</definedName>
    <definedName name="도급공사비계">#REF!</definedName>
    <definedName name="도급단가" localSheetId="14">#REF!</definedName>
    <definedName name="도급단가">#REF!</definedName>
    <definedName name="도급분경비" localSheetId="14">#REF!</definedName>
    <definedName name="도급분경비">#REF!</definedName>
    <definedName name="도급예산내역서총괄표공구손료">[85]도급예산내역서총괄표!$G$21</definedName>
    <definedName name="도급예산내역서총괄표공비">[85]도급예산내역서총괄표!$H$21</definedName>
    <definedName name="도급예산내역서총괄표재료비">[85]도급예산내역서총괄표!$F$21</definedName>
    <definedName name="도급예산액">#REF!</definedName>
    <definedName name="도급예상액">#REF!</definedName>
    <definedName name="도급재료비">#REF!</definedName>
    <definedName name="도시가스공급지역">#REF!</definedName>
    <definedName name="도시가스공급지역번호">[80]base!$B$523:$B$545</definedName>
    <definedName name="도장">[64]설계명세서!#REF!</definedName>
    <definedName name="도장공" localSheetId="14">#REF!</definedName>
    <definedName name="도장공">#REF!</definedName>
    <definedName name="도화고급">#REF!</definedName>
    <definedName name="도화중급">#REF!</definedName>
    <definedName name="도화초급">#REF!</definedName>
    <definedName name="독일가문비1206">[69]데이타!$E$131</definedName>
    <definedName name="독일가문비1508">[69]데이타!$E$132</definedName>
    <definedName name="독일가문비2010">[69]데이타!$E$133</definedName>
    <definedName name="독일가문비2512">[69]데이타!$E$134</definedName>
    <definedName name="독일가문비3015">[69]데이타!$E$135</definedName>
    <definedName name="독일가문비3518">[69]데이타!$E$136</definedName>
    <definedName name="돈나무0504">[69]데이타!$E$137</definedName>
    <definedName name="돈나무0805">[69]데이타!$E$138</definedName>
    <definedName name="돈나무1007">[69]데이타!$E$139</definedName>
    <definedName name="돈나무1210">[69]데이타!$E$140</definedName>
    <definedName name="돌붙임재료집계" localSheetId="14">#REF!</definedName>
    <definedName name="돌붙임재료집계">#REF!</definedName>
    <definedName name="돌아가_교통">[89]!돌아가_교통</definedName>
    <definedName name="돌아가기">[89]!돌아가기</definedName>
    <definedName name="동바리" localSheetId="14">#REF!</definedName>
    <definedName name="동바리">#REF!</definedName>
    <definedName name="동백1002">[69]데이타!$E$141</definedName>
    <definedName name="동백1204">[69]데이타!$E$142</definedName>
    <definedName name="동백1506">[69]데이타!$E$143</definedName>
    <definedName name="동백1808">[69]데이타!$E$144</definedName>
    <definedName name="동양2" localSheetId="14">#REF!</definedName>
    <definedName name="동양2">#REF!</definedName>
    <definedName name="동원" localSheetId="14">#REF!</definedName>
    <definedName name="동원">#REF!</definedName>
    <definedName name="동원1" localSheetId="14">#REF!</definedName>
    <definedName name="동원1">#REF!</definedName>
    <definedName name="동준" localSheetId="14">{"'Firr(선)'!$AS$1:$AY$62","'Firr(사)'!$AS$1:$AY$62","'Firr(회)'!$AS$1:$AY$62","'Firr(선)'!$L$1:$V$62","'Firr(사)'!$L$1:$V$62","'Firr(회)'!$L$1:$V$62"}</definedName>
    <definedName name="동준">{"'Firr(선)'!$AS$1:$AY$62","'Firr(사)'!$AS$1:$AY$62","'Firr(회)'!$AS$1:$AY$62","'Firr(선)'!$L$1:$V$62","'Firr(사)'!$L$1:$V$62","'Firr(회)'!$L$1:$V$62"}</definedName>
    <definedName name="동준친" localSheetId="14">{"'Firr(선)'!$AS$1:$AY$62","'Firr(사)'!$AS$1:$AY$62","'Firr(회)'!$AS$1:$AY$62","'Firr(선)'!$L$1:$V$62","'Firr(사)'!$L$1:$V$62","'Firr(회)'!$L$1:$V$62"}</definedName>
    <definedName name="동준친">{"'Firr(선)'!$AS$1:$AY$62","'Firr(사)'!$AS$1:$AY$62","'Firr(회)'!$AS$1:$AY$62","'Firr(선)'!$L$1:$V$62","'Firr(사)'!$L$1:$V$62","'Firr(회)'!$L$1:$V$62"}</definedName>
    <definedName name="되메경">#REF!</definedName>
    <definedName name="되메노">#REF!</definedName>
    <definedName name="되메우기">#REF!</definedName>
    <definedName name="되메재">#REF!</definedName>
    <definedName name="두부">#REF!</definedName>
    <definedName name="뒷굽판" localSheetId="14">#REF!</definedName>
    <definedName name="뒷굽판">#REF!</definedName>
    <definedName name="드래그라인_0.29">[78]단가및재료비!$C$10</definedName>
    <definedName name="등R2">[69]데이타!$E$156</definedName>
    <definedName name="등R4">[69]데이타!$E$157</definedName>
    <definedName name="등R6">[69]데이타!$E$158</definedName>
    <definedName name="등R8">[69]데이타!$E$159</definedName>
    <definedName name="등가거리" localSheetId="14">#REF!</definedName>
    <definedName name="등가거리">#REF!</definedName>
    <definedName name="등가거리1" localSheetId="14">#REF!</definedName>
    <definedName name="등가거리1">#REF!</definedName>
    <definedName name="등가거리종" localSheetId="14">#REF!</definedName>
    <definedName name="등가거리종">#REF!</definedName>
    <definedName name="등가도움">[89]!등가도움</definedName>
    <definedName name="등용" localSheetId="14">코리아파워!등용</definedName>
    <definedName name="등용">[0]!등용</definedName>
    <definedName name="등용구분" localSheetId="14">코리아파워!등용구분</definedName>
    <definedName name="등용구분">[0]!등용구분</definedName>
    <definedName name="등전위" localSheetId="14">'[104]1'!#REF!</definedName>
    <definedName name="등전위">'[104]1'!#REF!</definedName>
    <definedName name="등주" localSheetId="14">코리아파워!등주</definedName>
    <definedName name="등주">[0]!등주</definedName>
    <definedName name="등주높이" localSheetId="14">코리아파워!등주높이</definedName>
    <definedName name="등주높이">[0]!등주높이</definedName>
    <definedName name="디" localSheetId="14">#REF!</definedName>
    <definedName name="디">#REF!</definedName>
    <definedName name="디디" localSheetId="14">#REF!</definedName>
    <definedName name="디디">#REF!</definedName>
    <definedName name="디디디" localSheetId="14">#REF!</definedName>
    <definedName name="디디디">#REF!</definedName>
    <definedName name="디디디디">#REF!</definedName>
    <definedName name="디이젤엔진15HP">#REF!</definedName>
    <definedName name="때죽R10">[69]데이타!$E$127</definedName>
    <definedName name="때죽R4">[69]데이타!$E$124</definedName>
    <definedName name="때죽R6">[69]데이타!$E$125</definedName>
    <definedName name="때죽R8">[69]데이타!$E$126</definedName>
    <definedName name="띠장규격" localSheetId="14">#REF!</definedName>
    <definedName name="띠장규격">#REF!</definedName>
    <definedName name="ㄹ" localSheetId="14">#REF!</definedName>
    <definedName name="ㄹ">#REF!</definedName>
    <definedName name="ㄹ120">[2]패널!#REF!</definedName>
    <definedName name="ㄹ221" localSheetId="14">#REF!</definedName>
    <definedName name="ㄹ221">#REF!</definedName>
    <definedName name="ㄹ390">[105]내역서!$F$933</definedName>
    <definedName name="ㄹ400">[105]내역서!$F$933</definedName>
    <definedName name="ㄹㄴㄹㄴㄹㄴㄹㄴㄹ" localSheetId="14" hidden="1">{#N/A,"수불부",FALSE,"사급자재수불서";#N/A,"수불부",FALSE,"사급자재수불서"}</definedName>
    <definedName name="ㄹㄴㄹㄴㄹㄴㄹㄴㄹ" hidden="1">{#N/A,"수불부",FALSE,"사급자재수불서";#N/A,"수불부",FALSE,"사급자재수불서"}</definedName>
    <definedName name="ㄹㄴㅁㄹㄴ" localSheetId="14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14" hidden="1">{"'Sheet1'!$D$19","'Sheet1'!$B$22:$E$22"}</definedName>
    <definedName name="ㄹㄴㅁㄹㅇㄴ" hidden="1">{"'Sheet1'!$D$19","'Sheet1'!$B$22:$E$22"}</definedName>
    <definedName name="ㄹㄹ" localSheetId="14" hidden="1">#REF!</definedName>
    <definedName name="ㄹㄹ" hidden="1">#REF!</definedName>
    <definedName name="ㄹㄹㄹ" localSheetId="14">코리아파워!ㄹㄹㄹ</definedName>
    <definedName name="ㄹㄹㄹ">[0]!ㄹㄹㄹ</definedName>
    <definedName name="ㄹㄹㄹㄹ" localSheetId="14" hidden="1">{"'Sheet1'!$D$19","'Sheet1'!$B$22:$E$22"}</definedName>
    <definedName name="ㄹㄹㄹㄹ" hidden="1">{"'Sheet1'!$D$19","'Sheet1'!$B$22:$E$22"}</definedName>
    <definedName name="ㄹㄹㄹㄹㄹ">#REF!</definedName>
    <definedName name="ㄹㄹㄹㄹㄹㄹ">#N/A</definedName>
    <definedName name="ㄹㄹㄹㄹㄹㄹㄹ">#REF!</definedName>
    <definedName name="ㄹㄹㄹㄹㄹㄹㄹㄹㄹㄹㄹ">#REF!</definedName>
    <definedName name="ㄹㄹㄹㄹㄹㄹㄹㄹㄹㄹㄹㄹㄹㄹㄹ">#REF!</definedName>
    <definedName name="ㄹㄻ" localSheetId="14" hidden="1">{#N/A,"수불부",FALSE,"사급자재수불서";#N/A,"수불부",FALSE,"사급자재수불서"}</definedName>
    <definedName name="ㄹㄻ" hidden="1">{#N/A,"수불부",FALSE,"사급자재수불서";#N/A,"수불부",FALSE,"사급자재수불서"}</definedName>
    <definedName name="ㄹㄻㅈㄷㅇㅁㄴㅇㄹ">#REF!</definedName>
    <definedName name="ㄹㅇ">#REF!</definedName>
    <definedName name="ㄹㅇㄴㄹ" localSheetId="14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ㄹㅇ" localSheetId="14" hidden="1">#REF!</definedName>
    <definedName name="ㄹㅇㄹㅇ" hidden="1">#REF!</definedName>
    <definedName name="ㄹㅇㄹㅇㄴ" localSheetId="14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퓨ㅠ" hidden="1">{#N/A,"수불부",FALSE,"사급자재수불서";#N/A,"수불부",FALSE,"사급자재수불서"}</definedName>
    <definedName name="라">#REF!</definedName>
    <definedName name="라라">#REF!</definedName>
    <definedName name="라라라">#REF!</definedName>
    <definedName name="라라라라">#REF!</definedName>
    <definedName name="라인마아카10경비">[70]중기사용료산출근거!$G$95</definedName>
    <definedName name="라인마아카10노무비">[70]중기사용료산출근거!$G$99</definedName>
    <definedName name="라인마아카10재료비">[70]중기사용료산출근거!$G$103</definedName>
    <definedName name="라ㅓ니">'[1]#REF'!#REF!</definedName>
    <definedName name="램머Q간재">[88]램머!$D$20</definedName>
    <definedName name="램머Q간재10">[88]램머!$F$20</definedName>
    <definedName name="램머Q간재야간">[88]램머!$J$20</definedName>
    <definedName name="램머Q노무">[88]램머!$D$21</definedName>
    <definedName name="램머Q노무10">[88]램머!$F$21</definedName>
    <definedName name="램머Q노무야간">[88]램머!$J$21</definedName>
    <definedName name="램머Q손료">[88]램머!$D$22</definedName>
    <definedName name="램머Q손료10">[88]램머!$F$22</definedName>
    <definedName name="램머Q손료야간">[88]램머!$J$22</definedName>
    <definedName name="램머간재">'[88]기계경비(시간당)'!$H$170</definedName>
    <definedName name="램머노무">'[88]기계경비(시간당)'!$H$166</definedName>
    <definedName name="램머노무야간">'[88]기계경비(시간당)'!$H$167</definedName>
    <definedName name="램머손료">'[88]기계경비(시간당)'!$H$165</definedName>
    <definedName name="램프">[106]단가조사!#REF!</definedName>
    <definedName name="러ㅗㄴ머ㅏㄹ">#REF!</definedName>
    <definedName name="레미경" localSheetId="14">#REF!</definedName>
    <definedName name="레미경">#REF!</definedName>
    <definedName name="레미노" localSheetId="14">#REF!</definedName>
    <definedName name="레미노">#REF!</definedName>
    <definedName name="레미재" localSheetId="14">#REF!</definedName>
    <definedName name="레미재">#REF!</definedName>
    <definedName name="레미콘">#REF!</definedName>
    <definedName name="레미콘수운반DT" localSheetId="14">코리아파워!레미콘수운반DT</definedName>
    <definedName name="레미콘수운반DT">[0]!레미콘수운반DT</definedName>
    <definedName name="레미콘집계" localSheetId="14">#REF!</definedName>
    <definedName name="레미콘집계">#REF!</definedName>
    <definedName name="련수" localSheetId="14">#REF!</definedName>
    <definedName name="련수">#REF!</definedName>
    <definedName name="로">AND(#REF!=냉각수펌프,#REF!&gt;=4)</definedName>
    <definedName name="롤러유효다짐폭다짐속도" localSheetId="14">#REF!</definedName>
    <definedName name="롤러유효다짐폭다짐속도">#REF!</definedName>
    <definedName name="롬나ㅓ">'[1]#REF'!#REF!</definedName>
    <definedName name="류인숙">[107]공량산출서!#REF!</definedName>
    <definedName name="류인숙1">[108]!han_code</definedName>
    <definedName name="류인숙2">'[109]일위(설)'!#REF!</definedName>
    <definedName name="류효정" localSheetId="14">{"'Firr(선)'!$AS$1:$AY$62","'Firr(사)'!$AS$1:$AY$62","'Firr(회)'!$AS$1:$AY$62","'Firr(선)'!$L$1:$V$62","'Firr(사)'!$L$1:$V$62","'Firr(회)'!$L$1:$V$62"}</definedName>
    <definedName name="류효정">{"'Firr(선)'!$AS$1:$AY$62","'Firr(사)'!$AS$1:$AY$62","'Firr(회)'!$AS$1:$AY$62","'Firr(선)'!$L$1:$V$62","'Firr(사)'!$L$1:$V$62","'Firr(회)'!$L$1:$V$62"}</definedName>
    <definedName name="리">#REF!</definedName>
    <definedName name="리리">#REF!</definedName>
    <definedName name="리리리">#REF!</definedName>
    <definedName name="리리리리">#REF!</definedName>
    <definedName name="리브두께">#REF!</definedName>
    <definedName name="리브폭">#REF!</definedName>
    <definedName name="리스트1">#REF!</definedName>
    <definedName name="리스트2">#REF!</definedName>
    <definedName name="리스트3">#REF!</definedName>
    <definedName name="ㄻㅇㄴㄻㄴㅇ">#REF!</definedName>
    <definedName name="ㅀㄹㅇㅎㅇㄴ" hidden="1">{"'Sheet1'!$D$19","'Sheet1'!$B$22:$E$22"}</definedName>
    <definedName name="ㅀ허" localSheetId="14" hidden="1">{#N/A,#N/A,FALSE,"CCTV"}</definedName>
    <definedName name="ㅀ허" hidden="1">{#N/A,#N/A,FALSE,"CCTV"}</definedName>
    <definedName name="ㅁ">#REF!</definedName>
    <definedName name="ㅁ01">#REF!</definedName>
    <definedName name="ㅁ1" localSheetId="14">#REF!</definedName>
    <definedName name="ㅁ1">#REF!</definedName>
    <definedName name="ㅁ1000" localSheetId="14">#REF!</definedName>
    <definedName name="ㅁ1000">#REF!</definedName>
    <definedName name="ㅁ1180" localSheetId="14">#REF!</definedName>
    <definedName name="ㅁ1180">#REF!</definedName>
    <definedName name="ㅁ123" localSheetId="14">[47]기계설비표선정수장!#REF!</definedName>
    <definedName name="ㅁ123">[47]기계설비표선정수장!#REF!</definedName>
    <definedName name="ㅁ1382" localSheetId="14">#REF!</definedName>
    <definedName name="ㅁ1382">#REF!</definedName>
    <definedName name="ㅁ139" localSheetId="14">#REF!</definedName>
    <definedName name="ㅁ139">#REF!</definedName>
    <definedName name="ㅁ2" localSheetId="14">[87]경산!#REF!</definedName>
    <definedName name="ㅁ2">[87]경산!#REF!</definedName>
    <definedName name="ㅁ219">#REF!</definedName>
    <definedName name="ㅁ250" localSheetId="14">#REF!</definedName>
    <definedName name="ㅁ250">#REF!</definedName>
    <definedName name="ㅁ30" localSheetId="14">#REF!</definedName>
    <definedName name="ㅁ30">#REF!</definedName>
    <definedName name="ㅁ31" localSheetId="14">#REF!</definedName>
    <definedName name="ㅁ31">#REF!</definedName>
    <definedName name="ㅁ331" localSheetId="14">#REF!</definedName>
    <definedName name="ㅁ331">#REF!</definedName>
    <definedName name="ㅁ384K5">[8]집계!#REF!</definedName>
    <definedName name="ㅁ400" localSheetId="14">#REF!</definedName>
    <definedName name="ㅁ400">#REF!</definedName>
    <definedName name="ㅁ437" localSheetId="14">[47]기계설비표선정수장!#REF!</definedName>
    <definedName name="ㅁ437">[47]기계설비표선정수장!#REF!</definedName>
    <definedName name="ㅁ500">[47]Baby일위대가!#REF!</definedName>
    <definedName name="ㅁ545" localSheetId="14">#REF!</definedName>
    <definedName name="ㅁ545">#REF!</definedName>
    <definedName name="ㅁ60" localSheetId="14">[110]직노!#REF!</definedName>
    <definedName name="ㅁ60">[110]직노!#REF!</definedName>
    <definedName name="ㅁ63">#REF!</definedName>
    <definedName name="ㅁ636" localSheetId="14">#REF!</definedName>
    <definedName name="ㅁ636">#REF!</definedName>
    <definedName name="ㅁ690">'[111]#REF'!$J$1</definedName>
    <definedName name="ㅁ8529" localSheetId="14">#REF!</definedName>
    <definedName name="ㅁ8529">#REF!</definedName>
    <definedName name="ㅁㄴ" localSheetId="14">[112]중기가격!#REF!</definedName>
    <definedName name="ㅁㄴ">[112]중기가격!#REF!</definedName>
    <definedName name="ㅁㄴㅁㄴㅁㄴ">#REF!</definedName>
    <definedName name="ㅁㄴㅁㄴㅁㄴㅁ">[113]EACT10!$C$1:$CO$934</definedName>
    <definedName name="ㅁㄴㅇ" hidden="1">{#N/A,"수불부",FALSE,"사급자재수불서";#N/A,"수불부",FALSE,"사급자재수불서"}</definedName>
    <definedName name="ㅁㄴㅇㄱㄻㅈㄷㄱㄹ" localSheetId="14">#REF!</definedName>
    <definedName name="ㅁㄴㅇㄱㄻㅈㄷㄱㄹ">#REF!</definedName>
    <definedName name="ㅁㄴㅇㄹㄴㄹ" localSheetId="14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ㄻㄴㅇㄻㄴㄹ" localSheetId="14" hidden="1">{#N/A,#N/A,FALSE,"명세표"}</definedName>
    <definedName name="ㅁㄴㅇㄻㄴㅇㄻㄴㄹ" hidden="1">{#N/A,#N/A,FALSE,"명세표"}</definedName>
    <definedName name="ㅁㄴㅇㄻㄷㅈㄱㄹ">#REF!</definedName>
    <definedName name="ㅁㄴㅇㄻㄹ" localSheetId="14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ㄻㅁㅁㅁ">#REF!</definedName>
    <definedName name="ㅁㄴㅇㄻㅈㄷㄱ">#REF!</definedName>
    <definedName name="ㅁㄴㅇㅁㄴㅇ">[114]!Macro12</definedName>
    <definedName name="ㅁㄷㄱㄻ">#REF!</definedName>
    <definedName name="ㅁㄷㄺㅁㄷㄹ">#REF!</definedName>
    <definedName name="ㅁㄹㅇㄴㅇㄹ" localSheetId="14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ㄻㅇㄹㄴ" localSheetId="14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ㅀㅁㅈㄷㄹ">#REF!</definedName>
    <definedName name="ㅁㅁ" localSheetId="14" hidden="1">{#N/A,"수불부",FALSE,"사급자재수불서";#N/A,"수불부",FALSE,"사급자재수불서"}</definedName>
    <definedName name="ㅁㅁ" hidden="1">{#N/A,"수불부",FALSE,"사급자재수불서";#N/A,"수불부",FALSE,"사급자재수불서"}</definedName>
    <definedName name="ㅁㅁ158">#REF!</definedName>
    <definedName name="ㅁㅁㅁ" localSheetId="14" hidden="1">{#N/A,#N/A,FALSE,"Sheet1"}</definedName>
    <definedName name="ㅁㅁㅁ" hidden="1">{#N/A,#N/A,FALSE,"Sheet1"}</definedName>
    <definedName name="ㅁㅁㅁㅁ" localSheetId="14" hidden="1">{#N/A,"수불부",FALSE,"사급자재수불서";#N/A,"수불부",FALSE,"사급자재수불서"}</definedName>
    <definedName name="ㅁㅁㅁㅁ" hidden="1">{#N/A,"수불부",FALSE,"사급자재수불서";#N/A,"수불부",FALSE,"사급자재수불서"}</definedName>
    <definedName name="ㅁㅁㅁㅁㅁㅁ">#REF!</definedName>
    <definedName name="ㅁㅇㄹ">#REF!</definedName>
    <definedName name="ㅁㅇㄹㄴㄻ" localSheetId="14" hidden="1">{"'Sheet1'!$D$19","'Sheet1'!$B$22:$E$22"}</definedName>
    <definedName name="ㅁㅇㄹㄴㄻ" hidden="1">{"'Sheet1'!$D$19","'Sheet1'!$B$22:$E$22"}</definedName>
    <definedName name="ㅁㅇㄹㄴㅁㅇㄹㄴ" localSheetId="14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14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ㅈㄷㄱㄹ">#REF!</definedName>
    <definedName name="ㅁㅇ리">'[1]#REF'!#REF!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ㅎㅁ">#REF!</definedName>
    <definedName name="마">#REF!</definedName>
    <definedName name="마가목R3">[69]데이타!$E$160</definedName>
    <definedName name="마가목R5">[69]데이타!$E$161</definedName>
    <definedName name="마가목R7">[69]데이타!$E$162</definedName>
    <definedName name="마마" localSheetId="14">#REF!</definedName>
    <definedName name="마마">#REF!</definedName>
    <definedName name="마마마" localSheetId="14">#REF!</definedName>
    <definedName name="마마마">#REF!</definedName>
    <definedName name="마마마마" localSheetId="14">#REF!</definedName>
    <definedName name="마마마마">#REF!</definedName>
    <definedName name="마스콘수량" localSheetId="14">#REF!</definedName>
    <definedName name="마스콘수량">#REF!</definedName>
    <definedName name="마음">#REF!,#REF!</definedName>
    <definedName name="말">BLANKMACRO1</definedName>
    <definedName name="말발도리1003">[69]데이타!$E$163</definedName>
    <definedName name="말발도리1204">[69]데이타!$E$164</definedName>
    <definedName name="말발도리1506">[69]데이타!$E$165</definedName>
    <definedName name="맘" localSheetId="14">#REF!</definedName>
    <definedName name="맘">#REF!</definedName>
    <definedName name="매자0804">[69]데이타!$E$166</definedName>
    <definedName name="매자1005">[69]데이타!$E$167</definedName>
    <definedName name="매크로1" localSheetId="14">코리아파워!매크로1</definedName>
    <definedName name="매크로1">[0]!매크로1</definedName>
    <definedName name="매크로11">[115]!매크로11</definedName>
    <definedName name="매크로4">[115]!매크로4</definedName>
    <definedName name="매화R10">[69]데이타!$E$174</definedName>
    <definedName name="매화R4">[69]데이타!$E$171</definedName>
    <definedName name="매화R6">[69]데이타!$E$172</definedName>
    <definedName name="매화R8">[69]데이타!$E$173</definedName>
    <definedName name="맨홀" localSheetId="14">#REF!</definedName>
    <definedName name="맨홀">#REF!</definedName>
    <definedName name="맨홀뚜껑" localSheetId="14">#REF!</definedName>
    <definedName name="맨홀뚜껑">#REF!</definedName>
    <definedName name="맨홀호수" localSheetId="14">#REF!</definedName>
    <definedName name="맨홀호수">#REF!</definedName>
    <definedName name="머캐덤롤러8의10톤">#REF!</definedName>
    <definedName name="메타B10">[69]데이타!$E$179</definedName>
    <definedName name="메타B12">[69]데이타!$E$180</definedName>
    <definedName name="메타B15">[69]데이타!$E$181</definedName>
    <definedName name="메타B18">[69]데이타!$E$182</definedName>
    <definedName name="메타B4">[69]데이타!$E$175</definedName>
    <definedName name="메타B5">[69]데이타!$E$176</definedName>
    <definedName name="메타B6">[69]데이타!$E$177</definedName>
    <definedName name="메타B8">[69]데이타!$E$178</definedName>
    <definedName name="면적">#REF!</definedName>
    <definedName name="몁경" localSheetId="14" hidden="1">{#N/A,"수불부",FALSE,"사급자재수불서";#N/A,"수불부",FALSE,"사급자재수불서"}</definedName>
    <definedName name="몁경" hidden="1">{#N/A,"수불부",FALSE,"사급자재수불서";#N/A,"수불부",FALSE,"사급자재수불서"}</definedName>
    <definedName name="명단" localSheetId="14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원">#REF!</definedName>
    <definedName name="명자0604">[69]데이타!$E$183</definedName>
    <definedName name="명자0805">[69]데이타!$E$184</definedName>
    <definedName name="명자1006">[69]데이타!$E$185</definedName>
    <definedName name="명자1208">[69]데이타!$E$186</definedName>
    <definedName name="명칭" localSheetId="14">[116]내역!#REF!</definedName>
    <definedName name="명칭">#REF!</definedName>
    <definedName name="모">#REF!</definedName>
    <definedName name="모_델">'[47]장비선정 '!#REF!</definedName>
    <definedName name="모감주R10">[69]데이타!$E$190</definedName>
    <definedName name="모감주R4">[69]데이타!$E$187</definedName>
    <definedName name="모감주R6">[69]데이타!$E$188</definedName>
    <definedName name="모감주R8">[69]데이타!$E$189</definedName>
    <definedName name="모과2005">[69]데이타!$E$191</definedName>
    <definedName name="모과2507">[69]데이타!$E$192</definedName>
    <definedName name="모과R10">[69]데이타!$E$195</definedName>
    <definedName name="모과R12">[69]데이타!$E$196</definedName>
    <definedName name="모과R15">[69]데이타!$E$197</definedName>
    <definedName name="모과R20">[69]데이타!$E$198</definedName>
    <definedName name="모과R25">[69]데이타!$E$199</definedName>
    <definedName name="모과R5">[69]데이타!$E$193</definedName>
    <definedName name="모과R8">[69]데이타!$E$194</definedName>
    <definedName name="모니터" localSheetId="14">#REF!</definedName>
    <definedName name="모니터">#REF!</definedName>
    <definedName name="모델명">#REF!</definedName>
    <definedName name="모델번호">CHOOSE(#REF!,#REF!,#REF!,#REF!,#REF!,#REF!)</definedName>
    <definedName name="모델번호2">CHOOSE(#REF!,#REF!,#REF!,#REF!,#REF!,#REF!)</definedName>
    <definedName name="모델번호3">CHOOSE(#REF!,#REF!,#REF!,#REF!,#REF!,#REF!)</definedName>
    <definedName name="모델번호4">CHOOSE(#REF!,#REF!,#REF!,#REF!,#REF!,#REF!)</definedName>
    <definedName name="모란5가지">[69]데이타!$E$200</definedName>
    <definedName name="모란6가지">[69]데이타!$E$201</definedName>
    <definedName name="모래운반" localSheetId="14">코리아파워!모래운반</definedName>
    <definedName name="모래운반">[0]!모래운반</definedName>
    <definedName name="모타역율" localSheetId="14">#REF!</definedName>
    <definedName name="모타역율">#REF!</definedName>
    <definedName name="모타효율" localSheetId="14">#REF!</definedName>
    <definedName name="모타효율">#REF!</definedName>
    <definedName name="모형01">[117]직노!#REF!</definedName>
    <definedName name="목도" localSheetId="14">#REF!</definedName>
    <definedName name="목도">#REF!</definedName>
    <definedName name="목련R10">[69]데이타!$E$206</definedName>
    <definedName name="목련R12">[69]데이타!$E$207</definedName>
    <definedName name="목련R15">[69]데이타!$E$208</definedName>
    <definedName name="목련R20">[69]데이타!$E$209</definedName>
    <definedName name="목련R4">[69]데이타!$E$202</definedName>
    <definedName name="목련R5">[69]데이타!$E$203</definedName>
    <definedName name="목련R6">[69]데이타!$E$204</definedName>
    <definedName name="목련R8">[69]데이타!$E$205</definedName>
    <definedName name="목록표">#N/A</definedName>
    <definedName name="목서1506">[69]데이타!$E$213</definedName>
    <definedName name="목서2012">[69]데이타!$E$214</definedName>
    <definedName name="목서2515">[69]데이타!$E$215</definedName>
    <definedName name="목수국1006">[69]데이타!$E$210</definedName>
    <definedName name="목수국1208">[69]데이타!$E$211</definedName>
    <definedName name="목수국1510">[69]데이타!$E$212</definedName>
    <definedName name="목차" localSheetId="14">#REF!</definedName>
    <definedName name="목차">#REF!</definedName>
    <definedName name="목차1" localSheetId="14">#REF!</definedName>
    <definedName name="목차1">#REF!</definedName>
    <definedName name="목차2">[118]기본일위!$A:$IV</definedName>
    <definedName name="목차3">[118]기본일위!$A:$IV</definedName>
    <definedName name="몰라" localSheetId="14" hidden="1">{#N/A,#N/A,FALSE,"명세표"}</definedName>
    <definedName name="몰라" hidden="1">{#N/A,#N/A,FALSE,"명세표"}</definedName>
    <definedName name="몰탈">#REF!</definedName>
    <definedName name="몰탈콘크리트">#REF!</definedName>
    <definedName name="못" localSheetId="14">'[70]단가 및 재료비'!$S$173</definedName>
    <definedName name="못">#REF!</definedName>
    <definedName name="무궁화1003">[69]데이타!$E$216</definedName>
    <definedName name="무궁화1203">[69]데이타!$E$217</definedName>
    <definedName name="무궁화1504">[69]데이타!$E$218</definedName>
    <definedName name="무궁화1805">[69]데이타!$E$219</definedName>
    <definedName name="무궁화2006">[69]데이타!$E$220</definedName>
    <definedName name="무근1차로연장">[119]차도부연장현황!$G$84</definedName>
    <definedName name="무근1차로연장2">[119]차도부연장현황!$H$84</definedName>
    <definedName name="무근2차로연장">[119]차도부연장현황!$D$84</definedName>
    <definedName name="무근2차로연장2">[119]차도부연장현황!$E$84</definedName>
    <definedName name="무근2차로연장3">[119]차도부연장현황!$F$84</definedName>
    <definedName name="무산소" localSheetId="14">#REF!</definedName>
    <definedName name="무산소">#REF!</definedName>
    <definedName name="무선안">#REF!</definedName>
    <definedName name="무정전" localSheetId="14">#REF!</definedName>
    <definedName name="무정전">#REF!</definedName>
    <definedName name="무통" localSheetId="14">#REF!</definedName>
    <definedName name="무통">#REF!</definedName>
    <definedName name="문서의_처음">#REF!</definedName>
    <definedName name="물">#N/A</definedName>
    <definedName name="물가">#REF!</definedName>
    <definedName name="물가상승액">'[111]#REF'!$1:$3</definedName>
    <definedName name="물가자료" localSheetId="14">#REF!</definedName>
    <definedName name="물가자료">#REF!</definedName>
    <definedName name="물만골2">[0]!물만골2</definedName>
    <definedName name="물탱크5500L" localSheetId="14">#REF!</definedName>
    <definedName name="물탱크5500L">#REF!</definedName>
    <definedName name="물탱크5500경비">[70]중기사용료산출근거!$G$155</definedName>
    <definedName name="물탱크5500노무비">[70]중기사용료산출근거!$G$159</definedName>
    <definedName name="물탱크5500재료비">[70]중기사용료산출근거!$G$163</definedName>
    <definedName name="물푸경" localSheetId="14">#REF!</definedName>
    <definedName name="물푸경">#REF!</definedName>
    <definedName name="물푸기">#N/A</definedName>
    <definedName name="물푸노" localSheetId="14">#REF!</definedName>
    <definedName name="물푸노">#REF!</definedName>
    <definedName name="물푸레R5">[69]데이타!$E$221</definedName>
    <definedName name="물푸레R6">[69]데이타!$E$222</definedName>
    <definedName name="물푸레R8">[69]데이타!$E$223</definedName>
    <definedName name="물푸재" localSheetId="14">#REF!</definedName>
    <definedName name="물푸재">#REF!</definedName>
    <definedName name="미" localSheetId="14">#REF!</definedName>
    <definedName name="미">#REF!</definedName>
    <definedName name="미미" localSheetId="14">#REF!</definedName>
    <definedName name="미미">#REF!</definedName>
    <definedName name="미미미">#REF!</definedName>
    <definedName name="미미미미">#REF!</definedName>
    <definedName name="미선0804">[69]데이타!$E$224</definedName>
    <definedName name="미선1206">[69]데이타!$E$225</definedName>
    <definedName name="미장">#REF!</definedName>
    <definedName name="ㅂ" localSheetId="14">#REF!</definedName>
    <definedName name="ㅂ">#REF!</definedName>
    <definedName name="ㅂㄱ" localSheetId="14">#REF!</definedName>
    <definedName name="ㅂㄱ">#REF!</definedName>
    <definedName name="ㅂㄱㅂ" localSheetId="14">#REF!</definedName>
    <definedName name="ㅂㄱㅂ">#REF!</definedName>
    <definedName name="ㅂㄱㅂㄱ" localSheetId="14">#REF!</definedName>
    <definedName name="ㅂㄱㅂㄱ">#REF!</definedName>
    <definedName name="ㅂㄹ">#REF!</definedName>
    <definedName name="ㅂㅁㄷㅎ">#REF!</definedName>
    <definedName name="ㅂㅂ" localSheetId="14" hidden="1">#REF!</definedName>
    <definedName name="ㅂㅂ" hidden="1">#REF!</definedName>
    <definedName name="ㅂㅂㅂ">BLANKMACRO1</definedName>
    <definedName name="ㅂㅂㅂㅂㅂㅂㅂㅂㅂㅂㅂ" localSheetId="14" hidden="1">{#N/A,"수불부",FALSE,"사급자재수불서";#N/A,"수불부",FALSE,"사급자재수불서"}</definedName>
    <definedName name="ㅂㅂㅂㅂㅂㅂㅂㅂㅂㅂㅂ" hidden="1">{#N/A,"수불부",FALSE,"사급자재수불서";#N/A,"수불부",FALSE,"사급자재수불서"}</definedName>
    <definedName name="ㅂㅇ">#REF!</definedName>
    <definedName name="ㅂㅈㄷㄱ">#REF!</definedName>
    <definedName name="ㅂㅎ">#REF!</definedName>
    <definedName name="ㅂㅎㅁㅇㅀ">#REF!</definedName>
    <definedName name="ㅂㅎㅎㅁ">#REF!</definedName>
    <definedName name="바">#REF!</definedName>
    <definedName name="바꿈">#REF!,#REF!,#REF!,#REF!,#REF!,#REF!,#REF!</definedName>
    <definedName name="바바">#REF!</definedName>
    <definedName name="바바바">#REF!</definedName>
    <definedName name="바바바바">#REF!</definedName>
    <definedName name="바보">[2]I一般比!#REF!</definedName>
    <definedName name="박두민">[120]노임단가!$C$58</definedName>
    <definedName name="박리제" localSheetId="14">#REF!</definedName>
    <definedName name="박리제">#REF!</definedName>
    <definedName name="박민">[120]노임단가!$C$59</definedName>
    <definedName name="반송1012">[69]데이타!$E$148</definedName>
    <definedName name="반송1215">[69]데이타!$E$149</definedName>
    <definedName name="반송1518">[69]데이타!$E$150</definedName>
    <definedName name="반송1520">[69]데이타!$E$151</definedName>
    <definedName name="반송2022">[69]데이타!$E$152</definedName>
    <definedName name="반토압도">'[15]DATA 입력란'!$D$34</definedName>
    <definedName name="반토압콘">'[15]DATA 입력란'!$D$29</definedName>
    <definedName name="밧데리" localSheetId="14">#REF!</definedName>
    <definedName name="밧데리">#REF!</definedName>
    <definedName name="방">#REF!</definedName>
    <definedName name="방냉배관">#REF!</definedName>
    <definedName name="방류펌프" localSheetId="14">#REF!</definedName>
    <definedName name="방류펌프">#REF!</definedName>
    <definedName name="방송">BLANKMACRO1</definedName>
    <definedName name="방송설비" localSheetId="14">#REF!</definedName>
    <definedName name="방송설비">#REF!</definedName>
    <definedName name="방수">#REF!</definedName>
    <definedName name="방수액">#REF!</definedName>
    <definedName name="방진고무50">#REF!</definedName>
    <definedName name="방호벽철근" localSheetId="14">#REF!</definedName>
    <definedName name="방호벽철근">#REF!</definedName>
    <definedName name="방화문">#REF!</definedName>
    <definedName name="배관공" localSheetId="14">#REF!</definedName>
    <definedName name="배관공">#REF!</definedName>
    <definedName name="배관공계">#REF!</definedName>
    <definedName name="배관공수율" hidden="1">'[38]N賃率-職'!$I$5:$I$30</definedName>
    <definedName name="배관구경">#REF!</definedName>
    <definedName name="배관번호">#REF!</definedName>
    <definedName name="배관지름">#REF!</definedName>
    <definedName name="배노무비단가">'[121]총괄표 '!$C:$C</definedName>
    <definedName name="배수관1">[122]기본일위!$A:$IV</definedName>
    <definedName name="배수관이음관일위2">#REF!</definedName>
    <definedName name="배수관일위2">#REF!</definedName>
    <definedName name="배수관집계표" localSheetId="14">#REF!</definedName>
    <definedName name="배수관집계표">#REF!</definedName>
    <definedName name="배수구조물공총재" localSheetId="14">#REF!</definedName>
    <definedName name="배수구조물공총재">#REF!</definedName>
    <definedName name="배수구조물토공" localSheetId="14">#REF!</definedName>
    <definedName name="배수구조물토공">#REF!</definedName>
    <definedName name="배전">#REF!</definedName>
    <definedName name="배전반">#REF!</definedName>
    <definedName name="배전반1">#REF!</definedName>
    <definedName name="배전전공">#REF!</definedName>
    <definedName name="배치기준">#REF!</definedName>
    <definedName name="배토판19ton">"Picture 11"</definedName>
    <definedName name="배토판32ton">"Picture 10"</definedName>
    <definedName name="백02간재">'[88]기계경비(시간당)'!$H$161</definedName>
    <definedName name="백02간재티스제외">'[88]기계경비(시간당)'!$H$162</definedName>
    <definedName name="백02노무">'[88]기계경비(시간당)'!$H$153</definedName>
    <definedName name="백02노무야간">'[88]기계경비(시간당)'!$H$157</definedName>
    <definedName name="백02손료">'[88]기계경비(시간당)'!$H$149</definedName>
    <definedName name="백04간재">'[88]기계경비(시간당)'!$H$145</definedName>
    <definedName name="백04간재티스제외">'[88]기계경비(시간당)'!$H$146</definedName>
    <definedName name="백04노무">'[88]기계경비(시간당)'!$H$137</definedName>
    <definedName name="백04노무야간">'[88]기계경비(시간당)'!$H$141</definedName>
    <definedName name="백04손료">'[88]기계경비(시간당)'!$H$133</definedName>
    <definedName name="백07간재">'[88]기계경비(시간당)'!$H$129</definedName>
    <definedName name="백07노무">'[88]기계경비(시간당)'!$H$121</definedName>
    <definedName name="백07손료">'[88]기계경비(시간당)'!$H$117</definedName>
    <definedName name="백호우BH07">#REF!</definedName>
    <definedName name="버터금액">#REF!</definedName>
    <definedName name="버팀간격">#REF!</definedName>
    <definedName name="버팀규격">#REF!</definedName>
    <definedName name="버팀수량">#REF!</definedName>
    <definedName name="번호" localSheetId="14">#REF!</definedName>
    <definedName name="번호">#REF!</definedName>
    <definedName name="벌" localSheetId="14" hidden="1">{"'Sheet1'!$D$19","'Sheet1'!$B$22:$E$22"}</definedName>
    <definedName name="벌" hidden="1">{"'Sheet1'!$D$19","'Sheet1'!$B$22:$E$22"}</definedName>
    <definedName name="범양금액">#REF!</definedName>
    <definedName name="범양냉각수압손">#REF!</definedName>
    <definedName name="범양냉각수접속구경">#REF!</definedName>
    <definedName name="범양번호">#REF!</definedName>
    <definedName name="범양브라인압손">#REF!</definedName>
    <definedName name="범양브라인양">#REF!</definedName>
    <definedName name="범양브라인접속구경">#REF!</definedName>
    <definedName name="범양심야능력">#REF!</definedName>
    <definedName name="범양심야소비전력">#REF!</definedName>
    <definedName name="범양운전중량">#REF!</definedName>
    <definedName name="범양제품중량">#REF!</definedName>
    <definedName name="범양제품중령">#REF!</definedName>
    <definedName name="범양주간능력">#REF!</definedName>
    <definedName name="범양주간소비전력">#REF!</definedName>
    <definedName name="범양크기">#REF!</definedName>
    <definedName name="벽돌">#REF!</definedName>
    <definedName name="변압기1">#REF!</definedName>
    <definedName name="보" localSheetId="14">#REF!</definedName>
    <definedName name="보">#REF!</definedName>
    <definedName name="보12" localSheetId="14">#REF!</definedName>
    <definedName name="보12">#REF!</definedName>
    <definedName name="보도">#REF!</definedName>
    <definedName name="보도경계블럭수량" localSheetId="14">#REF!</definedName>
    <definedName name="보도경계블럭수량">#REF!</definedName>
    <definedName name="보온공" localSheetId="14">[123]노임단가!#REF!</definedName>
    <definedName name="보온공">[123]노임단가!#REF!</definedName>
    <definedName name="보온공계">#REF!</definedName>
    <definedName name="보완자료복사" localSheetId="14">#REF!</definedName>
    <definedName name="보완자료복사">#REF!</definedName>
    <definedName name="보인" localSheetId="14">#REF!</definedName>
    <definedName name="보인">#REF!</definedName>
    <definedName name="보일러공" localSheetId="14">#REF!</definedName>
    <definedName name="보일러공">#REF!</definedName>
    <definedName name="보차도경계블럭수량" localSheetId="14">#REF!</definedName>
    <definedName name="보차도경계블럭수량">#REF!</definedName>
    <definedName name="보통인부" localSheetId="14">#REF!</definedName>
    <definedName name="보통인부">#REF!</definedName>
    <definedName name="보통인부B10">[69]식재인부!$C$24</definedName>
    <definedName name="보통인부B4이하">[69]식재인부!$C$18</definedName>
    <definedName name="보통인부B5">[69]식재인부!$C$19</definedName>
    <definedName name="보통인부B6">[69]식재인부!$C$20</definedName>
    <definedName name="보통인부B8">[69]식재인부!$C$22</definedName>
    <definedName name="보통인부R10">[69]식재인부!$C$54</definedName>
    <definedName name="보통인부R12">[69]식재인부!$C$56</definedName>
    <definedName name="보통인부R15">[69]식재인부!$C$59</definedName>
    <definedName name="보통인부R4이하">[69]식재인부!$C$48</definedName>
    <definedName name="보통인부R5">[69]식재인부!$C$49</definedName>
    <definedName name="보통인부R6">[69]식재인부!$C$50</definedName>
    <definedName name="보통인부R7">[69]식재인부!$C$51</definedName>
    <definedName name="보통인부R8">[69]식재인부!$C$52</definedName>
    <definedName name="보통인부계">#REF!</definedName>
    <definedName name="本社合計_本社集計_List" localSheetId="14">#REF!</definedName>
    <definedName name="本社合計_本社集計_List">#REF!</definedName>
    <definedName name="본선연장" localSheetId="14">#REF!</definedName>
    <definedName name="본선연장">#REF!</definedName>
    <definedName name="본선포장" localSheetId="14">#REF!</definedName>
    <definedName name="본선포장">#REF!</definedName>
    <definedName name="볼트">#REF!</definedName>
    <definedName name="부가">[124]총물량!$C$38</definedName>
    <definedName name="부가가치세">#REF!</definedName>
    <definedName name="附加價値稅">#REF!</definedName>
    <definedName name="부가가치세요율">#REF!</definedName>
    <definedName name="부가가치세요율_변경">#REF!</definedName>
    <definedName name="부대">#REF!</definedName>
    <definedName name="부표번호">[125]일반부표!$B$213,[125]일반부표!$A$20,[125]일반부표!$A$28,[125]일반부표!$A$37,[125]일반부표!$A$46,[125]일반부표!$A$54,[125]일반부표!$A$62,[125]일반부표!$A$71,[125]일반부표!$A$80,[125]일반부표!$A$88,[125]일반부표!$A$96,[125]일반부표!$A$105,[125]일반부표!$A$112,[125]일반부표!$A$122,[125]일반부표!$A$130,[125]일반부표!$A$139,[125]일반부표!$A$145,[125]일반부표!$A$156,[125]일반부표!$A$165,[125]일반부표!$A$173,[125]일반부표!$A$180,[125]일반부표!$A$190,[125]일반부표!$A$198,[125]일반부표!$A$207</definedName>
    <definedName name="부하_부하명">#REF!</definedName>
    <definedName name="분리">'[126]빗물받이(910-510-410)'!$P$4</definedName>
    <definedName name="분소">[0]!분소</definedName>
    <definedName name="분소시슼템">[0]!분소시슼템</definedName>
    <definedName name="분전반" localSheetId="14">BLANKMACRO1</definedName>
    <definedName name="분전반">BLANKMACRO1</definedName>
    <definedName name="분전함신설합계">[127]분전함신설!$S$29</definedName>
    <definedName name="브02간재구조물">'[88]기계경비(시간당)'!$H$112</definedName>
    <definedName name="브02노무">'[88]기계경비(시간당)'!$H$110</definedName>
    <definedName name="브02노무야간">'[88]기계경비(시간당)'!$H$111</definedName>
    <definedName name="브02손료">'[88]기계경비(시간당)'!$H$109</definedName>
    <definedName name="브04간재구조물">'[88]기계경비(시간당)'!$H$105</definedName>
    <definedName name="브04노무">'[88]기계경비(시간당)'!$H$103</definedName>
    <definedName name="브04노무야간">'[88]기계경비(시간당)'!$H$104</definedName>
    <definedName name="브04손료">'[88]기계경비(시간당)'!$H$102</definedName>
    <definedName name="브라인펌프">#REF!/(#REF!-1)</definedName>
    <definedName name="브레이드">'[88]기계경비(시간당)'!$D$28</definedName>
    <definedName name="비" localSheetId="14">#REF!</definedName>
    <definedName name="비">#REF!</definedName>
    <definedName name="비___목" localSheetId="14">#REF!</definedName>
    <definedName name="비___목">#REF!</definedName>
    <definedName name="비계" localSheetId="14">#REF!</definedName>
    <definedName name="비계">#REF!</definedName>
    <definedName name="비계공" localSheetId="14">#REF!</definedName>
    <definedName name="비계공">#REF!</definedName>
    <definedName name="비교">255</definedName>
    <definedName name="비교견적">#N/A</definedName>
    <definedName name="비교표1">255</definedName>
    <definedName name="비교표2">[128]기본일위!$A:$IV</definedName>
    <definedName name="비목1">#REF!</definedName>
    <definedName name="비목2">#REF!</definedName>
    <definedName name="비목3">#REF!</definedName>
    <definedName name="비목4">#REF!</definedName>
    <definedName name="비비">#REF!</definedName>
    <definedName name="비비비">#REF!</definedName>
    <definedName name="비비비비">#REF!</definedName>
    <definedName name="비양도" localSheetId="14" hidden="1">{#N/A,"수불부",FALSE,"사급자재수불서";#N/A,"수불부",FALSE,"사급자재수불서"}</definedName>
    <definedName name="비양도" hidden="1">{#N/A,"수불부",FALSE,"사급자재수불서";#N/A,"수불부",FALSE,"사급자재수불서"}</definedName>
    <definedName name="비틀림모멘트">#REF!</definedName>
    <definedName name="빗물받이1" localSheetId="14">#REF!</definedName>
    <definedName name="빗물받이1">#REF!</definedName>
    <definedName name="빗물받이2" localSheetId="14">#REF!</definedName>
    <definedName name="빗물받이2">#REF!</definedName>
    <definedName name="빗물받이연터" localSheetId="14">#REF!</definedName>
    <definedName name="빗물받이연터">#REF!</definedName>
    <definedName name="빙축열">#N/A</definedName>
    <definedName name="빽">#REF!</definedName>
    <definedName name="ㅅ" localSheetId="14">#REF!</definedName>
    <definedName name="ㅅ">#REF!</definedName>
    <definedName name="ㅅㄱㄷ" localSheetId="14">#REF!</definedName>
    <definedName name="ㅅㄱㄷ">#REF!</definedName>
    <definedName name="ㅅㅅ" localSheetId="14" hidden="1">#REF!</definedName>
    <definedName name="ㅅㅅ" hidden="1">#REF!</definedName>
    <definedName name="ㅅㅅㅅㅅ">#REF!</definedName>
    <definedName name="ㅅㅍ">#REF!</definedName>
    <definedName name="사">#REF!</definedName>
    <definedName name="사1">#REF!</definedName>
    <definedName name="사1사1">#REF!</definedName>
    <definedName name="사1사1사1">#REF!</definedName>
    <definedName name="사1사1사1사1">#REF!</definedName>
    <definedName name="사2">#REF!</definedName>
    <definedName name="사2사2">#REF!</definedName>
    <definedName name="사2사2사2">#REF!</definedName>
    <definedName name="사2사2사2사2">#REF!</definedName>
    <definedName name="사3">#REF!</definedName>
    <definedName name="사3사3">#REF!</definedName>
    <definedName name="사3사3사3">#REF!</definedName>
    <definedName name="사3사3사3사3">#REF!</definedName>
    <definedName name="사급내역" localSheetId="14">'[129]1'!#REF!</definedName>
    <definedName name="사급내역">'[129]1'!#REF!</definedName>
    <definedName name="사급자재대" localSheetId="14">#REF!</definedName>
    <definedName name="사급자재대">#REF!</definedName>
    <definedName name="사급자재대1" localSheetId="14">#REF!</definedName>
    <definedName name="사급자재대1">#REF!</definedName>
    <definedName name="사급자재대합" localSheetId="14">#REF!</definedName>
    <definedName name="사급자재대합">#REF!</definedName>
    <definedName name="사급자재비">#REF!</definedName>
    <definedName name="사급재료비">#REF!</definedName>
    <definedName name="사다리">#REF!</definedName>
    <definedName name="사령및분소시스템">[0]!사령및분소시스템</definedName>
    <definedName name="사사">#REF!</definedName>
    <definedName name="사사사">#REF!</definedName>
    <definedName name="사사사사">#REF!</definedName>
    <definedName name="사사월">[58]개요!#REF!</definedName>
    <definedName name="사업소">#REF!</definedName>
    <definedName name="사용" localSheetId="14">#REF!</definedName>
    <definedName name="사용">#REF!</definedName>
    <definedName name="사용램프" localSheetId="14">코리아파워!사용램프</definedName>
    <definedName name="사용램프">[0]!사용램프</definedName>
    <definedName name="사월합">[58]개요!#REF!</definedName>
    <definedName name="사인">#REF!</definedName>
    <definedName name="사인일위" localSheetId="14">#REF!</definedName>
    <definedName name="사인일위">#REF!</definedName>
    <definedName name="사진대지2" localSheetId="14">#REF!</definedName>
    <definedName name="사진대지2">#REF!</definedName>
    <definedName name="사하중">'[15]1. 설계조건 2.단면가정 3. 하중계산'!$I$69</definedName>
    <definedName name="사하중도">'[15]DATA 입력란'!$D$31</definedName>
    <definedName name="사하중콘">'[15]DATA 입력란'!$D$26</definedName>
    <definedName name="산근_경_기층" localSheetId="14">#REF!</definedName>
    <definedName name="산근_경_기층">#REF!</definedName>
    <definedName name="산근_경_깬자갈" localSheetId="14">#REF!</definedName>
    <definedName name="산근_경_깬자갈">#REF!</definedName>
    <definedName name="산근_경_노상정리" localSheetId="14">#REF!</definedName>
    <definedName name="산근_경_노상정리">#REF!</definedName>
    <definedName name="산근_경_되메우기0.4" localSheetId="14">#REF!</definedName>
    <definedName name="산근_경_되메우기0.4">#REF!</definedName>
    <definedName name="산근_경_되메우기0.7" localSheetId="14">#REF!</definedName>
    <definedName name="산근_경_되메우기0.7">#REF!</definedName>
    <definedName name="산근_경_라인마킹_백색" localSheetId="14">#REF!</definedName>
    <definedName name="산근_경_라인마킹_백색">#REF!</definedName>
    <definedName name="산근_경_라인마킹_황색" localSheetId="14">#REF!</definedName>
    <definedName name="산근_경_라인마킹_황색">#REF!</definedName>
    <definedName name="산근_경_모래" localSheetId="14">#REF!</definedName>
    <definedName name="산근_경_모래">#REF!</definedName>
    <definedName name="산근_경_보조기층" localSheetId="14">#REF!</definedName>
    <definedName name="산근_경_보조기층">#REF!</definedName>
    <definedName name="산근_경_보조기층재" localSheetId="14">#REF!</definedName>
    <definedName name="산근_경_보조기층재">#REF!</definedName>
    <definedName name="산근_경_시멘트" localSheetId="14">#REF!</definedName>
    <definedName name="산근_경_시멘트">#REF!</definedName>
    <definedName name="산근_경_시멘트_구" localSheetId="14">#REF!</definedName>
    <definedName name="산근_경_시멘트_구">#REF!</definedName>
    <definedName name="산근_경_아스콘467" localSheetId="14">#REF!</definedName>
    <definedName name="산근_경_아스콘467">#REF!</definedName>
    <definedName name="산근_경_아스콘78" localSheetId="14">#REF!</definedName>
    <definedName name="산근_경_아스콘78">#REF!</definedName>
    <definedName name="산근_경_아스팔트깨기" localSheetId="14">#REF!</definedName>
    <definedName name="산근_경_아스팔트깨기">#REF!</definedName>
    <definedName name="산근_경_유제" localSheetId="14">#REF!</definedName>
    <definedName name="산근_경_유제">#REF!</definedName>
    <definedName name="산근_경_자연석쌓기100" localSheetId="14">#REF!</definedName>
    <definedName name="산근_경_자연석쌓기100">#REF!</definedName>
    <definedName name="산근_경_자연석쌓기180" localSheetId="14">#REF!</definedName>
    <definedName name="산근_경_자연석쌓기180">#REF!</definedName>
    <definedName name="산근_경_자연석운반" localSheetId="14">#REF!</definedName>
    <definedName name="산근_경_자연석운반">#REF!</definedName>
    <definedName name="산근_경_잔재처리" localSheetId="14">#REF!</definedName>
    <definedName name="산근_경_잔재처리">#REF!</definedName>
    <definedName name="산근_경_잔토처리0.7" localSheetId="14">#REF!</definedName>
    <definedName name="산근_경_잔토처리0.7">#REF!</definedName>
    <definedName name="산근_경_절토0.7" localSheetId="14">#REF!</definedName>
    <definedName name="산근_경_절토0.7">#REF!</definedName>
    <definedName name="산근_경_절토19.0" localSheetId="14">#REF!</definedName>
    <definedName name="산근_경_절토19.0">#REF!</definedName>
    <definedName name="산근_경_절토경암" localSheetId="14">#REF!</definedName>
    <definedName name="산근_경_절토경암">#REF!</definedName>
    <definedName name="산근_경_절토연암" localSheetId="14">#REF!</definedName>
    <definedName name="산근_경_절토연암">#REF!</definedName>
    <definedName name="산근_경_절토풍화암" localSheetId="14">#REF!</definedName>
    <definedName name="산근_경_절토풍화암">#REF!</definedName>
    <definedName name="산근_경_진동기" localSheetId="14">#REF!</definedName>
    <definedName name="산근_경_진동기">#REF!</definedName>
    <definedName name="산근_경_철근" localSheetId="14">#REF!</definedName>
    <definedName name="산근_경_철근">#REF!</definedName>
    <definedName name="산근_경_철근_구" localSheetId="14">#REF!</definedName>
    <definedName name="산근_경_철근_구">#REF!</definedName>
    <definedName name="산근_경_콘크리트깨기" localSheetId="14">#REF!</definedName>
    <definedName name="산근_경_콘크리트깨기">#REF!</definedName>
    <definedName name="산근_경_콘크리트보조기층다짐" localSheetId="14">#REF!</definedName>
    <definedName name="산근_경_콘크리트보조기층다짐">#REF!</definedName>
    <definedName name="산근_경_택코팅" localSheetId="14">#REF!</definedName>
    <definedName name="산근_경_택코팅">#REF!</definedName>
    <definedName name="산근_경_터파기0.7" localSheetId="14">#REF!</definedName>
    <definedName name="산근_경_터파기0.7">#REF!</definedName>
    <definedName name="산근_경_터파기경암" localSheetId="14">#REF!</definedName>
    <definedName name="산근_경_터파기경암">#REF!</definedName>
    <definedName name="산근_경_터파기연암" localSheetId="14">#REF!</definedName>
    <definedName name="산근_경_터파기연암">#REF!</definedName>
    <definedName name="산근_경_터파기인력" localSheetId="14">#REF!</definedName>
    <definedName name="산근_경_터파기인력">#REF!</definedName>
    <definedName name="산근_경_터파기풍화암" localSheetId="14">#REF!</definedName>
    <definedName name="산근_경_터파기풍화암">#REF!</definedName>
    <definedName name="산근_경_표층" localSheetId="14">#REF!</definedName>
    <definedName name="산근_경_표층">#REF!</definedName>
    <definedName name="산근_경_프라임코팅" localSheetId="14">#REF!</definedName>
    <definedName name="산근_경_프라임코팅">#REF!</definedName>
    <definedName name="산근_노_기층" localSheetId="14">#REF!</definedName>
    <definedName name="산근_노_기층">#REF!</definedName>
    <definedName name="산근_노_깬자갈" localSheetId="14">#REF!</definedName>
    <definedName name="산근_노_깬자갈">#REF!</definedName>
    <definedName name="산근_노_노상정리" localSheetId="14">#REF!</definedName>
    <definedName name="산근_노_노상정리">#REF!</definedName>
    <definedName name="산근_노_되메우기0.4" localSheetId="14">#REF!</definedName>
    <definedName name="산근_노_되메우기0.4">#REF!</definedName>
    <definedName name="산근_노_되메우기0.7" localSheetId="14">#REF!</definedName>
    <definedName name="산근_노_되메우기0.7">#REF!</definedName>
    <definedName name="산근_노_라인마킹_백색" localSheetId="14">#REF!</definedName>
    <definedName name="산근_노_라인마킹_백색">#REF!</definedName>
    <definedName name="산근_노_라인마킹_황색" localSheetId="14">#REF!</definedName>
    <definedName name="산근_노_라인마킹_황색">#REF!</definedName>
    <definedName name="산근_노_모래" localSheetId="14">#REF!</definedName>
    <definedName name="산근_노_모래">#REF!</definedName>
    <definedName name="산근_노_보조기층" localSheetId="14">#REF!</definedName>
    <definedName name="산근_노_보조기층">#REF!</definedName>
    <definedName name="산근_노_보조기층재" localSheetId="14">#REF!</definedName>
    <definedName name="산근_노_보조기층재">#REF!</definedName>
    <definedName name="산근_노_시멘트" localSheetId="14">#REF!</definedName>
    <definedName name="산근_노_시멘트">#REF!</definedName>
    <definedName name="산근_노_시멘트_구" localSheetId="14">#REF!</definedName>
    <definedName name="산근_노_시멘트_구">#REF!</definedName>
    <definedName name="산근_노_아스콘467" localSheetId="14">#REF!</definedName>
    <definedName name="산근_노_아스콘467">#REF!</definedName>
    <definedName name="산근_노_아스콘78" localSheetId="14">#REF!</definedName>
    <definedName name="산근_노_아스콘78">#REF!</definedName>
    <definedName name="산근_노_아스팔트깨기" localSheetId="14">#REF!</definedName>
    <definedName name="산근_노_아스팔트깨기">#REF!</definedName>
    <definedName name="산근_노_유제" localSheetId="14">#REF!</definedName>
    <definedName name="산근_노_유제">#REF!</definedName>
    <definedName name="산근_노_자연석쌓기100" localSheetId="14">#REF!</definedName>
    <definedName name="산근_노_자연석쌓기100">#REF!</definedName>
    <definedName name="산근_노_자연석쌓기180" localSheetId="14">#REF!</definedName>
    <definedName name="산근_노_자연석쌓기180">#REF!</definedName>
    <definedName name="산근_노_자연석운반" localSheetId="14">#REF!</definedName>
    <definedName name="산근_노_자연석운반">#REF!</definedName>
    <definedName name="산근_노_잔재처리" localSheetId="14">#REF!</definedName>
    <definedName name="산근_노_잔재처리">#REF!</definedName>
    <definedName name="산근_노_잔토처리0.7" localSheetId="14">#REF!</definedName>
    <definedName name="산근_노_잔토처리0.7">#REF!</definedName>
    <definedName name="산근_노_절토0.7" localSheetId="14">#REF!</definedName>
    <definedName name="산근_노_절토0.7">#REF!</definedName>
    <definedName name="산근_노_절토19.0" localSheetId="14">#REF!</definedName>
    <definedName name="산근_노_절토19.0">#REF!</definedName>
    <definedName name="산근_노_절토경암" localSheetId="14">#REF!</definedName>
    <definedName name="산근_노_절토경암">#REF!</definedName>
    <definedName name="산근_노_절토연암" localSheetId="14">#REF!</definedName>
    <definedName name="산근_노_절토연암">#REF!</definedName>
    <definedName name="산근_노_절토풍화암" localSheetId="14">#REF!</definedName>
    <definedName name="산근_노_절토풍화암">#REF!</definedName>
    <definedName name="산근_노_진동기" localSheetId="14">#REF!</definedName>
    <definedName name="산근_노_진동기">#REF!</definedName>
    <definedName name="산근_노_철근" localSheetId="14">#REF!</definedName>
    <definedName name="산근_노_철근">#REF!</definedName>
    <definedName name="산근_노_철근_구" localSheetId="14">#REF!</definedName>
    <definedName name="산근_노_철근_구">#REF!</definedName>
    <definedName name="산근_노_콘크리트깨기" localSheetId="14">#REF!</definedName>
    <definedName name="산근_노_콘크리트깨기">#REF!</definedName>
    <definedName name="산근_노_콘크리트보조기층다짐" localSheetId="14">#REF!</definedName>
    <definedName name="산근_노_콘크리트보조기층다짐">#REF!</definedName>
    <definedName name="산근_노_택코팅" localSheetId="14">#REF!</definedName>
    <definedName name="산근_노_택코팅">#REF!</definedName>
    <definedName name="산근_노_터파기0.7" localSheetId="14">#REF!</definedName>
    <definedName name="산근_노_터파기0.7">#REF!</definedName>
    <definedName name="산근_노_터파기경암" localSheetId="14">#REF!</definedName>
    <definedName name="산근_노_터파기경암">#REF!</definedName>
    <definedName name="산근_노_터파기연암" localSheetId="14">#REF!</definedName>
    <definedName name="산근_노_터파기연암">#REF!</definedName>
    <definedName name="산근_노_터파기인력" localSheetId="14">#REF!</definedName>
    <definedName name="산근_노_터파기인력">#REF!</definedName>
    <definedName name="산근_노_터파기풍화암" localSheetId="14">#REF!</definedName>
    <definedName name="산근_노_터파기풍화암">#REF!</definedName>
    <definedName name="산근_노_표층" localSheetId="14">#REF!</definedName>
    <definedName name="산근_노_표층">#REF!</definedName>
    <definedName name="산근_노_프라임코팅" localSheetId="14">#REF!</definedName>
    <definedName name="산근_노_프라임코팅">#REF!</definedName>
    <definedName name="산근_재_기층" localSheetId="14">#REF!</definedName>
    <definedName name="산근_재_기층">#REF!</definedName>
    <definedName name="산근_재_깬자갈" localSheetId="14">#REF!</definedName>
    <definedName name="산근_재_깬자갈">#REF!</definedName>
    <definedName name="산근_재_노상정리" localSheetId="14">#REF!</definedName>
    <definedName name="산근_재_노상정리">#REF!</definedName>
    <definedName name="산근_재_되메우기0.4" localSheetId="14">#REF!</definedName>
    <definedName name="산근_재_되메우기0.4">#REF!</definedName>
    <definedName name="산근_재_되메우기0.7" localSheetId="14">#REF!</definedName>
    <definedName name="산근_재_되메우기0.7">#REF!</definedName>
    <definedName name="산근_재_라인마킹_백색" localSheetId="14">#REF!</definedName>
    <definedName name="산근_재_라인마킹_백색">#REF!</definedName>
    <definedName name="산근_재_라인마킹_황색" localSheetId="14">#REF!</definedName>
    <definedName name="산근_재_라인마킹_황색">#REF!</definedName>
    <definedName name="산근_재_모래" localSheetId="14">#REF!</definedName>
    <definedName name="산근_재_모래">#REF!</definedName>
    <definedName name="산근_재_보조기층" localSheetId="14">#REF!</definedName>
    <definedName name="산근_재_보조기층">#REF!</definedName>
    <definedName name="산근_재_보조기층재" localSheetId="14">#REF!</definedName>
    <definedName name="산근_재_보조기층재">#REF!</definedName>
    <definedName name="산근_재_시멘트" localSheetId="14">#REF!</definedName>
    <definedName name="산근_재_시멘트">#REF!</definedName>
    <definedName name="산근_재_시멘트_구" localSheetId="14">#REF!</definedName>
    <definedName name="산근_재_시멘트_구">#REF!</definedName>
    <definedName name="산근_재_아스콘467" localSheetId="14">#REF!</definedName>
    <definedName name="산근_재_아스콘467">#REF!</definedName>
    <definedName name="산근_재_아스콘78" localSheetId="14">#REF!</definedName>
    <definedName name="산근_재_아스콘78">#REF!</definedName>
    <definedName name="산근_재_아스팔트깨기" localSheetId="14">#REF!</definedName>
    <definedName name="산근_재_아스팔트깨기">#REF!</definedName>
    <definedName name="산근_재_유제" localSheetId="14">#REF!</definedName>
    <definedName name="산근_재_유제">#REF!</definedName>
    <definedName name="산근_재_자연석쌓기100" localSheetId="14">#REF!</definedName>
    <definedName name="산근_재_자연석쌓기100">#REF!</definedName>
    <definedName name="산근_재_자연석쌓기180" localSheetId="14">#REF!</definedName>
    <definedName name="산근_재_자연석쌓기180">#REF!</definedName>
    <definedName name="산근_재_자연석운반" localSheetId="14">#REF!</definedName>
    <definedName name="산근_재_자연석운반">#REF!</definedName>
    <definedName name="산근_재_잔재처리" localSheetId="14">#REF!</definedName>
    <definedName name="산근_재_잔재처리">#REF!</definedName>
    <definedName name="산근_재_잔토처리0.7" localSheetId="14">#REF!</definedName>
    <definedName name="산근_재_잔토처리0.7">#REF!</definedName>
    <definedName name="산근_재_절토0.7" localSheetId="14">#REF!</definedName>
    <definedName name="산근_재_절토0.7">#REF!</definedName>
    <definedName name="산근_재_절토19.0" localSheetId="14">#REF!</definedName>
    <definedName name="산근_재_절토19.0">#REF!</definedName>
    <definedName name="산근_재_절토경암" localSheetId="14">#REF!</definedName>
    <definedName name="산근_재_절토경암">#REF!</definedName>
    <definedName name="산근_재_절토연암" localSheetId="14">#REF!</definedName>
    <definedName name="산근_재_절토연암">#REF!</definedName>
    <definedName name="산근_재_절토풍화암" localSheetId="14">#REF!</definedName>
    <definedName name="산근_재_절토풍화암">#REF!</definedName>
    <definedName name="산근_재_진동기" localSheetId="14">#REF!</definedName>
    <definedName name="산근_재_진동기">#REF!</definedName>
    <definedName name="산근_재_철근" localSheetId="14">#REF!</definedName>
    <definedName name="산근_재_철근">#REF!</definedName>
    <definedName name="산근_재_철근_구" localSheetId="14">#REF!</definedName>
    <definedName name="산근_재_철근_구">#REF!</definedName>
    <definedName name="산근_재_콘크리트깨기" localSheetId="14">#REF!</definedName>
    <definedName name="산근_재_콘크리트깨기">#REF!</definedName>
    <definedName name="산근_재_콘크리트보조기층다짐" localSheetId="14">#REF!</definedName>
    <definedName name="산근_재_콘크리트보조기층다짐">#REF!</definedName>
    <definedName name="산근_재_택코팅" localSheetId="14">#REF!</definedName>
    <definedName name="산근_재_택코팅">#REF!</definedName>
    <definedName name="산근_재_터파기경암" localSheetId="14">#REF!</definedName>
    <definedName name="산근_재_터파기경암">#REF!</definedName>
    <definedName name="산근_재_터파기연암" localSheetId="14">#REF!</definedName>
    <definedName name="산근_재_터파기연암">#REF!</definedName>
    <definedName name="산근_재_터파기인력" localSheetId="14">#REF!</definedName>
    <definedName name="산근_재_터파기인력">#REF!</definedName>
    <definedName name="산근_재_터파기풍화암" localSheetId="14">#REF!</definedName>
    <definedName name="산근_재_터파기풍화암">#REF!</definedName>
    <definedName name="산근_재_표층" localSheetId="14">#REF!</definedName>
    <definedName name="산근_재_표층">#REF!</definedName>
    <definedName name="산근_재_프라임코팅" localSheetId="14">#REF!</definedName>
    <definedName name="산근_재_프라임코팅">#REF!</definedName>
    <definedName name="산소">#REF!</definedName>
    <definedName name="산재보험료">#REF!</definedName>
    <definedName name="산재보험료요율">#REF!</definedName>
    <definedName name="산재보험료요율_변경">#REF!</definedName>
    <definedName name="산재보험료율">[71]요율!$F$8</definedName>
    <definedName name="산출근거" localSheetId="14">#REF!</definedName>
    <definedName name="산출근거">#REF!</definedName>
    <definedName name="산출근거1" localSheetId="14">#REF!</definedName>
    <definedName name="산출근거1">#REF!</definedName>
    <definedName name="산출내역">#REF!</definedName>
    <definedName name="산출식" localSheetId="14">#REF!</definedName>
    <definedName name="산출식">#REF!</definedName>
    <definedName name="산표">#REF!</definedName>
    <definedName name="삼">#REF!</definedName>
    <definedName name="삼1">#REF!</definedName>
    <definedName name="삼1삼1">#REF!</definedName>
    <definedName name="삼1삼1삼1">#REF!</definedName>
    <definedName name="삼1삼1삼1삼1">#REF!</definedName>
    <definedName name="삼2">#REF!</definedName>
    <definedName name="삼2삼2">#REF!</definedName>
    <definedName name="삼2삼2삼2">#REF!</definedName>
    <definedName name="삼2삼2삼2삼2">#REF!</definedName>
    <definedName name="삼삼">#REF!</definedName>
    <definedName name="삼삼삼">#REF!</definedName>
    <definedName name="삼삼삼삼">#REF!</definedName>
    <definedName name="상301800">#REF!</definedName>
    <definedName name="상302200">#REF!</definedName>
    <definedName name="상302500">#REF!</definedName>
    <definedName name="상303000">#REF!</definedName>
    <definedName name="상401800">#REF!</definedName>
    <definedName name="상402200">#REF!</definedName>
    <definedName name="상402500">#REF!</definedName>
    <definedName name="상403000">#REF!</definedName>
    <definedName name="상501800">#REF!</definedName>
    <definedName name="상502200">#REF!</definedName>
    <definedName name="상502500">#REF!</definedName>
    <definedName name="상503000">#REF!</definedName>
    <definedName name="상601800">#REF!</definedName>
    <definedName name="상602200">#REF!</definedName>
    <definedName name="상602500">#REF!</definedName>
    <definedName name="상603000">#REF!</definedName>
    <definedName name="상부플랜지두께">#REF!</definedName>
    <definedName name="상수" localSheetId="14">#REF!</definedName>
    <definedName name="상수">#REF!</definedName>
    <definedName name="상수도공" localSheetId="14">#REF!</definedName>
    <definedName name="상수도공">#REF!</definedName>
    <definedName name="상수도공집계표" localSheetId="14">#REF!</definedName>
    <definedName name="상수도공집계표">#REF!</definedName>
    <definedName name="상하501800">#REF!</definedName>
    <definedName name="상하502200">#REF!</definedName>
    <definedName name="상하502500">#REF!</definedName>
    <definedName name="상하503000">#REF!</definedName>
    <definedName name="샷시공" localSheetId="14">[123]노임단가!#REF!</definedName>
    <definedName name="샷시공">[123]노임단가!#REF!</definedName>
    <definedName name="서류3" localSheetId="14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14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1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">#REF!</definedName>
    <definedName name="석공" localSheetId="14">[123]노임단가!#REF!</definedName>
    <definedName name="석공">#REF!</definedName>
    <definedName name="석축1">[130]기본일위!$A:$IV</definedName>
    <definedName name="석축철거" localSheetId="14">#REF!</definedName>
    <definedName name="석축철거">#REF!</definedName>
    <definedName name="선관">#REF!</definedName>
    <definedName name="선로신설" localSheetId="14">#REF!</definedName>
    <definedName name="선로신설">#REF!</definedName>
    <definedName name="선로철거">#REF!</definedName>
    <definedName name="선팽창계수">#REF!</definedName>
    <definedName name="설1">#REF!</definedName>
    <definedName name="설10">#REF!</definedName>
    <definedName name="설11">#REF!</definedName>
    <definedName name="설12">#REF!</definedName>
    <definedName name="설13">#REF!</definedName>
    <definedName name="설14">#REF!</definedName>
    <definedName name="설15">#REF!</definedName>
    <definedName name="설16">#REF!</definedName>
    <definedName name="설17">#REF!</definedName>
    <definedName name="설2">#REF!</definedName>
    <definedName name="설7">#REF!</definedName>
    <definedName name="설8">#REF!</definedName>
    <definedName name="설9">#REF!</definedName>
    <definedName name="설A">#REF!</definedName>
    <definedName name="설B">#REF!</definedName>
    <definedName name="설G">#REF!</definedName>
    <definedName name="설H">#REF!</definedName>
    <definedName name="설I">#REF!</definedName>
    <definedName name="설J">#REF!</definedName>
    <definedName name="설K">#REF!</definedName>
    <definedName name="설L">#REF!</definedName>
    <definedName name="설M">#REF!</definedName>
    <definedName name="설N">#REF!</definedName>
    <definedName name="설O">#REF!</definedName>
    <definedName name="설P">#REF!</definedName>
    <definedName name="설Q">#REF!</definedName>
    <definedName name="설간접노무비">#REF!</definedName>
    <definedName name="설간접재료비">#REF!</definedName>
    <definedName name="설경비">#REF!</definedName>
    <definedName name="설경비선택">#REF!</definedName>
    <definedName name="설계">#REF!</definedName>
    <definedName name="설계11">#REF!</definedName>
    <definedName name="설계12">#REF!</definedName>
    <definedName name="설계13">#REF!</definedName>
    <definedName name="설계14">#REF!</definedName>
    <definedName name="설계15">#REF!</definedName>
    <definedName name="설계16">#REF!</definedName>
    <definedName name="설계17">#REF!</definedName>
    <definedName name="설계3">#REF!</definedName>
    <definedName name="설계5">#REF!</definedName>
    <definedName name="설계6">#REF!</definedName>
    <definedName name="설계7">#REF!</definedName>
    <definedName name="설계8">#REF!</definedName>
    <definedName name="설계내역">#REF!</definedName>
    <definedName name="설계내역서">BLANKMACRO1</definedName>
    <definedName name="설계단면력요약.SAP90Work" localSheetId="14">코리아파워!설계단면력요약.SAP90Work</definedName>
    <definedName name="설계단면력요약.SAP90Work">[0]!설계단면력요약.SAP90Work</definedName>
    <definedName name="설계비계산2">#REF!</definedName>
    <definedName name="설계사">#REF!</definedName>
    <definedName name="설계삼">#REF!</definedName>
    <definedName name="설계서용지">BLANKMACRO1</definedName>
    <definedName name="설계속도" localSheetId="14">#REF!</definedName>
    <definedName name="설계속도">#REF!</definedName>
    <definedName name="설계오">#REF!</definedName>
    <definedName name="설계육">#REF!</definedName>
    <definedName name="설계이">#REF!</definedName>
    <definedName name="설관급자재대" localSheetId="14">#REF!</definedName>
    <definedName name="설관급자재대">#REF!</definedName>
    <definedName name="설기계경비" localSheetId="14">#REF!</definedName>
    <definedName name="설기계경비">#REF!</definedName>
    <definedName name="설노무비">#REF!</definedName>
    <definedName name="설도급공사비계">#REF!</definedName>
    <definedName name="설비" localSheetId="14" hidden="1">[131]예총!#REF!</definedName>
    <definedName name="설비" hidden="1">[131]예총!#REF!</definedName>
    <definedName name="설사급자재대" localSheetId="14">#REF!</definedName>
    <definedName name="설사급자재대">#REF!</definedName>
    <definedName name="설사급자재대1" localSheetId="14">#REF!</definedName>
    <definedName name="설사급자재대1">#REF!</definedName>
    <definedName name="설순공사비" localSheetId="14">#REF!</definedName>
    <definedName name="설순공사비">#REF!</definedName>
    <definedName name="설운반비">#REF!</definedName>
    <definedName name="설일반관리비">#REF!</definedName>
    <definedName name="설작업실부산물등">#REF!</definedName>
    <definedName name="설재료비">#REF!</definedName>
    <definedName name="설재료비선택">#REF!</definedName>
    <definedName name="설직접노무비">#REF!</definedName>
    <definedName name="설직접재료비">#REF!</definedName>
    <definedName name="설집">#REF!</definedName>
    <definedName name="설치경비">#REF!</definedName>
    <definedName name="설치공량">[132]견적서!#REF!</definedName>
    <definedName name="설치공량산출">[133]원가총괄!$D$4</definedName>
    <definedName name="설치노무비" localSheetId="14">#REF!</definedName>
    <definedName name="설치노무비">#REF!</definedName>
    <definedName name="설치이윤" localSheetId="14">#REF!</definedName>
    <definedName name="설치이윤">#REF!</definedName>
    <definedName name="설치재료비" localSheetId="14">#REF!</definedName>
    <definedName name="설치재료비">#REF!</definedName>
    <definedName name="설치직접노무비">#REF!</definedName>
    <definedName name="설치직접노무비전">#REF!</definedName>
    <definedName name="설폐기물처리비">#REF!</definedName>
    <definedName name="설폐기물처리비1">#REF!</definedName>
    <definedName name="성" localSheetId="14">#REF!</definedName>
    <definedName name="성">#REF!</definedName>
    <definedName name="성1">#REF!</definedName>
    <definedName name="성10">#REF!</definedName>
    <definedName name="성11">#REF!</definedName>
    <definedName name="성12">#REF!</definedName>
    <definedName name="성13">#REF!</definedName>
    <definedName name="성14">#REF!</definedName>
    <definedName name="성15">#REF!</definedName>
    <definedName name="성16">#REF!</definedName>
    <definedName name="성17">#REF!</definedName>
    <definedName name="성2">#REF!</definedName>
    <definedName name="성3">#REF!</definedName>
    <definedName name="성4">#REF!</definedName>
    <definedName name="성5">#REF!</definedName>
    <definedName name="성6">#REF!</definedName>
    <definedName name="성7">#REF!</definedName>
    <definedName name="성8">#REF!</definedName>
    <definedName name="성9">#REF!</definedName>
    <definedName name="성A">#REF!</definedName>
    <definedName name="성B">#REF!</definedName>
    <definedName name="성C">#REF!</definedName>
    <definedName name="성D">#REF!</definedName>
    <definedName name="성E">#REF!</definedName>
    <definedName name="성F">#REF!</definedName>
    <definedName name="성G">#REF!</definedName>
    <definedName name="성H">#REF!</definedName>
    <definedName name="성I">#REF!</definedName>
    <definedName name="성J">#REF!</definedName>
    <definedName name="성K">#REF!</definedName>
    <definedName name="성L">#REF!</definedName>
    <definedName name="성M">#REF!</definedName>
    <definedName name="성N">#REF!</definedName>
    <definedName name="성O">#REF!</definedName>
    <definedName name="성P">#REF!</definedName>
    <definedName name="성Q">#REF!</definedName>
    <definedName name="성명">OFFSET([134]근로자자료입력!$A$7,0,0,COUNTA([134]근로자자료입력!$A$6:$A$65536),1)</definedName>
    <definedName name="성토3" localSheetId="14">코리아파워!성토3</definedName>
    <definedName name="성토3">[0]!성토3</definedName>
    <definedName name="성토도쟈" localSheetId="14">코리아파워!성토도쟈</definedName>
    <definedName name="성토도쟈">[0]!성토도쟈</definedName>
    <definedName name="성토부도수로연장" localSheetId="14">#REF!</definedName>
    <definedName name="성토부도수로연장">#REF!</definedName>
    <definedName name="성토부도수로재료" localSheetId="14">#REF!</definedName>
    <definedName name="성토부도수로재료">#REF!</definedName>
    <definedName name="성토부도수로재료집계" localSheetId="14">#REF!</definedName>
    <definedName name="성토부도수로재료집계">#REF!</definedName>
    <definedName name="센츄리금액">#REF!</definedName>
    <definedName name="센츄리냉각수압손">#REF!</definedName>
    <definedName name="센츄리냉각수접속구경">#REF!</definedName>
    <definedName name="센츄리번호">#REF!</definedName>
    <definedName name="센츄리브라인압손">#REF!</definedName>
    <definedName name="센츄리브라인양">#REF!</definedName>
    <definedName name="센츄리브라인접속구경">#REF!</definedName>
    <definedName name="센츄리심야능력">#REF!</definedName>
    <definedName name="센츄리심야소비전력">#REF!</definedName>
    <definedName name="센츄리압손">#REF!</definedName>
    <definedName name="센츄리운전중량">#REF!</definedName>
    <definedName name="센츄리제품중량">#REF!</definedName>
    <definedName name="센츄리주간능력">#REF!</definedName>
    <definedName name="센츄리주간소비전력">#REF!</definedName>
    <definedName name="센츄리크기">#REF!</definedName>
    <definedName name="소1" localSheetId="14">'[104]1'!#REF!</definedName>
    <definedName name="소1">'[104]1'!#REF!</definedName>
    <definedName name="소계" localSheetId="14">#REF!</definedName>
    <definedName name="소계">#REF!</definedName>
    <definedName name="소계1" localSheetId="14">#REF!</definedName>
    <definedName name="소계1">#REF!</definedName>
    <definedName name="소계10" localSheetId="14">#REF!</definedName>
    <definedName name="소계10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나무" localSheetId="14">[135]식재수량표!#REF!</definedName>
    <definedName name="소나무">[135]식재수량표!#REF!</definedName>
    <definedName name="소방" localSheetId="14">#REF!</definedName>
    <definedName name="소방">#REF!</definedName>
    <definedName name="소방공량산출서" localSheetId="14">BLANKMACRO1</definedName>
    <definedName name="소방공량산출서">BLANKMACRO1</definedName>
    <definedName name="소방내역">BLANKMACRO1</definedName>
    <definedName name="소방내역서">BLANKMACRO1</definedName>
    <definedName name="소방설비">#REF!</definedName>
    <definedName name="소분류" localSheetId="14">#REF!</definedName>
    <definedName name="소분류">#REF!</definedName>
    <definedName name="소합계" localSheetId="14">#REF!</definedName>
    <definedName name="소합계">#REF!</definedName>
    <definedName name="소형B손료">'[88]기계경비(시간당)'!$H$240</definedName>
    <definedName name="소화" localSheetId="14">#REF!</definedName>
    <definedName name="소화">#REF!</definedName>
    <definedName name="소화갑지" localSheetId="14" hidden="1">{#N/A,#N/A,FALSE,"CCTV"}</definedName>
    <definedName name="소화갑지" hidden="1">{#N/A,#N/A,FALSE,"CCTV"}</definedName>
    <definedName name="수">#REF!</definedName>
    <definedName name="수__량__집__계__표">#REF!</definedName>
    <definedName name="수급인상호">#REF!</definedName>
    <definedName name="수급인성명">#REF!</definedName>
    <definedName name="수급인주소">#REF!</definedName>
    <definedName name="수냉동기회사">CHOOSE([136]수설계!$H$67,[79]base!$F$51:$F$52,[79]base!$F$52)</definedName>
    <definedName name="수량" localSheetId="14">#REF!</definedName>
    <definedName name="수량">#REF!</definedName>
    <definedName name="수량계산">#REF!</definedName>
    <definedName name="수량산출">#REF!</definedName>
    <definedName name="수량산출2">BLANKMACRO1</definedName>
    <definedName name="수량산출5">BLANKMACRO1</definedName>
    <definedName name="수량산출서">#REF!</definedName>
    <definedName name="수량집계밀">#REF!</definedName>
    <definedName name="수량집계양">#REF!</definedName>
    <definedName name="수모델번호">IF([136]수설계!$H$67=1,CHOOSE([136]수설계!$H$68,[79]base!$B$61:$B$75,[79]base!$B$79:$B$98),[79]base!$B$160:$B$174)</definedName>
    <definedName name="수목목록">[100]일위대가표!#REF!</definedName>
    <definedName name="수수료">[114]!Macro10</definedName>
    <definedName name="수식1">#REF!</definedName>
    <definedName name="수식입력매크로">[137]!수식입력매크로</definedName>
    <definedName name="수자재단위당">[138]수자재단위당!$A$4:$M$38</definedName>
    <definedName name="수축">AND(#REF!=냉각수펌프,#REF!&gt;=3)</definedName>
    <definedName name="수행능력">#REF!</definedName>
    <definedName name="숙" localSheetId="14">#REF!</definedName>
    <definedName name="숙">#REF!</definedName>
    <definedName name="순공사비">#REF!</definedName>
    <definedName name="순공사원가">#REF!</definedName>
    <definedName name="純工事原價">#REF!</definedName>
    <definedName name="순성토" localSheetId="14">코리아파워!순성토</definedName>
    <definedName name="순성토">[0]!순성토</definedName>
    <definedName name="순투자사업비">[97]견적서!$Y$89</definedName>
    <definedName name="스틸그레이팅">#REF!</definedName>
    <definedName name="스틸그레이팅2">#REF!</definedName>
    <definedName name="스페이셔" localSheetId="14">#REF!</definedName>
    <definedName name="스페이셔">#REF!</definedName>
    <definedName name="슬래브높이" localSheetId="14">#REF!</definedName>
    <definedName name="슬래브높이">#REF!</definedName>
    <definedName name="시공이음" localSheetId="14">#REF!</definedName>
    <definedName name="시공이음">#REF!</definedName>
    <definedName name="시공지시번호">#REF!</definedName>
    <definedName name="시멘트운" localSheetId="14">코리아파워!시멘트운</definedName>
    <definedName name="시멘트운">[0]!시멘트운</definedName>
    <definedName name="시멘트운반" localSheetId="14">코리아파워!시멘트운반</definedName>
    <definedName name="시멘트운반">[0]!시멘트운반</definedName>
    <definedName name="시시" localSheetId="14">#REF!</definedName>
    <definedName name="시시">#REF!</definedName>
    <definedName name="시시시" localSheetId="14">#REF!</definedName>
    <definedName name="시시시">#REF!</definedName>
    <definedName name="시시시시" localSheetId="14">#REF!</definedName>
    <definedName name="시시시시">#REF!</definedName>
    <definedName name="시운전시간">[139]시운전연료!$B$13:$F$16</definedName>
    <definedName name="시운전일수">[139]시운전연료!$B$19:$F$22</definedName>
    <definedName name="시작일">OFFSET([134]참고자료!$B$2,0,0,COUNTA([134]참고자료!$B$2:$B$85),1)</definedName>
    <definedName name="시중노임1">#N/A</definedName>
    <definedName name="시행청">[85]설계산출표지!$B$21</definedName>
    <definedName name="신너" localSheetId="14">#REF!</definedName>
    <definedName name="신너">#REF!</definedName>
    <definedName name="신성">#REF!</definedName>
    <definedName name="신성감">#REF!</definedName>
    <definedName name="신호">#REF!</definedName>
    <definedName name="신호기">[0]!신호기</definedName>
    <definedName name="신호기용공배관">[89]!돌아가기</definedName>
    <definedName name="심우">#REF!</definedName>
    <definedName name="심우을">#REF!</definedName>
    <definedName name="십">#REF!</definedName>
    <definedName name="십1">#REF!</definedName>
    <definedName name="십1사1">#REF!</definedName>
    <definedName name="십1사1십1사1">#REF!</definedName>
    <definedName name="십1사1십1사1십1사1">#REF!</definedName>
    <definedName name="십1사1십1사1십1사1십1사1">#REF!</definedName>
    <definedName name="십1삼1">#REF!</definedName>
    <definedName name="십1삼1십1삼1">#REF!</definedName>
    <definedName name="십1삼1십1삼1십1삼1">#REF!</definedName>
    <definedName name="십1삼1십1삼1십1삼1십1삼1">#REF!</definedName>
    <definedName name="십1십1">#REF!</definedName>
    <definedName name="십1십1십1">#REF!</definedName>
    <definedName name="십1십1십1십1">#REF!</definedName>
    <definedName name="십1오1">#REF!</definedName>
    <definedName name="십1오1십1오1">#REF!</definedName>
    <definedName name="십1오1십1오1십1오1">#REF!</definedName>
    <definedName name="십1오1십1오1십1오1십1오1">#REF!</definedName>
    <definedName name="십1육1">#REF!</definedName>
    <definedName name="십1육1십1육1">#REF!</definedName>
    <definedName name="십1육1십1육1십1육1">#REF!</definedName>
    <definedName name="십1육1십1육1십1육1십1육1">#REF!</definedName>
    <definedName name="십1이1">#REF!</definedName>
    <definedName name="십1이1십1이1">#REF!</definedName>
    <definedName name="십1이1십1이1십1이1">#REF!</definedName>
    <definedName name="십1이1십1이1십1이1십1이1">#REF!</definedName>
    <definedName name="십1일1">#REF!</definedName>
    <definedName name="십1일1십1일1">#REF!</definedName>
    <definedName name="십1일1십1일1십1일1">#REF!</definedName>
    <definedName name="십1일1십1일1십1일1십1일1">#REF!</definedName>
    <definedName name="십1칠1">#REF!</definedName>
    <definedName name="십1칠1십1칠1">#REF!</definedName>
    <definedName name="십1칠1십1칠1십1칠1">#REF!</definedName>
    <definedName name="십1칠1십1칠1십1칠1십1칠1">#REF!</definedName>
    <definedName name="십2">#REF!</definedName>
    <definedName name="십2사2">#REF!</definedName>
    <definedName name="십2사2십2사2">#REF!</definedName>
    <definedName name="십2사2십2사2십2사2">#REF!</definedName>
    <definedName name="십2사2십2사2십2사2십2사2">#REF!</definedName>
    <definedName name="십2삼2">#REF!</definedName>
    <definedName name="십2삼2십2삼2">#REF!</definedName>
    <definedName name="십2삼2십2삼2십2삼2">#REF!</definedName>
    <definedName name="십2삼2십2삼2십2삼2십2삼2">#REF!</definedName>
    <definedName name="십2십2">#REF!</definedName>
    <definedName name="십2십2십2">#REF!</definedName>
    <definedName name="십2십2십2십2">#REF!</definedName>
    <definedName name="십2오2">#REF!</definedName>
    <definedName name="십2오2십2오2">#REF!</definedName>
    <definedName name="십2오2십2오2십2오2">#REF!</definedName>
    <definedName name="십2오2십2오2십2오2십2오2">#REF!</definedName>
    <definedName name="십2육2">#REF!</definedName>
    <definedName name="십2육2십2육2">#REF!</definedName>
    <definedName name="십2육2십2육2십2육2">#REF!</definedName>
    <definedName name="십2육2십2육2십2육2십2육2">#REF!</definedName>
    <definedName name="십2이2">#REF!</definedName>
    <definedName name="십2이2십2이2">#REF!</definedName>
    <definedName name="십2이2십2이2십2이2">#REF!</definedName>
    <definedName name="십2이2십2이2십2이2십2이2">#REF!</definedName>
    <definedName name="십2일2">#REF!</definedName>
    <definedName name="십2일2십2일2">#REF!</definedName>
    <definedName name="십2일2십2일2십2일2">#REF!</definedName>
    <definedName name="십2일2십2일2십2일2십2일2">#REF!</definedName>
    <definedName name="십2칠2">#REF!</definedName>
    <definedName name="십2칠2십2칠2">#REF!</definedName>
    <definedName name="십2칠2십2칠2십2칠2">#REF!</definedName>
    <definedName name="십2칠2십2칠2십2칠2십2칠2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ㅇ" localSheetId="14">#REF!</definedName>
    <definedName name="ㅇ">#REF!</definedName>
    <definedName name="ㅇ10">#REF!</definedName>
    <definedName name="ㅇ1200" localSheetId="14">#REF!</definedName>
    <definedName name="ㅇ1200">#REF!</definedName>
    <definedName name="ㅇ20">#REF!</definedName>
    <definedName name="ㅇ227">#REF!</definedName>
    <definedName name="ㅇ560" localSheetId="14">#REF!</definedName>
    <definedName name="ㅇ560">#REF!</definedName>
    <definedName name="ㅇㄴㄴ">CHOOSE(#REF!,screw,turbo)</definedName>
    <definedName name="ㅇㄴㄹㄴㅇ" localSheetId="14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ㅎㅈㄷㅈㄷㄴ" localSheetId="14" hidden="1">{"'Sheet1'!$D$19","'Sheet1'!$B$22:$E$22"}</definedName>
    <definedName name="ㅇㄴㄻㅎㅈㄷㅈㄷㄴ" hidden="1">{"'Sheet1'!$D$19","'Sheet1'!$B$22:$E$22"}</definedName>
    <definedName name="ㅇㄴㅁㄹㅇㄻㅇㄹㄴㅇ" localSheetId="14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ㅇㄴㅇㄴ">[0]!ㅇㄴㅇㄴㅇㄴ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ㄶㄹㄷㄱㄹㅈ" localSheetId="14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14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14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14" hidden="1">{#N/A,"수불부",FALSE,"사급자재수불서";#N/A,"수불부",FALSE,"사급자재수불서"}</definedName>
    <definedName name="ㅇㄹ" hidden="1">{#N/A,"수불부",FALSE,"사급자재수불서";#N/A,"수불부",FALSE,"사급자재수불서"}</definedName>
    <definedName name="ㅇㄹㄴ" localSheetId="14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localSheetId="14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ㅇ">[0]!ㅇㄹㅇ</definedName>
    <definedName name="ㅇㄹㅇㄹ" localSheetId="14" hidden="1">#REF!</definedName>
    <definedName name="ㅇㄹㅇㄹ" hidden="1">#REF!</definedName>
    <definedName name="ㅇㄹ홍">'[1]#REF'!#REF!</definedName>
    <definedName name="ㅇ러나ㅣ">'[1]#REF'!#REF!</definedName>
    <definedName name="ㅇ리멍라">#REF!</definedName>
    <definedName name="ㅇㄻㄴㅀ" localSheetId="14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ㄴㅇㄹ">#REF!</definedName>
    <definedName name="ㅇㄻㅇㄹ">#REF!</definedName>
    <definedName name="ㅇㅀ" hidden="1">{#N/A,"수불부",FALSE,"사급자재수불서";#N/A,"수불부",FALSE,"사급자재수불서"}</definedName>
    <definedName name="ㅇㅀㅇㄹㄴ" hidden="1">{#N/A,"수불부",FALSE,"사급자재수불서";#N/A,"수불부",FALSE,"사급자재수불서"}</definedName>
    <definedName name="ㅇㅁㄶㄴㅇㅁㅀㅇㄴ" localSheetId="14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ㅁㅇ">#REF!</definedName>
    <definedName name="ㅇㅇ" localSheetId="14" hidden="1">{#N/A,"수불부",FALSE,"사급자재수불서";#N/A,"수불부",FALSE,"사급자재수불서"}</definedName>
    <definedName name="ㅇㅇ" hidden="1">{#N/A,"수불부",FALSE,"사급자재수불서";#N/A,"수불부",FALSE,"사급자재수불서"}</definedName>
    <definedName name="ㅇㅇㄹ" localSheetId="14" hidden="1">#REF!</definedName>
    <definedName name="ㅇㅇㄹ" hidden="1">#REF!</definedName>
    <definedName name="ㅇㅇㅇ" localSheetId="14">#REF!</definedName>
    <definedName name="ㅇㅇㅇ">#REF!</definedName>
    <definedName name="ㅇㅇㅇㅇ" localSheetId="14" hidden="1">#REF!</definedName>
    <definedName name="ㅇㅇㅇㅇ" hidden="1">#REF!</definedName>
    <definedName name="ㅇㅇㅇㅇㅇ">'[31]첨부1-1'!$H$7</definedName>
    <definedName name="ㅇㅇㅇㅇㅇㅇ" localSheetId="14" hidden="1">{#N/A,"수불부",FALSE,"사급자재수불서";#N/A,"수불부",FALSE,"사급자재수불서"}</definedName>
    <definedName name="ㅇㅇㅇㅇㅇㅇ" hidden="1">{#N/A,"수불부",FALSE,"사급자재수불서";#N/A,"수불부",FALSE,"사급자재수불서"}</definedName>
    <definedName name="ㅇ퍼ㅐㄴ">'[1]#REF'!#REF!</definedName>
    <definedName name="ㅇㅎ" localSheetId="14">코리아파워!ㅇㅎ</definedName>
    <definedName name="ㅇㅎ">[0]!ㅇㅎ</definedName>
    <definedName name="ㅇㅎㅁㅇㅎㄴㅇㅁ" localSheetId="14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아">#REF!</definedName>
    <definedName name="아나라니리다">'[1]#REF'!#REF!</definedName>
    <definedName name="아늘믿">BLANKMACRO1</definedName>
    <definedName name="아니">BLANKMACRO1</definedName>
    <definedName name="아다">BLANKMACRO1</definedName>
    <definedName name="아디">BLANKMACRO1</definedName>
    <definedName name="아래기준">#REF!</definedName>
    <definedName name="아러">'[1]#REF'!#REF!</definedName>
    <definedName name="아러ㅏ">#REF!</definedName>
    <definedName name="아서">BLANKMACRO1</definedName>
    <definedName name="아세틸렌">#REF!</definedName>
    <definedName name="아스콘수량" localSheetId="14">#REF!</definedName>
    <definedName name="아스콘수량">#REF!</definedName>
    <definedName name="아스팔트">#REF!</definedName>
    <definedName name="아스팔트디스트리뷰터3800L">#REF!</definedName>
    <definedName name="아스팔트믹싱플랜트80Ton">#REF!</definedName>
    <definedName name="아스팔트페이버3M">#REF!</definedName>
    <definedName name="아아">#REF!</definedName>
    <definedName name="아아아">#REF!</definedName>
    <definedName name="아아아아">#REF!</definedName>
    <definedName name="아이야">'[1]#REF'!#REF!</definedName>
    <definedName name="아ㅓㅣㅏㄴ">'[1]#REF'!#REF!</definedName>
    <definedName name="아ㅣㅓ">'[1]#REF'!#REF!</definedName>
    <definedName name="안">#REF!</definedName>
    <definedName name="안재범">#REF!</definedName>
    <definedName name="안전관리비">#REF!</definedName>
    <definedName name="안전관리비요율">#REF!</definedName>
    <definedName name="안전관리비요율_변경">#REF!</definedName>
    <definedName name="안전관리비율">[71]요율!$F$9</definedName>
    <definedName name="알지">'[1]#REF'!#REF!</definedName>
    <definedName name="암" localSheetId="14">#REF!</definedName>
    <definedName name="암">#REF!</definedName>
    <definedName name="암거" localSheetId="14">#REF!</definedName>
    <definedName name="암거">#REF!</definedName>
    <definedName name="암거날개재료집계" localSheetId="14">#REF!</definedName>
    <definedName name="암거날개재료집계">#REF!</definedName>
    <definedName name="암거날개토공집계">#REF!</definedName>
    <definedName name="압입송풍">#REF!</definedName>
    <definedName name="압입송풍모터대수">#REF!</definedName>
    <definedName name="압입송풍번호">#REF!</definedName>
    <definedName name="압입송풍운전중량">#REF!</definedName>
    <definedName name="압입송풍입구">#REF!</definedName>
    <definedName name="압입송풍제품중량">#REF!</definedName>
    <definedName name="압입송풍축동력">#REF!</definedName>
    <definedName name="압입송풍출구">#REF!</definedName>
    <definedName name="압입송풍크기">#REF!</definedName>
    <definedName name="압입송풍풍량">#REF!</definedName>
    <definedName name="압장">OR(계약전력11,계약전력12,,AND(브라인펌프&gt;=75,#REF!&gt;=2))</definedName>
    <definedName name="애머ㅏㄹ">'[1]#REF'!#REF!</definedName>
    <definedName name="약">#REF!</definedName>
    <definedName name="양매자0403">[69]데이타!$E$168</definedName>
    <definedName name="양매자0505">[69]데이타!$E$169</definedName>
    <definedName name="양매자0606">[69]데이타!$E$170</definedName>
    <definedName name="양흡입금액">#REF!</definedName>
    <definedName name="어라">'[1]#REF'!#REF!</definedName>
    <definedName name="어랑너ㅣㄹㄴㅇ" localSheetId="14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어쭈구리">'[1]#REF'!#REF!</definedName>
    <definedName name="어ㅏ">#REF!</definedName>
    <definedName name="어ㅓㅓ" localSheetId="14" hidden="1">{#N/A,"수불부",FALSE,"사급자재수불서";#N/A,"수불부",FALSE,"사급자재수불서"}</definedName>
    <definedName name="어ㅓㅓ" hidden="1">{#N/A,"수불부",FALSE,"사급자재수불서";#N/A,"수불부",FALSE,"사급자재수불서"}</definedName>
    <definedName name="업체단가">[140]자재단가!$A$6:$M$156</definedName>
    <definedName name="업체명">#REF!</definedName>
    <definedName name="여유">#REF!</definedName>
    <definedName name="연">#REF!</definedName>
    <definedName name="연료">[139]시운전연료!$B$26:$F$28</definedName>
    <definedName name="연마지">#REF!</definedName>
    <definedName name="연속3M">#REF!</definedName>
    <definedName name="연속3Mu">#REF!</definedName>
    <definedName name="연수">#REF!</definedName>
    <definedName name="연습9">#REF!</definedName>
    <definedName name="연습99">#REF!</definedName>
    <definedName name="연접도움말">[89]!연접도움말</definedName>
    <definedName name="연접물량">[0]!연접물량</definedName>
    <definedName name="연하">#REF!</definedName>
    <definedName name="열교환기금액">#REF!</definedName>
    <definedName name="열교환기냉수압손">#REF!</definedName>
    <definedName name="열교환기브라인압손">#REF!</definedName>
    <definedName name="열교환기압력손실">#REF!</definedName>
    <definedName name="열교환기압손">#REF!</definedName>
    <definedName name="열교환기용량">#REF!</definedName>
    <definedName name="열교환기운전중량">#REF!</definedName>
    <definedName name="열교환기전열면적">#REF!</definedName>
    <definedName name="열교환기접속구경">#REF!</definedName>
    <definedName name="열교환기제품중량">#REF!</definedName>
    <definedName name="열교환기크기">#REF!</definedName>
    <definedName name="열차무선전화설비">#REF!</definedName>
    <definedName name="예제_데이터" localSheetId="14">#REF!</definedName>
    <definedName name="예제_데이터">#REF!</definedName>
    <definedName name="오" localSheetId="14">#REF!</definedName>
    <definedName name="오">#REF!</definedName>
    <definedName name="오1">#REF!</definedName>
    <definedName name="오1오1">#REF!</definedName>
    <definedName name="오1오1오1">#REF!</definedName>
    <definedName name="오1오1오1오1">#REF!</definedName>
    <definedName name="오2">#REF!</definedName>
    <definedName name="오2오2">#REF!</definedName>
    <definedName name="오2오2오2">#REF!</definedName>
    <definedName name="오2오2오2오2">#REF!</definedName>
    <definedName name="오수공" localSheetId="14">#REF!</definedName>
    <definedName name="오수공">#REF!</definedName>
    <definedName name="오수공수량" localSheetId="14">#REF!</definedName>
    <definedName name="오수공수량">#REF!</definedName>
    <definedName name="오수공수량집계표" localSheetId="14">#REF!</definedName>
    <definedName name="오수공수량집계표">#REF!</definedName>
    <definedName name="오오">#REF!</definedName>
    <definedName name="오오오">#REF!</definedName>
    <definedName name="오오오오">#REF!</definedName>
    <definedName name="옥외등철거공구손료">#REF!</definedName>
    <definedName name="옥외등철거공비">#REF!</definedName>
    <definedName name="옥외시연" localSheetId="14">#REF!</definedName>
    <definedName name="옥외시연">#REF!</definedName>
    <definedName name="옥외시연토적표">[141]내역서!$F$933</definedName>
    <definedName name="온도" localSheetId="14">#REF!</definedName>
    <definedName name="온도">#REF!</definedName>
    <definedName name="온수온도">#REF!</definedName>
    <definedName name="올ㅇ" localSheetId="14">#REF!</definedName>
    <definedName name="올ㅇ">#REF!</definedName>
    <definedName name="옹벽" localSheetId="14">#REF!</definedName>
    <definedName name="옹벽">#REF!</definedName>
    <definedName name="옹벽1">[130]기본일위!$A:$IV</definedName>
    <definedName name="옹벽공" localSheetId="14">#REF!</definedName>
    <definedName name="옹벽공">#REF!</definedName>
    <definedName name="옹벽공집계표" localSheetId="14">#REF!</definedName>
    <definedName name="옹벽공집계표">#REF!</definedName>
    <definedName name="와촌면">#REF!</definedName>
    <definedName name="완공3" localSheetId="14" hidden="1">#REF!</definedName>
    <definedName name="완공3" hidden="1">#REF!</definedName>
    <definedName name="왕">[86]내역서!#REF!</definedName>
    <definedName name="요율">#REF!</definedName>
    <definedName name="요율인쇄">#REF!</definedName>
    <definedName name="용량">#REF!</definedName>
    <definedName name="용접">#REF!</definedName>
    <definedName name="용접공" localSheetId="14">#REF!</definedName>
    <definedName name="용접공">#REF!</definedName>
    <definedName name="용접봉">#REF!</definedName>
    <definedName name="우" localSheetId="14">#REF!</definedName>
    <definedName name="우">#REF!</definedName>
    <definedName name="우강공감율" localSheetId="14">[96]공사요율!#REF!</definedName>
    <definedName name="우강공감율">[96]공사요율!#REF!</definedName>
    <definedName name="우강기본율" localSheetId="14">[96]공사요율!#REF!</definedName>
    <definedName name="우강기본율">[96]공사요율!#REF!</definedName>
    <definedName name="우강사업율" localSheetId="14">[96]공사요율!#REF!</definedName>
    <definedName name="우강사업율">[96]공사요율!#REF!</definedName>
    <definedName name="우강세부율" localSheetId="14">[96]공사요율!#REF!</definedName>
    <definedName name="우강세부율">[96]공사요율!#REF!</definedName>
    <definedName name="우리나라">[142]경산!#REF!</definedName>
    <definedName name="우수공" localSheetId="14">#REF!</definedName>
    <definedName name="우수공">#REF!</definedName>
    <definedName name="우수공수량집계표" localSheetId="14">#REF!</definedName>
    <definedName name="우수공수량집계표">#REF!</definedName>
    <definedName name="우수받이토공총집계표" localSheetId="14">#REF!</definedName>
    <definedName name="우수받이토공총집계표">#REF!</definedName>
    <definedName name="운">#REF!</definedName>
    <definedName name="운반2">#REF!</definedName>
    <definedName name="운반거리철">#REF!</definedName>
    <definedName name="운반구간">[85]을부담운반비!$D$5</definedName>
    <definedName name="운반비">#REF!</definedName>
    <definedName name="운반비_선택">#REF!</definedName>
    <definedName name="운반산출" localSheetId="14">#REF!</definedName>
    <definedName name="운반산출">#REF!</definedName>
    <definedName name="운반수량" localSheetId="14">#REF!</definedName>
    <definedName name="운반수량">#REF!</definedName>
    <definedName name="운잔">#REF!</definedName>
    <definedName name="운전">#REF!</definedName>
    <definedName name="운전기사">#REF!</definedName>
    <definedName name="운전사">#REF!</definedName>
    <definedName name="운전사_기계">[143]노임단가!$C$61</definedName>
    <definedName name="운전사_운반">'[88]기계경비(시간당)'!$D$7</definedName>
    <definedName name="운전사_운반차">[143]노임단가!$C$60</definedName>
    <definedName name="운전사기계" localSheetId="14">#REF!</definedName>
    <definedName name="운전사기계">#REF!</definedName>
    <definedName name="운전사운반차" localSheetId="14">#REF!</definedName>
    <definedName name="운전사운반차">#REF!</definedName>
    <definedName name="운전조" localSheetId="14">#REF!</definedName>
    <definedName name="운전조">#REF!</definedName>
    <definedName name="운전조수">#REF!</definedName>
    <definedName name="울">[101]내역서2안!#REF!</definedName>
    <definedName name="원">#REF!</definedName>
    <definedName name="원_가_계_산_서">#REF!</definedName>
    <definedName name="원가">BLANKMACRO1</definedName>
    <definedName name="원가1">BLANKMACRO1</definedName>
    <definedName name="원가가" localSheetId="14">#REF!</definedName>
    <definedName name="원가가">#REF!</definedName>
    <definedName name="원가계산" localSheetId="14">#REF!</definedName>
    <definedName name="원가계산">#REF!</definedName>
    <definedName name="원가계산1" localSheetId="14">#REF!</definedName>
    <definedName name="원가계산1">#REF!</definedName>
    <definedName name="원가계산2">'[144]공통(20-91)'!#REF!</definedName>
    <definedName name="원가계산서">#REF!</definedName>
    <definedName name="원수">#REF!</definedName>
    <definedName name="원형">#REF!</definedName>
    <definedName name="원형3회">#REF!</definedName>
    <definedName name="원형4회">#REF!</definedName>
    <definedName name="원형대향류">[79]base!$B$239:$B$257</definedName>
    <definedName name="원형대향류금액">[102]base!$K$239:$K$257</definedName>
    <definedName name="원형대향류번호">[102]base!$A$239:$A$257</definedName>
    <definedName name="월절감금액">[97]절감계산!$K$333</definedName>
    <definedName name="웨브높이">#REF!</definedName>
    <definedName name="웨브두께">#REF!</definedName>
    <definedName name="위">#REF!</definedName>
    <definedName name="위1">#REF!</definedName>
    <definedName name="위기준">#REF!</definedName>
    <definedName name="위생공">#REF!</definedName>
    <definedName name="위치">#REF!</definedName>
    <definedName name="위치도2" localSheetId="14">#REF!</definedName>
    <definedName name="위치도2">#REF!</definedName>
    <definedName name="위치조서" localSheetId="14">#REF!</definedName>
    <definedName name="위치조서">#REF!</definedName>
    <definedName name="유리알버드">'[70]단가 및 재료비'!$S$143</definedName>
    <definedName name="유압식백호우0.4경비">[70]중기사용료산출근거!$G$215</definedName>
    <definedName name="유압식백호우0.4노무비">[70]중기사용료산출근거!$G$219</definedName>
    <definedName name="유압식백호우0.4재료비">[70]중기사용료산출근거!$G$223</definedName>
    <definedName name="유입1" localSheetId="14">#REF!</definedName>
    <definedName name="유입1">#REF!</definedName>
    <definedName name="유입2" localSheetId="14">#REF!</definedName>
    <definedName name="유입2">#REF!</definedName>
    <definedName name="유입3" localSheetId="14">#REF!</definedName>
    <definedName name="유입3">#REF!</definedName>
    <definedName name="유입조전기공사내역" localSheetId="14" hidden="1">{"'단계별시설공사비'!$A$3:$K$51"}</definedName>
    <definedName name="유입조전기공사내역" hidden="1">{"'단계별시설공사비'!$A$3:$K$51"}</definedName>
    <definedName name="유입질소량">#REF!</definedName>
    <definedName name="유출TKN">#REF!</definedName>
    <definedName name="유출관경">#REF!</definedName>
    <definedName name="유출질소량">#REF!</definedName>
    <definedName name="유효폭">#REF!</definedName>
    <definedName name="육">#REF!</definedName>
    <definedName name="육1">#REF!</definedName>
    <definedName name="육1육1">#REF!</definedName>
    <definedName name="육1육1육1육1">#REF!</definedName>
    <definedName name="육2">#REF!</definedName>
    <definedName name="육2육2">#REF!</definedName>
    <definedName name="육2육2육2">#REF!</definedName>
    <definedName name="육2육2육2육2">#REF!</definedName>
    <definedName name="육육">#REF!</definedName>
    <definedName name="육육육">#REF!</definedName>
    <definedName name="육육육육">#REF!</definedName>
    <definedName name="융착성도료청색">'[70]단가 및 재료비'!$S$215</definedName>
    <definedName name="을" localSheetId="14">#REF!</definedName>
    <definedName name="을">#REF!</definedName>
    <definedName name="을부담품목별중량계">[85]운반비산출!$E$25</definedName>
    <definedName name="을지로">[0]!을지로</definedName>
    <definedName name="의무비">#REF!</definedName>
    <definedName name="이" localSheetId="14">#REF!</definedName>
    <definedName name="이">#REF!</definedName>
    <definedName name="이1" localSheetId="14">#REF!</definedName>
    <definedName name="이1">#REF!</definedName>
    <definedName name="이1이1">#REF!</definedName>
    <definedName name="이1이1이1">#REF!</definedName>
    <definedName name="이1이1이1이1">#REF!</definedName>
    <definedName name="이2">#REF!</definedName>
    <definedName name="이2이2">#REF!</definedName>
    <definedName name="이2이2이2">#REF!</definedName>
    <definedName name="이2이2이2이2">#REF!</definedName>
    <definedName name="이3">#REF!</definedName>
    <definedName name="이3이3">#REF!</definedName>
    <definedName name="이3이3이3">#REF!</definedName>
    <definedName name="이3이3이3이3">#REF!</definedName>
    <definedName name="이가" localSheetId="14">{"'Firr(선)'!$AS$1:$AY$62","'Firr(사)'!$AS$1:$AY$62","'Firr(회)'!$AS$1:$AY$62","'Firr(선)'!$L$1:$V$62","'Firr(사)'!$L$1:$V$62","'Firr(회)'!$L$1:$V$62"}</definedName>
    <definedName name="이가">{"'Firr(선)'!$AS$1:$AY$62","'Firr(사)'!$AS$1:$AY$62","'Firr(회)'!$AS$1:$AY$62","'Firr(선)'!$L$1:$V$62","'Firr(사)'!$L$1:$V$62","'Firr(회)'!$L$1:$V$62"}</definedName>
    <definedName name="이공구가설비" localSheetId="14">#REF!</definedName>
    <definedName name="이공구가설비">#REF!</definedName>
    <definedName name="이공구간접노무비" localSheetId="14">#REF!</definedName>
    <definedName name="이공구간접노무비">#REF!</definedName>
    <definedName name="이공구공사원가" localSheetId="14">#REF!</definedName>
    <definedName name="이공구공사원가">#REF!</definedName>
    <definedName name="이공구기타경비" localSheetId="14">#REF!</definedName>
    <definedName name="이공구기타경비">#REF!</definedName>
    <definedName name="이공구부가가치세" localSheetId="14">'[103]2공구산출내역'!#REF!</definedName>
    <definedName name="이공구부가가치세">'[103]2공구산출내역'!#REF!</definedName>
    <definedName name="이공구산재보험료" localSheetId="14">#REF!</definedName>
    <definedName name="이공구산재보험료">#REF!</definedName>
    <definedName name="이공구안전관리비" localSheetId="14">#REF!</definedName>
    <definedName name="이공구안전관리비">#REF!</definedName>
    <definedName name="이공구이윤" localSheetId="14">#REF!</definedName>
    <definedName name="이공구이윤">#REF!</definedName>
    <definedName name="이공구일반관리비" localSheetId="14">#REF!</definedName>
    <definedName name="이공구일반관리비">#REF!</definedName>
    <definedName name="이라라랄">#REF!</definedName>
    <definedName name="이레">'[1]#REF'!#REF!</definedName>
    <definedName name="이름" localSheetId="14">코리아파워!이름</definedName>
    <definedName name="이름">[0]!이름</definedName>
    <definedName name="이름없음">#REF!</definedName>
    <definedName name="이름충돌">AND(#REF!=냉각수펌프,#REF!=5)</definedName>
    <definedName name="이름표" localSheetId="14" hidden="1">{#N/A,#N/A,FALSE,"단가표지"}</definedName>
    <definedName name="이름표" hidden="1">{#N/A,#N/A,FALSE,"단가표지"}</definedName>
    <definedName name="이릉" localSheetId="14" hidden="1">#REF!</definedName>
    <definedName name="이릉" hidden="1">#REF!</definedName>
    <definedName name="이상" localSheetId="14">#REF!</definedName>
    <definedName name="이상">#REF!</definedName>
    <definedName name="이성희">#REF!</definedName>
    <definedName name="이윤">#REF!</definedName>
    <definedName name="利潤">#REF!</definedName>
    <definedName name="이윤요율">#REF!</definedName>
    <definedName name="이윤요율_변경">#REF!</definedName>
    <definedName name="이이">#REF!</definedName>
    <definedName name="이이이" localSheetId="14">#REF!</definedName>
    <definedName name="이이이">#REF!</definedName>
    <definedName name="이이이이">#REF!</definedName>
    <definedName name="이종훈" hidden="1">[74]전기!$A$4:$A$163</definedName>
    <definedName name="이태리" localSheetId="14">#REF!</definedName>
    <definedName name="이태리">#REF!</definedName>
    <definedName name="이태리2" localSheetId="14">#REF!</definedName>
    <definedName name="이태리2">#REF!</definedName>
    <definedName name="이태리라" localSheetId="14">#REF!</definedName>
    <definedName name="이태리라">#REF!</definedName>
    <definedName name="이후">#REF!</definedName>
    <definedName name="이ㅏㄴ러">#REF!</definedName>
    <definedName name="이ㅏㅓㄴ">'[1]#REF'!#REF!</definedName>
    <definedName name="이ㅛ사" localSheetId="14">#REF!</definedName>
    <definedName name="이ㅛ사">#REF!</definedName>
    <definedName name="인가번호">#REF!</definedName>
    <definedName name="인건비">#REF!</definedName>
    <definedName name="인라인금액">#REF!</definedName>
    <definedName name="인력분">#REF!</definedName>
    <definedName name="인부">#REF!</definedName>
    <definedName name="인상익">BLANKMACRO1</definedName>
    <definedName name="인쇄">#REF!</definedName>
    <definedName name="인할" localSheetId="14">#REF!</definedName>
    <definedName name="인할">#REF!</definedName>
    <definedName name="일" localSheetId="14" hidden="1">#REF!</definedName>
    <definedName name="일" hidden="1">#REF!</definedName>
    <definedName name="일1">#REF!</definedName>
    <definedName name="일1일1">#REF!</definedName>
    <definedName name="일1일1일1">#REF!</definedName>
    <definedName name="일1일1일1일1">#REF!</definedName>
    <definedName name="일2">#REF!</definedName>
    <definedName name="일2일2">#REF!</definedName>
    <definedName name="일2일2일2">#REF!</definedName>
    <definedName name="일2일2일2일2">#REF!</definedName>
    <definedName name="일공구">#REF!</definedName>
    <definedName name="일공구직영비" localSheetId="14">#REF!</definedName>
    <definedName name="일공구직영비">#REF!</definedName>
    <definedName name="일대">#REF!</definedName>
    <definedName name="일반1">[118]기본일위!$A:$IV</definedName>
    <definedName name="일반관리비">#REF!</definedName>
    <definedName name="一般管理費">#REF!</definedName>
    <definedName name="일반관리비요율">#REF!</definedName>
    <definedName name="일반관리비요율_변경">#REF!</definedName>
    <definedName name="일반관리비율">[71]요율!$F$7</definedName>
    <definedName name="일반통신설비" localSheetId="14">#REF!</definedName>
    <definedName name="일반통신설비">#REF!</definedName>
    <definedName name="일위" localSheetId="14">'[145]1'!#REF!</definedName>
    <definedName name="일위">'[145]1'!#REF!</definedName>
    <definedName name="일위2">#N/A</definedName>
    <definedName name="일위규격매크로">[137]!일위규격매크로</definedName>
    <definedName name="일위대가" localSheetId="14">[146]일위대가표!$A$3:$N$120</definedName>
    <definedName name="일위대가">#REF!</definedName>
    <definedName name="일위대가1" localSheetId="14">#REF!</definedName>
    <definedName name="일위대가1">#REF!</definedName>
    <definedName name="일위대가2">[147]일위대가!$A$3:$N$40</definedName>
    <definedName name="일위대가목록" localSheetId="14">#REF!</definedName>
    <definedName name="일위대가목록">#REF!</definedName>
    <definedName name="일위대가최종">#N/A</definedName>
    <definedName name="일위대가표">#REF!</definedName>
    <definedName name="일위산출">#REF!</definedName>
    <definedName name="일위산출1">#REF!</definedName>
    <definedName name="일위집계">#REF!</definedName>
    <definedName name="일위최종2">#N/A</definedName>
    <definedName name="일위코드입력매크로">[137]!일위코드입력매크로</definedName>
    <definedName name="일위호표">#REF!</definedName>
    <definedName name="일위화면복귀매크로">[137]!일위화면복귀매크로</definedName>
    <definedName name="일의01">[110]직노!#REF!</definedName>
    <definedName name="일일" localSheetId="14">#REF!</definedName>
    <definedName name="일일">#REF!</definedName>
    <definedName name="일일일" localSheetId="14">#REF!</definedName>
    <definedName name="일일일">#REF!</definedName>
    <definedName name="일일일일" localSheetId="14">#REF!</definedName>
    <definedName name="일일일일">#REF!</definedName>
    <definedName name="임">#REF!</definedName>
    <definedName name="임ㄴ" localSheetId="14" hidden="1">{"'공사부문'!$A$6:$A$32"}</definedName>
    <definedName name="임ㄴ" hidden="1">{"'공사부문'!$A$6:$A$32"}</definedName>
    <definedName name="임직" localSheetId="14" hidden="1">#REF!</definedName>
    <definedName name="임직" hidden="1">#REF!</definedName>
    <definedName name="입력완료">[148]!입력완료</definedName>
    <definedName name="입찰처">"Text 64"</definedName>
    <definedName name="ㅈ" localSheetId="14">#REF!</definedName>
    <definedName name="ㅈ">#REF!</definedName>
    <definedName name="ㅈㄱㄷ">#REF!</definedName>
    <definedName name="ㅈㄷ" localSheetId="14">코리아파워!ㅈㄷ</definedName>
    <definedName name="ㅈㄷ">[0]!ㅈㄷ</definedName>
    <definedName name="ㅈㅅ" localSheetId="14">#REF!</definedName>
    <definedName name="ㅈㅅ">#REF!</definedName>
    <definedName name="ㅈㅇ" localSheetId="14">코리아파워!ㅈㅇ</definedName>
    <definedName name="ㅈㅇ">[0]!ㅈㅇ</definedName>
    <definedName name="ㅈㅈ" localSheetId="14" hidden="1">{#N/A,"수불부",FALSE,"사급자재수불서";#N/A,"수불부",FALSE,"사급자재수불서"}</definedName>
    <definedName name="ㅈㅈ" hidden="1">{#N/A,"수불부",FALSE,"사급자재수불서";#N/A,"수불부",FALSE,"사급자재수불서"}</definedName>
    <definedName name="ㅈㅈㅈ" localSheetId="14" hidden="1">{"'Sheet1'!$D$19","'Sheet1'!$B$22:$E$22"}</definedName>
    <definedName name="ㅈㅈㅈ" hidden="1">{"'Sheet1'!$D$19","'Sheet1'!$B$22:$E$22"}</definedName>
    <definedName name="자">#REF!</definedName>
    <definedName name="자갈운반" localSheetId="14">코리아파워!자갈운반</definedName>
    <definedName name="자갈운반">[0]!자갈운반</definedName>
    <definedName name="자니">'[1]#REF'!#REF!</definedName>
    <definedName name="자동">#N/A</definedName>
    <definedName name="자동안내방송설비">#REF!</definedName>
    <definedName name="자동제어1차공량산출">BLANKMACRO1</definedName>
    <definedName name="자동화재탐지설비" localSheetId="14">#REF!</definedName>
    <definedName name="자동화재탐지설비">#REF!</definedName>
    <definedName name="자료1" localSheetId="14">#REF!</definedName>
    <definedName name="자료1">#REF!</definedName>
    <definedName name="자료2" localSheetId="14">#REF!</definedName>
    <definedName name="자료2">#REF!</definedName>
    <definedName name="자자">#REF!</definedName>
    <definedName name="자자자">#REF!</definedName>
    <definedName name="자자자자">#REF!</definedName>
    <definedName name="자재" localSheetId="14">#REF!</definedName>
    <definedName name="자재">#REF!</definedName>
    <definedName name="자재단가" localSheetId="14">#REF!</definedName>
    <definedName name="자재단가">#REF!</definedName>
    <definedName name="자재단가표" localSheetId="14">#REF!</definedName>
    <definedName name="자재단가표">#REF!</definedName>
    <definedName name="자재사전" localSheetId="14">#REF!</definedName>
    <definedName name="자재사전">#REF!</definedName>
    <definedName name="자재집계표" localSheetId="14">#REF!</definedName>
    <definedName name="자재집계표">#REF!</definedName>
    <definedName name="자탐">#REF!</definedName>
    <definedName name="작년단가">#REF!</definedName>
    <definedName name="작성일">[47]제안서입력!$F$5</definedName>
    <definedName name="작업">#REF!</definedName>
    <definedName name="작업반장">#REF!</definedName>
    <definedName name="작업실부산물등">#REF!</definedName>
    <definedName name="잔">#REF!</definedName>
    <definedName name="잔토" localSheetId="14">코리아파워!잔토</definedName>
    <definedName name="잔토">[0]!잔토</definedName>
    <definedName name="잔토경" localSheetId="14">#REF!</definedName>
    <definedName name="잔토경">#REF!</definedName>
    <definedName name="잔토노" localSheetId="14">#REF!</definedName>
    <definedName name="잔토노">#REF!</definedName>
    <definedName name="잔토재" localSheetId="14">#REF!</definedName>
    <definedName name="잔토재">#REF!</definedName>
    <definedName name="잔토처리">#REF!</definedName>
    <definedName name="잡석">#REF!</definedName>
    <definedName name="잡자재비">2%</definedName>
    <definedName name="장비선정">#REF!</definedName>
    <definedName name="장산교" localSheetId="14">#REF!</definedName>
    <definedName name="장산교">#REF!</definedName>
    <definedName name="장성">#REF!,#REF!</definedName>
    <definedName name="재">#REF!</definedName>
    <definedName name="재_간단" localSheetId="14">#REF!</definedName>
    <definedName name="재_간단">#REF!</definedName>
    <definedName name="재_강관비계12개월" localSheetId="14">#REF!</definedName>
    <definedName name="재_강관비계12개월">#REF!</definedName>
    <definedName name="재_강관비계3개월" localSheetId="14">#REF!</definedName>
    <definedName name="재_강관비계3개월">#REF!</definedName>
    <definedName name="재_강관비계6개월" localSheetId="14">#REF!</definedName>
    <definedName name="재_강관비계6개월">#REF!</definedName>
    <definedName name="재_거푸집1회" localSheetId="14">#REF!</definedName>
    <definedName name="재_거푸집1회">#REF!</definedName>
    <definedName name="재_거푸집3회" localSheetId="14">#REF!</definedName>
    <definedName name="재_거푸집3회">#REF!</definedName>
    <definedName name="재_거푸집4회" localSheetId="14">#REF!</definedName>
    <definedName name="재_거푸집4회">#REF!</definedName>
    <definedName name="재_거푸집6회" localSheetId="14">#REF!</definedName>
    <definedName name="재_거푸집6회">#REF!</definedName>
    <definedName name="재_모르터2" localSheetId="14">#REF!</definedName>
    <definedName name="재_모르터2">#REF!</definedName>
    <definedName name="재_모르터3" localSheetId="14">#REF!</definedName>
    <definedName name="재_모르터3">#REF!</definedName>
    <definedName name="재_무근40_08" localSheetId="14">#REF!</definedName>
    <definedName name="재_무근40_08">#REF!</definedName>
    <definedName name="재_무근40_12" localSheetId="14">#REF!</definedName>
    <definedName name="재_무근40_12">#REF!</definedName>
    <definedName name="재_문양거푸집" localSheetId="14">#REF!</definedName>
    <definedName name="재_문양거푸집">#REF!</definedName>
    <definedName name="재_보통" localSheetId="14">#REF!</definedName>
    <definedName name="재_보통">#REF!</definedName>
    <definedName name="재_복잡" localSheetId="14">#REF!</definedName>
    <definedName name="재_복잡">#REF!</definedName>
    <definedName name="재_소형25_12" localSheetId="14">#REF!</definedName>
    <definedName name="재_소형25_12">#REF!</definedName>
    <definedName name="재_소형40_08" localSheetId="14">#REF!</definedName>
    <definedName name="재_소형40_08">#REF!</definedName>
    <definedName name="재_소형40_12" localSheetId="14">#REF!</definedName>
    <definedName name="재_소형40_12">#REF!</definedName>
    <definedName name="재_아스콘기층" localSheetId="14">#REF!</definedName>
    <definedName name="재_아스콘기층">#REF!</definedName>
    <definedName name="재_아스콘표층" localSheetId="14">#REF!</definedName>
    <definedName name="재_아스콘표층">#REF!</definedName>
    <definedName name="재_철근25_12" localSheetId="14">#REF!</definedName>
    <definedName name="재_철근25_12">#REF!</definedName>
    <definedName name="재_철근40_08" localSheetId="14">#REF!</definedName>
    <definedName name="재_철근40_08">#REF!</definedName>
    <definedName name="재_철근40_12" localSheetId="14">#REF!</definedName>
    <definedName name="재_철근40_12">#REF!</definedName>
    <definedName name="재_콘크리트" localSheetId="14">#REF!</definedName>
    <definedName name="재_콘크리트">#REF!</definedName>
    <definedName name="재_택코팅" localSheetId="14">#REF!</definedName>
    <definedName name="재_택코팅">#REF!</definedName>
    <definedName name="재_프라임코팅" localSheetId="14">#REF!</definedName>
    <definedName name="재_프라임코팅">#REF!</definedName>
    <definedName name="재6907001">#REF!</definedName>
    <definedName name="재6907003">#REF!</definedName>
    <definedName name="재6907004">#REF!</definedName>
    <definedName name="재6907005">#REF!</definedName>
    <definedName name="재6907006">#REF!</definedName>
    <definedName name="재6907007">#REF!</definedName>
    <definedName name="재6907008">#REF!</definedName>
    <definedName name="재6907009">#REF!</definedName>
    <definedName name="재6907010">#REF!</definedName>
    <definedName name="재6907011">#REF!</definedName>
    <definedName name="재6907012">#REF!</definedName>
    <definedName name="재6907013">#REF!</definedName>
    <definedName name="재6907014">#REF!</definedName>
    <definedName name="재6908002">#REF!</definedName>
    <definedName name="재6908003">#REF!</definedName>
    <definedName name="재6908004">#REF!</definedName>
    <definedName name="재6908005">#REF!</definedName>
    <definedName name="재6908006">#REF!</definedName>
    <definedName name="재6908007">#REF!</definedName>
    <definedName name="재6908008">#REF!</definedName>
    <definedName name="재6908009">#REF!</definedName>
    <definedName name="재6908031">#REF!</definedName>
    <definedName name="재6908032">#REF!</definedName>
    <definedName name="재6908033">#REF!</definedName>
    <definedName name="재6908034">#REF!</definedName>
    <definedName name="재6908035">#REF!</definedName>
    <definedName name="재6908036">#REF!</definedName>
    <definedName name="재6908037">#REF!</definedName>
    <definedName name="재6908038">#REF!</definedName>
    <definedName name="재6910002">#REF!</definedName>
    <definedName name="재6910004">#REF!</definedName>
    <definedName name="재6910006">#REF!</definedName>
    <definedName name="재6910007">#REF!</definedName>
    <definedName name="재6910008">#REF!</definedName>
    <definedName name="재6910009">#REF!</definedName>
    <definedName name="재6910010">#REF!</definedName>
    <definedName name="재6910011">#REF!</definedName>
    <definedName name="재6910012">#REF!</definedName>
    <definedName name="재6911002">#REF!</definedName>
    <definedName name="재6912008">#REF!</definedName>
    <definedName name="재6912009">#REF!</definedName>
    <definedName name="재6912010">#REF!</definedName>
    <definedName name="재6912011">#REF!</definedName>
    <definedName name="재6912012">#REF!</definedName>
    <definedName name="재6912013">#REF!</definedName>
    <definedName name="재6912014">#REF!</definedName>
    <definedName name="재6912016">#REF!</definedName>
    <definedName name="재6914001">#REF!</definedName>
    <definedName name="재6917001">#REF!</definedName>
    <definedName name="재6917002">#REF!</definedName>
    <definedName name="재6917003">#REF!</definedName>
    <definedName name="재6917004">#REF!</definedName>
    <definedName name="재6917005">#REF!</definedName>
    <definedName name="재6917308">#REF!</definedName>
    <definedName name="재6917309">#REF!</definedName>
    <definedName name="재6917310">#REF!</definedName>
    <definedName name="재6917311">#REF!</definedName>
    <definedName name="재6917312">#REF!</definedName>
    <definedName name="재6918003">#REF!</definedName>
    <definedName name="재6918004">#REF!</definedName>
    <definedName name="재6918005">#REF!</definedName>
    <definedName name="재6918006">#REF!</definedName>
    <definedName name="재6918007">#REF!</definedName>
    <definedName name="재6918008">#REF!</definedName>
    <definedName name="재6918009">#REF!</definedName>
    <definedName name="재6918010">#REF!</definedName>
    <definedName name="재6918011">#REF!</definedName>
    <definedName name="재6918012">#REF!</definedName>
    <definedName name="재6918013">#REF!</definedName>
    <definedName name="재6918014">#REF!</definedName>
    <definedName name="재6918102">#REF!</definedName>
    <definedName name="재6918103">#REF!</definedName>
    <definedName name="재6918104">#REF!</definedName>
    <definedName name="재6918105">#REF!</definedName>
    <definedName name="재6918106">#REF!</definedName>
    <definedName name="재6918107">#REF!</definedName>
    <definedName name="재6918108">#REF!</definedName>
    <definedName name="재6918109">#REF!</definedName>
    <definedName name="재6919007">#REF!</definedName>
    <definedName name="재6919008">#REF!</definedName>
    <definedName name="재6919009">#REF!</definedName>
    <definedName name="재6919010">#REF!</definedName>
    <definedName name="재6919011">#REF!</definedName>
    <definedName name="재6919012">#REF!</definedName>
    <definedName name="재6922002">#REF!</definedName>
    <definedName name="재6922004">#REF!</definedName>
    <definedName name="재6922006">#REF!</definedName>
    <definedName name="재6922007">#REF!</definedName>
    <definedName name="재6922008">#REF!</definedName>
    <definedName name="재6922009">#REF!</definedName>
    <definedName name="재6922010">#REF!</definedName>
    <definedName name="재6922140">#REF!</definedName>
    <definedName name="재6922142">#REF!</definedName>
    <definedName name="재6922143">#REF!</definedName>
    <definedName name="재6922144">#REF!</definedName>
    <definedName name="재6923007">#REF!</definedName>
    <definedName name="재6923008">#REF!</definedName>
    <definedName name="재6923009">#REF!</definedName>
    <definedName name="재6923010">#REF!</definedName>
    <definedName name="재6923011">#REF!</definedName>
    <definedName name="재6926003">#REF!</definedName>
    <definedName name="재6926004">#REF!</definedName>
    <definedName name="재6926005">#REF!</definedName>
    <definedName name="재6926006">#REF!</definedName>
    <definedName name="재6926007">#REF!</definedName>
    <definedName name="재6926008">#REF!</definedName>
    <definedName name="재6926009">#REF!</definedName>
    <definedName name="재6926010">#REF!</definedName>
    <definedName name="재6926011">#REF!</definedName>
    <definedName name="재6926012">#REF!</definedName>
    <definedName name="재6926030">#REF!</definedName>
    <definedName name="재6926032">#REF!</definedName>
    <definedName name="재6926033">#REF!</definedName>
    <definedName name="재6926034">#REF!</definedName>
    <definedName name="재6926035">#REF!</definedName>
    <definedName name="재6926036">#REF!</definedName>
    <definedName name="재6926038">#REF!</definedName>
    <definedName name="재6926050">#REF!</definedName>
    <definedName name="재6926052">#REF!</definedName>
    <definedName name="재6926053">#REF!</definedName>
    <definedName name="재6926054">#REF!</definedName>
    <definedName name="재6926055">#REF!</definedName>
    <definedName name="재6927001">#REF!</definedName>
    <definedName name="재6927002">#REF!</definedName>
    <definedName name="재6927003">#REF!</definedName>
    <definedName name="재6927004">#REF!</definedName>
    <definedName name="재6927005">#REF!</definedName>
    <definedName name="재6927006">#REF!</definedName>
    <definedName name="재6927007">#REF!</definedName>
    <definedName name="재6927008">#REF!</definedName>
    <definedName name="재6927009">#REF!</definedName>
    <definedName name="재6927010">#REF!</definedName>
    <definedName name="재6933006">#REF!</definedName>
    <definedName name="재6933007">#REF!</definedName>
    <definedName name="재6933008">#REF!</definedName>
    <definedName name="재6933009">#REF!</definedName>
    <definedName name="재6933010">#REF!</definedName>
    <definedName name="재6933011">#REF!</definedName>
    <definedName name="재6933012">#REF!</definedName>
    <definedName name="재6933014">#REF!</definedName>
    <definedName name="재6934006">#REF!</definedName>
    <definedName name="재6934007">#REF!</definedName>
    <definedName name="재6934008">#REF!</definedName>
    <definedName name="재6934009">#REF!</definedName>
    <definedName name="재6934010">#REF!</definedName>
    <definedName name="재6934011">#REF!</definedName>
    <definedName name="재6934012">#REF!</definedName>
    <definedName name="재6934014">#REF!</definedName>
    <definedName name="재6935012">#REF!</definedName>
    <definedName name="재6936009">#REF!</definedName>
    <definedName name="재6936010">#REF!</definedName>
    <definedName name="재6936012">#REF!</definedName>
    <definedName name="재6943101">#REF!</definedName>
    <definedName name="재6943102">#REF!</definedName>
    <definedName name="재6943103">#REF!</definedName>
    <definedName name="재6943104">#REF!</definedName>
    <definedName name="재6943105">#REF!</definedName>
    <definedName name="재6943106">#REF!</definedName>
    <definedName name="재6943107">#REF!</definedName>
    <definedName name="재6946141">#REF!</definedName>
    <definedName name="재6946142">#REF!</definedName>
    <definedName name="재6946143">#REF!</definedName>
    <definedName name="재6946144">#REF!</definedName>
    <definedName name="재6946145">#REF!</definedName>
    <definedName name="재6946146">#REF!</definedName>
    <definedName name="재6946147">#REF!</definedName>
    <definedName name="재6946148">#REF!</definedName>
    <definedName name="재6946149">#REF!</definedName>
    <definedName name="재6946150">#REF!</definedName>
    <definedName name="재6946189">#REF!</definedName>
    <definedName name="재6946190">#REF!</definedName>
    <definedName name="재6946192">#REF!</definedName>
    <definedName name="재6946342">#REF!</definedName>
    <definedName name="재6946343">#REF!</definedName>
    <definedName name="재6946344">#REF!</definedName>
    <definedName name="재6946345">#REF!</definedName>
    <definedName name="재6946346">#REF!</definedName>
    <definedName name="재6946347">#REF!</definedName>
    <definedName name="재6946348">#REF!</definedName>
    <definedName name="재6946349">#REF!</definedName>
    <definedName name="재6946387">#REF!</definedName>
    <definedName name="재6946388">#REF!</definedName>
    <definedName name="재6946389">#REF!</definedName>
    <definedName name="재6946390">#REF!</definedName>
    <definedName name="재6946391">#REF!</definedName>
    <definedName name="재6946392">#REF!</definedName>
    <definedName name="재6946393">#REF!</definedName>
    <definedName name="재6946394">#REF!</definedName>
    <definedName name="재6946395">#REF!</definedName>
    <definedName name="재6946397">#REF!</definedName>
    <definedName name="재6946491">#REF!</definedName>
    <definedName name="재6946590">#REF!</definedName>
    <definedName name="재6946591">#REF!</definedName>
    <definedName name="재6946592">#REF!</definedName>
    <definedName name="재6947109">#REF!</definedName>
    <definedName name="재6947111">#REF!</definedName>
    <definedName name="재6948001">#REF!</definedName>
    <definedName name="재6949200">#REF!</definedName>
    <definedName name="재6949201">#REF!</definedName>
    <definedName name="재6949202">#REF!</definedName>
    <definedName name="재6949203">#REF!</definedName>
    <definedName name="재6949204">#REF!</definedName>
    <definedName name="재6949205">#REF!</definedName>
    <definedName name="재6949206">#REF!</definedName>
    <definedName name="재6949207">#REF!</definedName>
    <definedName name="재6949208">#REF!</definedName>
    <definedName name="재6953069">#REF!</definedName>
    <definedName name="재6953070">#REF!</definedName>
    <definedName name="재6953071">#REF!</definedName>
    <definedName name="재6954146">#REF!</definedName>
    <definedName name="재6954147">#REF!</definedName>
    <definedName name="재6954148">#REF!</definedName>
    <definedName name="재6956119">#REF!</definedName>
    <definedName name="재6956120">#REF!</definedName>
    <definedName name="재6956121">#REF!</definedName>
    <definedName name="재6959002">#REF!</definedName>
    <definedName name="재6959003">#REF!</definedName>
    <definedName name="재6959004">#REF!</definedName>
    <definedName name="재6959005">#REF!</definedName>
    <definedName name="재6960009">#REF!</definedName>
    <definedName name="재6960203">#REF!</definedName>
    <definedName name="재6962021">#REF!</definedName>
    <definedName name="재6962058">#REF!</definedName>
    <definedName name="재6962104">#REF!</definedName>
    <definedName name="재6962106">#REF!</definedName>
    <definedName name="재6962107">#REF!</definedName>
    <definedName name="재6962201">#REF!</definedName>
    <definedName name="재6962202">#REF!</definedName>
    <definedName name="재6962203">#REF!</definedName>
    <definedName name="재6962204">#REF!</definedName>
    <definedName name="재6962205">#REF!</definedName>
    <definedName name="재6962408">#REF!</definedName>
    <definedName name="재6962409">#REF!</definedName>
    <definedName name="재6963000">#REF!</definedName>
    <definedName name="재6963001">#REF!</definedName>
    <definedName name="재6963004">#REF!</definedName>
    <definedName name="재6963011">#REF!</definedName>
    <definedName name="재6965002">#REF!</definedName>
    <definedName name="재6967001">#REF!</definedName>
    <definedName name="재6968002">#REF!</definedName>
    <definedName name="재6968004">#REF!</definedName>
    <definedName name="재6968020">#REF!</definedName>
    <definedName name="재6969003">#REF!</definedName>
    <definedName name="재6969004">#REF!</definedName>
    <definedName name="재6969168">#REF!</definedName>
    <definedName name="재6970004">#REF!</definedName>
    <definedName name="재6970013">#REF!</definedName>
    <definedName name="재6970014">#REF!</definedName>
    <definedName name="재6971200">#REF!</definedName>
    <definedName name="재6971204">#REF!</definedName>
    <definedName name="재6974505">#REF!</definedName>
    <definedName name="재6982006">#REF!</definedName>
    <definedName name="재6982007">#REF!</definedName>
    <definedName name="재6982008">#REF!</definedName>
    <definedName name="재6982009">#REF!</definedName>
    <definedName name="재6982010">#REF!</definedName>
    <definedName name="재6982012">#REF!</definedName>
    <definedName name="재6982081">#REF!</definedName>
    <definedName name="재6982082">#REF!</definedName>
    <definedName name="재6982083">#REF!</definedName>
    <definedName name="재6982084">#REF!</definedName>
    <definedName name="재6982085">#REF!</definedName>
    <definedName name="재6982086">#REF!</definedName>
    <definedName name="재6982087">#REF!</definedName>
    <definedName name="재6982088">#REF!</definedName>
    <definedName name="재6982089">#REF!</definedName>
    <definedName name="재6982090">#REF!</definedName>
    <definedName name="재6982091">#REF!</definedName>
    <definedName name="재6982092">#REF!</definedName>
    <definedName name="재6982165">#REF!</definedName>
    <definedName name="재6982166">#REF!</definedName>
    <definedName name="재6982167">#REF!</definedName>
    <definedName name="재6982168">#REF!</definedName>
    <definedName name="재6982174">#REF!</definedName>
    <definedName name="재6982175">#REF!</definedName>
    <definedName name="재6982176">#REF!</definedName>
    <definedName name="재6982177">#REF!</definedName>
    <definedName name="재6982178">#REF!</definedName>
    <definedName name="재6982179">#REF!</definedName>
    <definedName name="재6982180">#REF!</definedName>
    <definedName name="재6982181">#REF!</definedName>
    <definedName name="재6982182">#REF!</definedName>
    <definedName name="재6982185">#REF!</definedName>
    <definedName name="재6982186">#REF!</definedName>
    <definedName name="재6982260">#REF!</definedName>
    <definedName name="재6982261">#REF!</definedName>
    <definedName name="재6982265">#REF!</definedName>
    <definedName name="재6982266">#REF!</definedName>
    <definedName name="재6982267">#REF!</definedName>
    <definedName name="재6982268">#REF!</definedName>
    <definedName name="재6982269">#REF!</definedName>
    <definedName name="재6982270">#REF!</definedName>
    <definedName name="재6982272">#REF!</definedName>
    <definedName name="재6982294">#REF!</definedName>
    <definedName name="재6982295">#REF!</definedName>
    <definedName name="재6982296">#REF!</definedName>
    <definedName name="재6982297">#REF!</definedName>
    <definedName name="재6982299">#REF!</definedName>
    <definedName name="재6982303">#REF!</definedName>
    <definedName name="재6982304">#REF!</definedName>
    <definedName name="재6982320">#REF!</definedName>
    <definedName name="재6982321">#REF!</definedName>
    <definedName name="재6982322">#REF!</definedName>
    <definedName name="재6982323">#REF!</definedName>
    <definedName name="재6982324">#REF!</definedName>
    <definedName name="재6982325">#REF!</definedName>
    <definedName name="재6982326">#REF!</definedName>
    <definedName name="재6982328">#REF!</definedName>
    <definedName name="재6982487">#REF!</definedName>
    <definedName name="재6982488">#REF!</definedName>
    <definedName name="재6982489">#REF!</definedName>
    <definedName name="재6982490">#REF!</definedName>
    <definedName name="재6982491">#REF!</definedName>
    <definedName name="재6982492">#REF!</definedName>
    <definedName name="재6982501">#REF!</definedName>
    <definedName name="재6982502">#REF!</definedName>
    <definedName name="재6982503">#REF!</definedName>
    <definedName name="재6982504">#REF!</definedName>
    <definedName name="재6982505">#REF!</definedName>
    <definedName name="재6982506">#REF!</definedName>
    <definedName name="재6982512">#REF!</definedName>
    <definedName name="재6982513">#REF!</definedName>
    <definedName name="재6982514">#REF!</definedName>
    <definedName name="재6982515">#REF!</definedName>
    <definedName name="재6982516">#REF!</definedName>
    <definedName name="재6985001">#REF!</definedName>
    <definedName name="재6985003">#REF!</definedName>
    <definedName name="재6985004">#REF!</definedName>
    <definedName name="재6985006">#REF!</definedName>
    <definedName name="재6985007">#REF!</definedName>
    <definedName name="재6985008">#REF!</definedName>
    <definedName name="재6985009">#REF!</definedName>
    <definedName name="재6985010">#REF!</definedName>
    <definedName name="재6985011">#REF!</definedName>
    <definedName name="재6985012">#REF!</definedName>
    <definedName name="재6985015">#REF!</definedName>
    <definedName name="재6985016">#REF!</definedName>
    <definedName name="재6985017">#REF!</definedName>
    <definedName name="재6985018">#REF!</definedName>
    <definedName name="재6985019">#REF!</definedName>
    <definedName name="재6985020">#REF!</definedName>
    <definedName name="재6985021">#REF!</definedName>
    <definedName name="재6986011">#REF!</definedName>
    <definedName name="재6999050">#REF!</definedName>
    <definedName name="재6999051">#REF!</definedName>
    <definedName name="재6999053">#REF!</definedName>
    <definedName name="재6999054">#REF!</definedName>
    <definedName name="재6999055">#REF!</definedName>
    <definedName name="재6999056">#REF!</definedName>
    <definedName name="재6999057">#REF!</definedName>
    <definedName name="재6999058">#REF!</definedName>
    <definedName name="재6999059">#REF!</definedName>
    <definedName name="재6999060">#REF!</definedName>
    <definedName name="재6999061">#REF!</definedName>
    <definedName name="재6999062">#REF!</definedName>
    <definedName name="재6999063">#REF!</definedName>
    <definedName name="재6999066">#REF!</definedName>
    <definedName name="재6999067">#REF!</definedName>
    <definedName name="재6999068">#REF!</definedName>
    <definedName name="재6999069">#REF!</definedName>
    <definedName name="재6999070">#REF!</definedName>
    <definedName name="재6999071">#REF!</definedName>
    <definedName name="재6999072">#REF!</definedName>
    <definedName name="재6999073">#REF!</definedName>
    <definedName name="재6999074">#REF!</definedName>
    <definedName name="재6999076">#REF!</definedName>
    <definedName name="재6999078">#REF!</definedName>
    <definedName name="재6999079">#REF!</definedName>
    <definedName name="재6999080">#REF!</definedName>
    <definedName name="재6999081">#REF!</definedName>
    <definedName name="재6999082">#REF!</definedName>
    <definedName name="재6999083">#REF!</definedName>
    <definedName name="재6999084">#REF!</definedName>
    <definedName name="재6999085">#REF!</definedName>
    <definedName name="재6999086">#REF!</definedName>
    <definedName name="재6999088">#REF!</definedName>
    <definedName name="재6999089">#REF!</definedName>
    <definedName name="재6999090">#REF!</definedName>
    <definedName name="재6999091">#REF!</definedName>
    <definedName name="재6999092">#REF!</definedName>
    <definedName name="재6999093">#REF!</definedName>
    <definedName name="재6999094">#REF!</definedName>
    <definedName name="재6999095">#REF!</definedName>
    <definedName name="재6999096">#REF!</definedName>
    <definedName name="재6999098">#REF!</definedName>
    <definedName name="재6999099">#REF!</definedName>
    <definedName name="재6999100">#REF!</definedName>
    <definedName name="재6999101">#REF!</definedName>
    <definedName name="재6999102">#REF!</definedName>
    <definedName name="재6999104">#REF!</definedName>
    <definedName name="재6999105">#REF!</definedName>
    <definedName name="재6999106">#REF!</definedName>
    <definedName name="재6999107">#REF!</definedName>
    <definedName name="재6999108">#REF!</definedName>
    <definedName name="재6999110">#REF!</definedName>
    <definedName name="재6999111">#REF!</definedName>
    <definedName name="재6999112">#REF!</definedName>
    <definedName name="재6999113">#REF!</definedName>
    <definedName name="재6999114">#REF!</definedName>
    <definedName name="재6999115">#REF!</definedName>
    <definedName name="재6999116">#REF!</definedName>
    <definedName name="재6999117">#REF!</definedName>
    <definedName name="재6999118">#REF!</definedName>
    <definedName name="재6999119">#REF!</definedName>
    <definedName name="재6999120">#REF!</definedName>
    <definedName name="재6999121">#REF!</definedName>
    <definedName name="재6999122">#REF!</definedName>
    <definedName name="재경비">#N/A</definedName>
    <definedName name="재경비1000">#N/A</definedName>
    <definedName name="재경비33">#N/A</definedName>
    <definedName name="재금">#REF!</definedName>
    <definedName name="재단">#REF!</definedName>
    <definedName name="재료">#REF!</definedName>
    <definedName name="재료및치수">#REF!</definedName>
    <definedName name="재료비" localSheetId="14">#REF!</definedName>
    <definedName name="재료비">#REF!</definedName>
    <definedName name="材料費">#REF!</definedName>
    <definedName name="재료비계">[64]예산명세서!#REF!</definedName>
    <definedName name="재료비금액">#REF!</definedName>
    <definedName name="재료비단가">#REF!</definedName>
    <definedName name="재료비선택">#REF!</definedName>
    <definedName name="재료비합">#REF!</definedName>
    <definedName name="재료집계3">#REF!</definedName>
    <definedName name="재어ㅏ">'[1]#REF'!#REF!</definedName>
    <definedName name="쟁료비">[149]건축내역!#REF!</definedName>
    <definedName name="저비" localSheetId="14" hidden="1">{"'Sheet1'!$D$19","'Sheet1'!$B$22:$E$22"}</definedName>
    <definedName name="저비" hidden="1">{"'Sheet1'!$D$19","'Sheet1'!$B$22:$E$22"}</definedName>
    <definedName name="저압케이블공" localSheetId="14">코리아파워!저압케이블공</definedName>
    <definedName name="저압케이블공">[0]!저압케이블공</definedName>
    <definedName name="저케" localSheetId="14">#REF!</definedName>
    <definedName name="저케">#REF!</definedName>
    <definedName name="저판두께">'[150]#REF'!$AJ$30</definedName>
    <definedName name="적용" localSheetId="14">#REF!</definedName>
    <definedName name="적용">#REF!</definedName>
    <definedName name="적용거리">[85]을부담운반비!$D$2</definedName>
    <definedName name="적용속도">[85]을부담운반비!$D$3</definedName>
    <definedName name="적용전선" localSheetId="14">#REF!</definedName>
    <definedName name="적용전선">#REF!</definedName>
    <definedName name="적용전선1" localSheetId="14">#REF!</definedName>
    <definedName name="적용전선1">#REF!</definedName>
    <definedName name="적용톤수">[85]을부담운반비!$D$1</definedName>
    <definedName name="적재시속도철">#REF!</definedName>
    <definedName name="적재중량철">#REF!</definedName>
    <definedName name="전">#REF!</definedName>
    <definedName name="전공">#REF!</definedName>
    <definedName name="전기">[2]직노!#REF!</definedName>
    <definedName name="전기1" localSheetId="14" hidden="1">[151]갑지!#REF!</definedName>
    <definedName name="전기1" hidden="1">[151]갑지!#REF!</definedName>
    <definedName name="전기공사" localSheetId="14">#REF!</definedName>
    <definedName name="전기공사">#REF!</definedName>
    <definedName name="전기내역" localSheetId="14" hidden="1">{#N/A,#N/A,FALSE,"CCTV"}</definedName>
    <definedName name="전기내역" hidden="1">{#N/A,#N/A,FALSE,"CCTV"}</definedName>
    <definedName name="전기마감" hidden="1">[151]갑지!#REF!</definedName>
    <definedName name="전기변경1">BLANKMACRO1</definedName>
    <definedName name="전기변경3">BLANKMACRO1</definedName>
    <definedName name="전기산출">'[1]#REF'!#REF!</definedName>
    <definedName name="전도" localSheetId="14">#REF!</definedName>
    <definedName name="전도">#REF!</definedName>
    <definedName name="전도금" localSheetId="14">#REF!</definedName>
    <definedName name="전도금">#REF!</definedName>
    <definedName name="전도금2" localSheetId="14">#REF!</definedName>
    <definedName name="전도금2">#REF!</definedName>
    <definedName name="전등신설">#REF!</definedName>
    <definedName name="전력감시반">[152]원가총괄!$D$4</definedName>
    <definedName name="전력비" localSheetId="14">#REF!</definedName>
    <definedName name="전력비">#REF!</definedName>
    <definedName name="전력사양">#REF!</definedName>
    <definedName name="전력선택">#REF!</definedName>
    <definedName name="전력요금종류">#REF!</definedName>
    <definedName name="전류×길이" localSheetId="14">#REF!</definedName>
    <definedName name="전류×길이">#REF!</definedName>
    <definedName name="전류×길이의합" localSheetId="14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사모멘트">#REF!</definedName>
    <definedName name="전사전단력">#REF!</definedName>
    <definedName name="전석" localSheetId="14">#REF!</definedName>
    <definedName name="전석">#REF!</definedName>
    <definedName name="전선_관">[89]!전선_관</definedName>
    <definedName name="전선30경">#REF!</definedName>
    <definedName name="전선30노">#REF!</definedName>
    <definedName name="전선30재">#REF!</definedName>
    <definedName name="전선관">#REF!</definedName>
    <definedName name="전선관부속품비">15%</definedName>
    <definedName name="전압강하">'[153]Macro(전선)'!$B$1</definedName>
    <definedName name="전압강하가기">[89]!전압강하가기</definedName>
    <definedName name="전압선택">#REF!</definedName>
    <definedName name="전자조합">[154]내역서!#REF!</definedName>
    <definedName name="전토압도">'[15]DATA 입력란'!$D$33</definedName>
    <definedName name="전토압콘">'[15]DATA 입력란'!$D$28</definedName>
    <definedName name="전토처리" localSheetId="14">#REF!</definedName>
    <definedName name="전토처리">#REF!</definedName>
    <definedName name="전화및TV공시청설비">#REF!</definedName>
    <definedName name="전화번호" localSheetId="14">#REF!</definedName>
    <definedName name="전화번호">#REF!</definedName>
    <definedName name="절" localSheetId="14">코리아파워!절</definedName>
    <definedName name="절">[0]!절</definedName>
    <definedName name="절물" localSheetId="14" hidden="1">{"'Sheet1'!$D$19","'Sheet1'!$B$22:$E$22"}</definedName>
    <definedName name="절물" hidden="1">{"'Sheet1'!$D$19","'Sheet1'!$B$22:$E$22"}</definedName>
    <definedName name="절토" localSheetId="14">코리아파워!절토</definedName>
    <definedName name="절토">[0]!절토</definedName>
    <definedName name="점멸기입력">[0]!점멸기입력</definedName>
    <definedName name="점수표" localSheetId="14">#REF!</definedName>
    <definedName name="점수표">#REF!</definedName>
    <definedName name="접속도로" localSheetId="14">#REF!</definedName>
    <definedName name="접속도로">#REF!</definedName>
    <definedName name="접속면적" localSheetId="14">#REF!</definedName>
    <definedName name="접속면적">#REF!</definedName>
    <definedName name="접속현황">#REF!</definedName>
    <definedName name="접지" localSheetId="14">#REF!</definedName>
    <definedName name="접지">#REF!</definedName>
    <definedName name="접지1종합계">[127]접지1종!$S$20</definedName>
    <definedName name="접지수량">[155]접지수량!$A$6:$Q$22</definedName>
    <definedName name="접지장치">#REF!</definedName>
    <definedName name="정류기" localSheetId="14">#REF!</definedName>
    <definedName name="정류기">#REF!</definedName>
    <definedName name="정보처리1급">#REF!</definedName>
    <definedName name="정비사">#REF!</definedName>
    <definedName name="정착장치set량">#REF!</definedName>
    <definedName name="정화조" localSheetId="14" hidden="1">{#N/A,#N/A,FALSE,"CCTV"}</definedName>
    <definedName name="정화조" hidden="1">{#N/A,#N/A,FALSE,"CCTV"}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비율" localSheetId="14">#REF!</definedName>
    <definedName name="제경비율">#REF!</definedName>
    <definedName name="제목">'[15]DATA 입력란'!$C$1</definedName>
    <definedName name="제연풍량" localSheetId="14">#REF!</definedName>
    <definedName name="제연풍량">#REF!</definedName>
    <definedName name="제잡비" localSheetId="14">#REF!</definedName>
    <definedName name="제잡비">#REF!</definedName>
    <definedName name="제조경비">[91]기본일위!$A:$IV</definedName>
    <definedName name="제조노임">'[1]N賃率-職'!#REF!</definedName>
    <definedName name="제조원가율">"database+전체!$A$4:$W$825"</definedName>
    <definedName name="조" localSheetId="14">{"'Firr(선)'!$AS$1:$AY$62","'Firr(사)'!$AS$1:$AY$62","'Firr(회)'!$AS$1:$AY$62","'Firr(선)'!$L$1:$V$62","'Firr(사)'!$L$1:$V$62","'Firr(회)'!$L$1:$V$62"}</definedName>
    <definedName name="조">{"'Firr(선)'!$AS$1:$AY$62","'Firr(사)'!$AS$1:$AY$62","'Firr(회)'!$AS$1:$AY$62","'Firr(선)'!$L$1:$V$62","'Firr(사)'!$L$1:$V$62","'Firr(회)'!$L$1:$V$62"}</definedName>
    <definedName name="조건_입력">[156]!조건_입력</definedName>
    <definedName name="조건표">#REF!</definedName>
    <definedName name="조경공">[84]데이타!$E$658</definedName>
    <definedName name="조경공B10">[69]식재인부!$B$24</definedName>
    <definedName name="조경공B4이하">[69]식재인부!$B$18</definedName>
    <definedName name="조경공B5">[69]식재인부!$B$19</definedName>
    <definedName name="조경공B6">[69]식재인부!$B$20</definedName>
    <definedName name="조경공B8">[69]식재인부!$B$22</definedName>
    <definedName name="조경공R10">[69]식재인부!$B$54</definedName>
    <definedName name="조경공R12">[69]식재인부!$B$56</definedName>
    <definedName name="조경공R15">[69]식재인부!$B$59</definedName>
    <definedName name="조경공R4이하">[69]식재인부!$B$48</definedName>
    <definedName name="조경공R5">[69]식재인부!$B$49</definedName>
    <definedName name="조경공R6">[69]식재인부!$B$50</definedName>
    <definedName name="조경공R7">[69]식재인부!$B$51</definedName>
    <definedName name="조경공R8">[69]식재인부!$B$52</definedName>
    <definedName name="조도등주종류" localSheetId="14">코리아파워!조도등주종류</definedName>
    <definedName name="조도등주종류">[0]!조도등주종류</definedName>
    <definedName name="조도케이블길이" localSheetId="14">코리아파워!조도케이블길이</definedName>
    <definedName name="조도케이블길이">[0]!조도케이블길이</definedName>
    <definedName name="조력공" localSheetId="14">#REF!</definedName>
    <definedName name="조력공">#REF!</definedName>
    <definedName name="조명단가" localSheetId="14">#REF!</definedName>
    <definedName name="조명단가">#REF!</definedName>
    <definedName name="조명단가1" localSheetId="14">#REF!</definedName>
    <definedName name="조명단가1">#REF!</definedName>
    <definedName name="조서" localSheetId="14">#REF!</definedName>
    <definedName name="조서">#REF!</definedName>
    <definedName name="조수" localSheetId="14">코리아파워!조수</definedName>
    <definedName name="조수">[0]!조수</definedName>
    <definedName name="조영" localSheetId="14">#REF!</definedName>
    <definedName name="조영">#REF!</definedName>
    <definedName name="조영수" localSheetId="14">#REF!</definedName>
    <definedName name="조영수">#REF!</definedName>
    <definedName name="조원공_1.1_1.5">[69]식재인부!$B$5</definedName>
    <definedName name="조장" localSheetId="14">#REF!</definedName>
    <definedName name="조장">#REF!</definedName>
    <definedName name="조정율" localSheetId="14">#REF!</definedName>
    <definedName name="조정율">#REF!</definedName>
    <definedName name="조정후비율" localSheetId="14">#REF!</definedName>
    <definedName name="조정후비율">#REF!</definedName>
    <definedName name="조정후비율1">#REF!</definedName>
    <definedName name="조종사">#REF!</definedName>
    <definedName name="조차장" localSheetId="14" hidden="1">{#N/A,#N/A,FALSE,"명세표"}</definedName>
    <definedName name="조차장" hidden="1">{#N/A,#N/A,FALSE,"명세표"}</definedName>
    <definedName name="조합내역서">#REF!</definedName>
    <definedName name="조합페인트" localSheetId="14">#REF!</definedName>
    <definedName name="조합페인트">#REF!</definedName>
    <definedName name="조형가이즈까3010">[69]데이타!$E$11</definedName>
    <definedName name="조형가이즈까3012">[69]데이타!$E$12</definedName>
    <definedName name="조형가이즈까3014">[69]데이타!$E$13</definedName>
    <definedName name="조형가이즈까3516">[69]데이타!$E$14</definedName>
    <definedName name="조효" localSheetId="14">{"'Firr(선)'!$AS$1:$AY$62","'Firr(사)'!$AS$1:$AY$62","'Firr(회)'!$AS$1:$AY$62","'Firr(선)'!$L$1:$V$62","'Firr(사)'!$L$1:$V$62","'Firr(회)'!$L$1:$V$62"}</definedName>
    <definedName name="조효">{"'Firr(선)'!$AS$1:$AY$62","'Firr(사)'!$AS$1:$AY$62","'Firr(회)'!$AS$1:$AY$62","'Firr(선)'!$L$1:$V$62","'Firr(사)'!$L$1:$V$62","'Firr(회)'!$L$1:$V$62"}</definedName>
    <definedName name="조효석" localSheetId="14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종배수위치">#REF!</definedName>
    <definedName name="종별">#REF!</definedName>
    <definedName name="주거">[64]설계명세서!#REF!</definedName>
    <definedName name="주소">#REF!</definedName>
    <definedName name="주영">#REF!</definedName>
    <definedName name="주영이">#REF!,#REF!,#REF!</definedName>
    <definedName name="준공금액">#REF!</definedName>
    <definedName name="준공금액일금">#REF!</definedName>
    <definedName name="준공년월일">#REF!</definedName>
    <definedName name="준공예정일">#REF!</definedName>
    <definedName name="준공일">#REF!</definedName>
    <definedName name="중급기술자">#REF!</definedName>
    <definedName name="중기기사" localSheetId="14">코리아파워!중기기사</definedName>
    <definedName name="중기기사">[0]!중기기사</definedName>
    <definedName name="중기단가산출" localSheetId="14">[157]단가대비표!#REF!</definedName>
    <definedName name="중기단가산출">[157]단가대비표!#REF!</definedName>
    <definedName name="중기산출서" localSheetId="14">#REF!</definedName>
    <definedName name="중기산출서">#REF!</definedName>
    <definedName name="중기운전기사" localSheetId="14">[143]노임단가!$C$58</definedName>
    <definedName name="중기운전기사">#REF!</definedName>
    <definedName name="중기운전조수" localSheetId="14">[143]노임단가!$C$62</definedName>
    <definedName name="중기운전조수">#REF!</definedName>
    <definedName name="중기입력자료" localSheetId="14">#REF!</definedName>
    <definedName name="중기입력자료">#REF!</definedName>
    <definedName name="중기조장" localSheetId="14">[143]노임단가!$C$59</definedName>
    <definedName name="중기조장">#REF!</definedName>
    <definedName name="중량" localSheetId="14">#REF!</definedName>
    <definedName name="중량">#REF!</definedName>
    <definedName name="중분류" localSheetId="14">#REF!</definedName>
    <definedName name="중분류">#REF!</definedName>
    <definedName name="중앙합계" localSheetId="14">#REF!</definedName>
    <definedName name="중앙합계">#REF!</definedName>
    <definedName name="중유" localSheetId="14">'[70]단가 및 재료비'!$U$34</definedName>
    <definedName name="중유">#REF!</definedName>
    <definedName name="중폭" localSheetId="14">#REF!</definedName>
    <definedName name="중폭">#REF!</definedName>
    <definedName name="증감내역" localSheetId="14">#REF!</definedName>
    <definedName name="증감내역">#REF!</definedName>
    <definedName name="증감대비">#REF!</definedName>
    <definedName name="증감표">#REF!</definedName>
    <definedName name="지">#REF!</definedName>
    <definedName name="지급부가제외">[158]지급자재!$J$22</definedName>
    <definedName name="지도제작고급" localSheetId="14">#REF!</definedName>
    <definedName name="지도제작고급">#REF!</definedName>
    <definedName name="지도제작중급" localSheetId="14">#REF!</definedName>
    <definedName name="지도제작중급">#REF!</definedName>
    <definedName name="지도제작초급" localSheetId="14">#REF!</definedName>
    <definedName name="지도제작초급">#REF!</definedName>
    <definedName name="지부외배">[158]지급자재!$U$22</definedName>
    <definedName name="지부외평">[158]지급자재!$AF$22</definedName>
    <definedName name="지부포배">[158]지급자재!$T$22</definedName>
    <definedName name="지부포수">[158]지급자재!$T$22</definedName>
    <definedName name="지부포평">[158]지급자재!$AE$22</definedName>
    <definedName name="지산최초" localSheetId="14">#REF!</definedName>
    <definedName name="지산최초">#REF!</definedName>
    <definedName name="지역가스요금2004">[80]base!$G$523:$G$545</definedName>
    <definedName name="지역경유요금2004.1.4">[80]base!$D$552:$D$568</definedName>
    <definedName name="지역번호">#REF!</definedName>
    <definedName name="지역요금">#REF!</definedName>
    <definedName name="지열방식번호">#REF!</definedName>
    <definedName name="지입재료비" localSheetId="14">#REF!</definedName>
    <definedName name="지입재료비">#REF!</definedName>
    <definedName name="지주">#N/A</definedName>
    <definedName name="지중열교환방식">#REF!</definedName>
    <definedName name="지중자재">#REF!</definedName>
    <definedName name="지중펌프번호">#REF!</definedName>
    <definedName name="지지" localSheetId="14">#REF!</definedName>
    <definedName name="지지">#REF!</definedName>
    <definedName name="지지지">#REF!</definedName>
    <definedName name="지지지지">#REF!</definedName>
    <definedName name="지하수위계">[0]!지하수위계</definedName>
    <definedName name="직교류">#REF!</definedName>
    <definedName name="직교류NTG">[79]base!$B$223:$B$234</definedName>
    <definedName name="직교류NTG금액">[102]base!$K$223:$K$234</definedName>
    <definedName name="직교류NTG번호">[102]base!$A$223:$A$234</definedName>
    <definedName name="직교류금액">#REF!</definedName>
    <definedName name="직교류모터대수">#REF!</definedName>
    <definedName name="직교류번호">#REF!</definedName>
    <definedName name="직교류운전중량">#REF!</definedName>
    <definedName name="직교류입구">#REF!</definedName>
    <definedName name="직교류제품중량">#REF!</definedName>
    <definedName name="직교류축동력">#REF!</definedName>
    <definedName name="직교류출구">#REF!</definedName>
    <definedName name="직교류크기">#REF!</definedName>
    <definedName name="직교류풍량">#REF!</definedName>
    <definedName name="직영비" localSheetId="14">'[103]2공구산출내역'!#REF!</definedName>
    <definedName name="직영비">'[103]2공구산출내역'!#REF!</definedName>
    <definedName name="직접경비">#REF!</definedName>
    <definedName name="직접노무비" localSheetId="14">#REF!</definedName>
    <definedName name="직접노무비">#REF!</definedName>
    <definedName name="직접노무비2">[77]일위대가표!#REF!</definedName>
    <definedName name="직접비">#REF!</definedName>
    <definedName name="直接人件費">#REF!</definedName>
    <definedName name="직접임금" localSheetId="14">#REF!</definedName>
    <definedName name="직접임금">#REF!</definedName>
    <definedName name="직접재료비" localSheetId="14">#REF!</definedName>
    <definedName name="직접재료비">#REF!</definedName>
    <definedName name="직접재료비2">[77]일위대가표!#REF!</definedName>
    <definedName name="직종" localSheetId="14">#REF!</definedName>
    <definedName name="직종">#REF!</definedName>
    <definedName name="진동로울러자주식4.4경비" localSheetId="14">[70]중기사용료산출근거!#REF!</definedName>
    <definedName name="진동로울러자주식4.4경비">[70]중기사용료산출근거!#REF!</definedName>
    <definedName name="진동로울러자주식4.4노무비" localSheetId="14">[70]중기사용료산출근거!#REF!</definedName>
    <definedName name="진동로울러자주식4.4노무비">[70]중기사용료산출근거!#REF!</definedName>
    <definedName name="진동로울러자주식4.4재료비">[70]중기사용료산출근거!#REF!</definedName>
    <definedName name="진동롤러" localSheetId="14">#REF!</definedName>
    <definedName name="진동롤러">#REF!</definedName>
    <definedName name="진량읍" localSheetId="14">#REF!</definedName>
    <definedName name="진량읍">#REF!</definedName>
    <definedName name="진석">#REF!,#REF!</definedName>
    <definedName name="진입로단가산출" localSheetId="14">#REF!</definedName>
    <definedName name="진입로단가산출">#REF!</definedName>
    <definedName name="진출일위" localSheetId="14">#REF!</definedName>
    <definedName name="진출일위">#REF!</definedName>
    <definedName name="집계" localSheetId="14">#REF!</definedName>
    <definedName name="집계">#REF!</definedName>
    <definedName name="집계1">#REF!</definedName>
    <definedName name="집계2">#REF!</definedName>
    <definedName name="집계표">#REF!</definedName>
    <definedName name="집계표1" localSheetId="14">#REF!</definedName>
    <definedName name="집계표1">#REF!</definedName>
    <definedName name="집계표111" localSheetId="14">#REF!</definedName>
    <definedName name="집계표111">#REF!</definedName>
    <definedName name="집계표2" localSheetId="14">#REF!</definedName>
    <definedName name="집계표2">#REF!</definedName>
    <definedName name="집계표3" localSheetId="14">[159]총수량집계표!#REF!</definedName>
    <definedName name="집계표3">[159]총수량집계표!#REF!</definedName>
    <definedName name="집계표4" localSheetId="14">[159]총수량집계표!#REF!</definedName>
    <definedName name="집계표4">[159]총수량집계표!#REF!</definedName>
    <definedName name="집계표5" localSheetId="14">[159]총수량집계표!#REF!</definedName>
    <definedName name="집계표5">[159]총수량집계표!#REF!</definedName>
    <definedName name="집계표8" localSheetId="14">#REF!</definedName>
    <definedName name="집계표8">#REF!</definedName>
    <definedName name="집수정수량" localSheetId="14">#REF!</definedName>
    <definedName name="집수정수량">#REF!</definedName>
    <definedName name="집수정연장산출" localSheetId="14">#REF!</definedName>
    <definedName name="집수정연장산출">#REF!</definedName>
    <definedName name="집수정재료집계">#REF!</definedName>
    <definedName name="집수정토공집계">#REF!</definedName>
    <definedName name="짱">[47]내역서!#REF!</definedName>
    <definedName name="ㅊ" localSheetId="14">[160]견적서!#REF!</definedName>
    <definedName name="ㅊ">#REF!</definedName>
    <definedName name="ㅊ1000" localSheetId="14">#REF!</definedName>
    <definedName name="ㅊ1000">#REF!</definedName>
    <definedName name="ㅊ1555" localSheetId="14">#REF!</definedName>
    <definedName name="ㅊ1555">#REF!</definedName>
    <definedName name="ㅊ169">[161]건축기계설비표선정수장!$C$311</definedName>
    <definedName name="ㅊ40">#REF!</definedName>
    <definedName name="ㅊ5" localSheetId="14">#REF!</definedName>
    <definedName name="ㅊ5">#REF!</definedName>
    <definedName name="ㅊ94" localSheetId="14">#REF!</definedName>
    <definedName name="ㅊ94">#REF!</definedName>
    <definedName name="ㅊ모">#REF!</definedName>
    <definedName name="ㅊㅅ" localSheetId="14">#REF!</definedName>
    <definedName name="ㅊㅅ">#REF!</definedName>
    <definedName name="ㅊㅇ">#REF!</definedName>
    <definedName name="ㅊㅊ">#REF!</definedName>
    <definedName name="ㅊㅍ">#REF!</definedName>
    <definedName name="차">#REF!</definedName>
    <definedName name="차가">#REF!</definedName>
    <definedName name="차가차가">#REF!</definedName>
    <definedName name="차가차가차가">#REF!</definedName>
    <definedName name="차가차가차가차가">#REF!</definedName>
    <definedName name="차나">#REF!</definedName>
    <definedName name="차나차나">#REF!</definedName>
    <definedName name="차나차나차나">#REF!</definedName>
    <definedName name="차나차나차나차나">#REF!</definedName>
    <definedName name="차다">#REF!</definedName>
    <definedName name="차다차다">#REF!</definedName>
    <definedName name="차다차다차다">#REF!</definedName>
    <definedName name="차다차다차다차다">#REF!</definedName>
    <definedName name="차도부연장" localSheetId="14">#REF!</definedName>
    <definedName name="차도부연장">#REF!</definedName>
    <definedName name="차라">#REF!</definedName>
    <definedName name="차라차라">#REF!</definedName>
    <definedName name="차라차라차라">#REF!</definedName>
    <definedName name="차라차라차라차라">#REF!</definedName>
    <definedName name="차량가격">[85]을부담운반비!$D$4</definedName>
    <definedName name="차마">#REF!</definedName>
    <definedName name="차마차마">#REF!</definedName>
    <definedName name="차마차마차마">#REF!</definedName>
    <definedName name="차마차마차마차마">#REF!</definedName>
    <definedName name="차바">#REF!</definedName>
    <definedName name="차바차바">#REF!</definedName>
    <definedName name="차바차바차바">#REF!</definedName>
    <definedName name="차바차바차바차바">#REF!</definedName>
    <definedName name="차사">#REF!</definedName>
    <definedName name="차사차사">#REF!</definedName>
    <definedName name="차사차사차사">#REF!</definedName>
    <definedName name="차사차사차사차사">#REF!</definedName>
    <definedName name="차선">#REF!</definedName>
    <definedName name="차선도">#REF!</definedName>
    <definedName name="차선도색중앙선수량" localSheetId="14">#REF!</definedName>
    <definedName name="차선도색중앙선수량">#REF!</definedName>
    <definedName name="차선도색직각주차수량" localSheetId="14">#REF!</definedName>
    <definedName name="차선도색직각주차수량">#REF!</definedName>
    <definedName name="차선도색집계">#REF!</definedName>
    <definedName name="차선도색평행주차수량" localSheetId="14">#REF!</definedName>
    <definedName name="차선도색평행주차수량">#REF!</definedName>
    <definedName name="차차">#REF!</definedName>
    <definedName name="차차차">#REF!</definedName>
    <definedName name="차차차차">#REF!</definedName>
    <definedName name="차커ㅑㅐㅁ">'[1]#REF'!#REF!</definedName>
    <definedName name="착공기한">#REF!</definedName>
    <definedName name="착공년월일">#REF!</definedName>
    <definedName name="착공일">#REF!</definedName>
    <definedName name="착암공">#REF!</definedName>
    <definedName name="찰샇기" localSheetId="14" hidden="1">#REF!</definedName>
    <definedName name="찰샇기" hidden="1">#REF!</definedName>
    <definedName name="참조" localSheetId="14">코리아파워!참조</definedName>
    <definedName name="참조">[0]!참조</definedName>
    <definedName name="창호목공" localSheetId="14">#REF!</definedName>
    <definedName name="창호목공">#REF!</definedName>
    <definedName name="채14" localSheetId="14">'[162]국도접속 차도부수량'!#REF!</definedName>
    <definedName name="채14">'[162]국도접속 차도부수량'!#REF!</definedName>
    <definedName name="천공간격" localSheetId="14">#REF!</definedName>
    <definedName name="천공간격">#REF!</definedName>
    <definedName name="철" localSheetId="14">코리아파워!철</definedName>
    <definedName name="철">[0]!철</definedName>
    <definedName name="철10" localSheetId="14">#REF!</definedName>
    <definedName name="철10">#REF!</definedName>
    <definedName name="철13" localSheetId="14">#REF!</definedName>
    <definedName name="철13">#REF!</definedName>
    <definedName name="철16" localSheetId="14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H10">#REF!</definedName>
    <definedName name="철거자재">#REF!</definedName>
    <definedName name="철계">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골공">[163]노임단가!$E$3</definedName>
    <definedName name="철공" localSheetId="14">#REF!</definedName>
    <definedName name="철공">#REF!</definedName>
    <definedName name="철관" localSheetId="14">#REF!</definedName>
    <definedName name="철관">#REF!</definedName>
    <definedName name="철근" localSheetId="14">#REF!</definedName>
    <definedName name="철근">#REF!</definedName>
    <definedName name="철근경">#REF!</definedName>
    <definedName name="철근공" localSheetId="14">#REF!</definedName>
    <definedName name="철근공">#REF!</definedName>
    <definedName name="철근깨기수량">#REF!</definedName>
    <definedName name="철근노">#REF!</definedName>
    <definedName name="철근단면적">#REF!</definedName>
    <definedName name="철근운반" localSheetId="14">코리아파워!철근운반</definedName>
    <definedName name="철근운반">[0]!철근운반</definedName>
    <definedName name="철근재" localSheetId="14">#REF!</definedName>
    <definedName name="철근재">#REF!</definedName>
    <definedName name="철근집계" localSheetId="14">#REF!</definedName>
    <definedName name="철근집계">#REF!</definedName>
    <definedName name="철근항복응력">'[150]#REF'!$G$144</definedName>
    <definedName name="철도신호공" localSheetId="14">#REF!</definedName>
    <definedName name="철도신호공">#REF!</definedName>
    <definedName name="철선" localSheetId="14">'[70]단가 및 재료비'!$S$172</definedName>
    <definedName name="철선">#REF!</definedName>
    <definedName name="철주신설공구손료">#REF!</definedName>
    <definedName name="철주신설공비">#REF!</definedName>
    <definedName name="철주신설재료비">#REF!</definedName>
    <definedName name="청">[66]!Macro14</definedName>
    <definedName name="청마총괄" localSheetId="14">[110]직노!#REF!</definedName>
    <definedName name="청마총괄">[110]직노!#REF!</definedName>
    <definedName name="초급" localSheetId="14">#REF!</definedName>
    <definedName name="초급">#REF!</definedName>
    <definedName name="초급기술자" localSheetId="14">#REF!</definedName>
    <definedName name="초급기술자">#REF!</definedName>
    <definedName name="총_원_가">[164]손익분석!#REF!</definedName>
    <definedName name="총공사비">[64]예산명세서!$J$81</definedName>
    <definedName name="총괄" localSheetId="14">#REF!</definedName>
    <definedName name="총괄">#REF!</definedName>
    <definedName name="총괄표" localSheetId="14">[110]직노!#REF!</definedName>
    <definedName name="총괄표">#REF!</definedName>
    <definedName name="총괄표2" localSheetId="14">#REF!</definedName>
    <definedName name="총괄표2">#REF!</definedName>
    <definedName name="총괄표3" localSheetId="14">#REF!</definedName>
    <definedName name="총괄표3">#REF!</definedName>
    <definedName name="총상하차임신">#REF!</definedName>
    <definedName name="총상하차임철">#REF!</definedName>
    <definedName name="총원가">#REF!</definedName>
    <definedName name="總原價">#REF!</definedName>
    <definedName name="총원가2">#REF!</definedName>
    <definedName name="총원가격">#REF!</definedName>
    <definedName name="총주행시간신">#REF!</definedName>
    <definedName name="총주행시간철">#REF!</definedName>
    <definedName name="총집계">#REF!</definedName>
    <definedName name="총토탈">#REF!</definedName>
    <definedName name="총토탈1">#REF!</definedName>
    <definedName name="총토탈2">#REF!</definedName>
    <definedName name="촬영사">#REF!</definedName>
    <definedName name="최대용량">MAX(#REF!/#REF!,#REF!/#REF!,#REF!/(#REF!-1),#REF!/(#REF!-1))</definedName>
    <definedName name="최종대비표">#N/A</definedName>
    <definedName name="최종일위">#N/A</definedName>
    <definedName name="축냉배관">#REF!</definedName>
    <definedName name="출">#REF!</definedName>
    <definedName name="충도리">#REF!</definedName>
    <definedName name="취소" localSheetId="14">코리아파워!취소</definedName>
    <definedName name="취소">[0]!취소</definedName>
    <definedName name="측구1">#REF!</definedName>
    <definedName name="측구2">[122]기본일위!$A:$IV</definedName>
    <definedName name="측구연장" localSheetId="14">#REF!</definedName>
    <definedName name="측구연장">#REF!</definedName>
    <definedName name="측구연장조서" localSheetId="14">#REF!</definedName>
    <definedName name="측구연장조서">#REF!</definedName>
    <definedName name="측량고급" localSheetId="14">#REF!</definedName>
    <definedName name="측량고급">#REF!</definedName>
    <definedName name="측량중급">#REF!</definedName>
    <definedName name="측량초급">#REF!</definedName>
    <definedName name="치">#REF!</definedName>
    <definedName name="치기">#REF!</definedName>
    <definedName name="치기치기">#REF!</definedName>
    <definedName name="치기치기치기">#REF!</definedName>
    <definedName name="치기치기치기치기">#REF!</definedName>
    <definedName name="치니">#REF!</definedName>
    <definedName name="치니치니">#REF!</definedName>
    <definedName name="치니치니치니">#REF!</definedName>
    <definedName name="치니치니치니치니">#REF!</definedName>
    <definedName name="치디">#REF!</definedName>
    <definedName name="치디치디">#REF!</definedName>
    <definedName name="치디치디치디">#REF!</definedName>
    <definedName name="치디치디치디치디">#REF!</definedName>
    <definedName name="치리">#REF!</definedName>
    <definedName name="치리치리">#REF!</definedName>
    <definedName name="치리치리치리">#REF!</definedName>
    <definedName name="치리치리치리치리">#REF!</definedName>
    <definedName name="치미">#REF!</definedName>
    <definedName name="치미치미">#REF!</definedName>
    <definedName name="치미치미치미">#REF!</definedName>
    <definedName name="치미치미치미치미">#REF!</definedName>
    <definedName name="치비">#REF!</definedName>
    <definedName name="치비치비">#REF!</definedName>
    <definedName name="치비치비치비">#REF!</definedName>
    <definedName name="치비치비치비치비">#REF!</definedName>
    <definedName name="치수">#REF!</definedName>
    <definedName name="치수표">#REF!</definedName>
    <definedName name="치시">#REF!</definedName>
    <definedName name="치시치시">#REF!</definedName>
    <definedName name="치시치시치시">#REF!</definedName>
    <definedName name="치시치시치시치시">#REF!</definedName>
    <definedName name="치즐">'[70]단가 및 재료비'!$U$39</definedName>
    <definedName name="치치" localSheetId="14">#REF!</definedName>
    <definedName name="치치">#REF!</definedName>
    <definedName name="치치치" localSheetId="14">#REF!</definedName>
    <definedName name="치치치">#REF!</definedName>
    <definedName name="치치치치" localSheetId="14">#REF!</definedName>
    <definedName name="치치치치">#REF!</definedName>
    <definedName name="치핑">#REF!</definedName>
    <definedName name="칠">#REF!</definedName>
    <definedName name="칠1">#REF!</definedName>
    <definedName name="칠1칠1">#REF!</definedName>
    <definedName name="칠1칠1칠1">#REF!</definedName>
    <definedName name="칠1칠1칠1칠1">#REF!</definedName>
    <definedName name="칠2">#REF!</definedName>
    <definedName name="칠2칠2">#REF!</definedName>
    <definedName name="칠2칠2칠2">#REF!</definedName>
    <definedName name="칠2칠2칠2칠2">#REF!</definedName>
    <definedName name="칠칠">#REF!</definedName>
    <definedName name="칠칠칠">#REF!</definedName>
    <definedName name="칠칠칠칠">#REF!</definedName>
    <definedName name="ㅋ" localSheetId="14">#REF!</definedName>
    <definedName name="ㅋ">#REF!</definedName>
    <definedName name="ㅋㅁㅇㅁㄴㅇㅁ">#REF!</definedName>
    <definedName name="ㅋㅋ" localSheetId="14" hidden="1">{#N/A,#N/A,FALSE,"명세표"}</definedName>
    <definedName name="ㅋㅋ" hidden="1">{#N/A,#N/A,FALSE,"명세표"}</definedName>
    <definedName name="ㅋㅋㅋ" localSheetId="14" hidden="1">{#N/A,#N/A,FALSE,"단가표지"}</definedName>
    <definedName name="ㅋㅋㅋ" hidden="1">{#N/A,#N/A,FALSE,"단가표지"}</definedName>
    <definedName name="ㅋ티ㅓ하ㅣ">'[1]#REF'!#REF!</definedName>
    <definedName name="카5">[23]자료입력!$B$12</definedName>
    <definedName name="카6">[23]자료입력!$B$9</definedName>
    <definedName name="카7">[64]자료입력!$B$14</definedName>
    <definedName name="카비">[165]!Macro10</definedName>
    <definedName name="카빋">[165]!Macro12</definedName>
    <definedName name="카ㅓ치">'[1]#REF'!#REF!</definedName>
    <definedName name="칼라샌드블록수량">#REF!</definedName>
    <definedName name="캇타간재">'[88]기계경비(시간당)'!$H$92</definedName>
    <definedName name="캇타노무">'[88]기계경비(시간당)'!$H$88</definedName>
    <definedName name="캇타손료">'[88]기계경비(시간당)'!$H$87</definedName>
    <definedName name="캐리어금액">#REF!</definedName>
    <definedName name="캐리어냉각수압손">#REF!</definedName>
    <definedName name="캐리어냉각수접속구경">#REF!</definedName>
    <definedName name="캐리어번호">#REF!</definedName>
    <definedName name="캐리어브라인압손">#REF!</definedName>
    <definedName name="캐리어브라인양">#REF!</definedName>
    <definedName name="캐리어브라인접속구경">#REF!</definedName>
    <definedName name="캐리어심야능력">#REF!</definedName>
    <definedName name="캐리어심야소비전력">#REF!</definedName>
    <definedName name="캐리어운전중량">#REF!</definedName>
    <definedName name="캐리어제품중량">#REF!</definedName>
    <definedName name="캐리어주간능력">#REF!</definedName>
    <definedName name="캐리어주간소비전력">#REF!</definedName>
    <definedName name="캐리어크기">#REF!</definedName>
    <definedName name="케이블">#REF!</definedName>
    <definedName name="케이블_1">[27]단가!#REF!</definedName>
    <definedName name="콘">[166]토공사!$B$10</definedName>
    <definedName name="콘100" localSheetId="14">#REF!</definedName>
    <definedName name="콘100">#REF!</definedName>
    <definedName name="콘240" localSheetId="14">#REF!</definedName>
    <definedName name="콘240">#REF!</definedName>
    <definedName name="콘25" localSheetId="14">#REF!</definedName>
    <definedName name="콘25">#REF!</definedName>
    <definedName name="콘270">#REF!</definedName>
    <definedName name="콘40">#REF!</definedName>
    <definedName name="콘관">#REF!</definedName>
    <definedName name="콘단면적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#REF!</definedName>
    <definedName name="콘크리트2" localSheetId="14" hidden="1">#REF!</definedName>
    <definedName name="콘크리트2" hidden="1">#REF!</definedName>
    <definedName name="콘크리트공" localSheetId="14">#REF!</definedName>
    <definedName name="콘크리트공">#REF!</definedName>
    <definedName name="콘크리트공칭강도">'[150]#REF'!$G$132</definedName>
    <definedName name="콘크리트측구연장" localSheetId="14">#REF!</definedName>
    <definedName name="콘크리트측구연장">#REF!</definedName>
    <definedName name="콘크리트캇타320경비">[70]중기사용료산출근거!$G$245</definedName>
    <definedName name="콘크리트캇타320노무비">[70]중기사용료산출근거!$G$249</definedName>
    <definedName name="콘크리트캇타320재료비">[70]중기사용료산출근거!$G$253</definedName>
    <definedName name="콘크측구재료집계" localSheetId="14">#REF!</definedName>
    <definedName name="콘크측구재료집계">#REF!</definedName>
    <definedName name="콘탄성계수" localSheetId="14">#REF!</definedName>
    <definedName name="콘탄성계수">#REF!</definedName>
    <definedName name="콤보1" localSheetId="14">#REF!</definedName>
    <definedName name="콤보1">#REF!</definedName>
    <definedName name="콤보2">#REF!</definedName>
    <definedName name="콤보3">#REF!</definedName>
    <definedName name="콤보4">#REF!</definedName>
    <definedName name="콤보5">#REF!</definedName>
    <definedName name="콤보6">#REF!</definedName>
    <definedName name="큐비클응급공사">#REF!</definedName>
    <definedName name="크램쉘_0.29">[78]단가및재료비!$C$19</definedName>
    <definedName name="크레인가격" localSheetId="14">코리아파워!크레인가격</definedName>
    <definedName name="크레인가격">[0]!크레인가격</definedName>
    <definedName name="크레인타이어" localSheetId="14">#REF!</definedName>
    <definedName name="크레인타이어">#REF!</definedName>
    <definedName name="크리프계수" localSheetId="14">#REF!</definedName>
    <definedName name="크리프계수">#REF!</definedName>
    <definedName name="클램프식압입송풍">[79]base!$B$290:$B$315</definedName>
    <definedName name="클램프식압입송풍금액">[102]base!$M$290:$M$315</definedName>
    <definedName name="클램프식압입송풍번호">[79]base!$A$290:$A$315</definedName>
    <definedName name="클램프식압입송풍저모터대수">[79]base!$F$290:$F$315</definedName>
    <definedName name="클램프식압입송풍저축동력">[79]base!$E$290:$E$315</definedName>
    <definedName name="ㅌ">CHOOSE(#REF!,직교류,대향류,압입송풍)</definedName>
    <definedName name="ㅌ1121">'[82]전차선로 물량표'!#REF!</definedName>
    <definedName name="ㅌ처포">#REF!</definedName>
    <definedName name="타1">[23]자료입력!$B$5</definedName>
    <definedName name="타이어">[78]단가및재료비!$C$28</definedName>
    <definedName name="타이어롤러8의10Ton" localSheetId="14">#REF!</definedName>
    <definedName name="타이어롤러8의10Ton">#REF!</definedName>
    <definedName name="타ㅐㅁㄴ">'[1]#REF'!#REF!</definedName>
    <definedName name="탄성계수비" localSheetId="14">#REF!</definedName>
    <definedName name="탄성계수비">#REF!</definedName>
    <definedName name="탈기조" localSheetId="14">#REF!</definedName>
    <definedName name="탈기조">#REF!</definedName>
    <definedName name="탠덤롤러10의14톤">#REF!</definedName>
    <definedName name="터">#REF!</definedName>
    <definedName name="터2">#REF!</definedName>
    <definedName name="터3">#REF!</definedName>
    <definedName name="터보">#REF!</definedName>
    <definedName name="터파기">#REF!</definedName>
    <definedName name="터파기경">#REF!</definedName>
    <definedName name="터파기계산">[89]!터파기계산</definedName>
    <definedName name="터파기고">#REF!</definedName>
    <definedName name="터파기기계0.4경비" localSheetId="14">#REF!</definedName>
    <definedName name="터파기기계0.4경비">#REF!</definedName>
    <definedName name="터파기기계0.4노무비" localSheetId="14">#REF!</definedName>
    <definedName name="터파기기계0.4노무비">#REF!</definedName>
    <definedName name="터파기기계0.4재료비" localSheetId="14">#REF!</definedName>
    <definedName name="터파기기계0.4재료비">#REF!</definedName>
    <definedName name="터파기노">#REF!</definedName>
    <definedName name="터파기재">#REF!</definedName>
    <definedName name="터파노">#REF!</definedName>
    <definedName name="터파재">#REF!</definedName>
    <definedName name="템플리트모듈1" localSheetId="14">BLANKMACRO1</definedName>
    <definedName name="템플리트모듈1">BLANKMACRO1</definedName>
    <definedName name="템플리트모듈2" localSheetId="14">BLANKMACRO1</definedName>
    <definedName name="템플리트모듈2">BLANKMACRO1</definedName>
    <definedName name="템플리트모듈3" localSheetId="14">BLANKMACRO1</definedName>
    <definedName name="템플리트모듈3">BLANKMACRO1</definedName>
    <definedName name="템플리트모듈4" localSheetId="14">BLANKMACRO1</definedName>
    <definedName name="템플리트모듈4">BLANKMACRO1</definedName>
    <definedName name="템플리트모듈5" localSheetId="14">BLANKMACRO1</definedName>
    <definedName name="템플리트모듈5">BLANKMACRO1</definedName>
    <definedName name="템플리트모듈6" localSheetId="14">BLANKMACRO1</definedName>
    <definedName name="템플리트모듈6">BLANKMACRO1</definedName>
    <definedName name="토공" localSheetId="14">#REF!</definedName>
    <definedName name="토공">#REF!</definedName>
    <definedName name="토공사2">#REF!</definedName>
    <definedName name="토목">[147]토목단가목록!$B$4:$L$20</definedName>
    <definedName name="토목내역" localSheetId="14">#REF!</definedName>
    <definedName name="토목내역">#REF!</definedName>
    <definedName name="토목단가">[147]토목단가목록!$A$4:$L$20</definedName>
    <definedName name="토목설계" localSheetId="14" hidden="1">{#N/A,#N/A,FALSE,"골재소요량";#N/A,#N/A,FALSE,"골재소요량"}</definedName>
    <definedName name="토목설계" hidden="1">{#N/A,#N/A,FALSE,"골재소요량";#N/A,#N/A,FALSE,"골재소요량"}</definedName>
    <definedName name="토석">#REF!</definedName>
    <definedName name="토적1">[167]기본일위!$A:$IV</definedName>
    <definedName name="토적표" localSheetId="14" hidden="1">#REF!</definedName>
    <definedName name="토적표" hidden="1">#REF!</definedName>
    <definedName name="토적표01" localSheetId="14" hidden="1">#REF!</definedName>
    <definedName name="토적표01" hidden="1">#REF!</definedName>
    <definedName name="토적표1">[168]기본일위!$A:$IV</definedName>
    <definedName name="토적표2">#REF!</definedName>
    <definedName name="토피고">'[15]DATA 입력란'!$D$6</definedName>
    <definedName name="통">#REF!</definedName>
    <definedName name="통나무" localSheetId="14">#REF!</definedName>
    <definedName name="통나무">#REF!</definedName>
    <definedName name="통신" localSheetId="14">BLANKMACRO1</definedName>
    <definedName name="통신">BLANKMACRO1</definedName>
    <definedName name="통신내">#REF!</definedName>
    <definedName name="통신내선공" localSheetId="14">#REF!</definedName>
    <definedName name="통신내선공">#REF!</definedName>
    <definedName name="통신설">#REF!</definedName>
    <definedName name="통신외선공" localSheetId="14">#REF!</definedName>
    <definedName name="통신외선공">#REF!</definedName>
    <definedName name="통신집계" localSheetId="14">BLANKMACRO1</definedName>
    <definedName name="통신집계">BLANKMACRO1</definedName>
    <definedName name="통신케이블공" localSheetId="14">#REF!</definedName>
    <definedName name="통신케이블공">#REF!</definedName>
    <definedName name="통합">[0]!통합</definedName>
    <definedName name="통합갑지총계" localSheetId="14">#REF!</definedName>
    <definedName name="통합갑지총계">#REF!</definedName>
    <definedName name="통합시행청" localSheetId="14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트럭트레일러20Ton">#REF!</definedName>
    <definedName name="트레이행가">#REF!</definedName>
    <definedName name="트레인금액">#REF!</definedName>
    <definedName name="트레인냉각수압손">#REF!</definedName>
    <definedName name="트레인냉각수접속구경">#REF!</definedName>
    <definedName name="트레인번호">#REF!</definedName>
    <definedName name="트레인브라인압손">#REF!</definedName>
    <definedName name="트레인브라인양">#REF!</definedName>
    <definedName name="트레인브라인접속구경">#REF!</definedName>
    <definedName name="트레인심야능력">#REF!</definedName>
    <definedName name="트레인심야소비전력">#REF!</definedName>
    <definedName name="트레인야간소비전력">#REF!</definedName>
    <definedName name="트레인운전중량">#REF!</definedName>
    <definedName name="트레인제품중량">#REF!</definedName>
    <definedName name="트레인주간능력">#REF!</definedName>
    <definedName name="트레인주간소비전력">#REF!</definedName>
    <definedName name="트레인크기">#REF!</definedName>
    <definedName name="특고">#REF!</definedName>
    <definedName name="특급">[169]sw1!$I$4,[169]sw1!$I$22,[169]sw1!$I$40,[169]sw1!$I$58,[169]sw1!$I$76,[169]sw1!$I$94</definedName>
    <definedName name="특급기술자">#REF!</definedName>
    <definedName name="특급자">#REF!,#REF!,#REF!,#REF!,#REF!,#REF!</definedName>
    <definedName name="특별">#REF!</definedName>
    <definedName name="특별인부">'[70]단가 및 재료비'!$AA$90</definedName>
    <definedName name="특인">#REF!</definedName>
    <definedName name="특케">#REF!</definedName>
    <definedName name="티스_0.4">[78]단가및재료비!$C$7</definedName>
    <definedName name="티스_0.7">[78]단가및재료비!$C$8</definedName>
    <definedName name="티스_1.0">[78]단가및재료비!$C$9</definedName>
    <definedName name="ㅍ" localSheetId="14" hidden="1">{#N/A,"수불부",FALSE,"사급자재수불서";#N/A,"수불부",FALSE,"사급자재수불서"}</definedName>
    <definedName name="ㅍ" hidden="1">{#N/A,"수불부",FALSE,"사급자재수불서";#N/A,"수불부",FALSE,"사급자재수불서"}</definedName>
    <definedName name="ㅍ49">#REF!</definedName>
    <definedName name="파">'[170]인건-측정'!#REF!</definedName>
    <definedName name="파1">[64]자료입력!$B$5</definedName>
    <definedName name="파5">[64]자료입력!$B$16</definedName>
    <definedName name="판넬자재">#REF!</definedName>
    <definedName name="판재">#REF!</definedName>
    <definedName name="팔">#REF!</definedName>
    <definedName name="팔1">#REF!</definedName>
    <definedName name="팔1팔1">#REF!</definedName>
    <definedName name="팔1팔1팔1">#REF!</definedName>
    <definedName name="팔1팔1팔1팔1">#REF!</definedName>
    <definedName name="팔2">#REF!</definedName>
    <definedName name="팔2팔2">#REF!</definedName>
    <definedName name="팔2팔2팔2">#REF!</definedName>
    <definedName name="팔2팔2팔2팔2">#REF!</definedName>
    <definedName name="팔팔">#REF!</definedName>
    <definedName name="팔팔팔">#REF!</definedName>
    <definedName name="팔팔팔팔">#REF!</definedName>
    <definedName name="팽창탱크">#REF!</definedName>
    <definedName name="펌프마력">#REF!</definedName>
    <definedName name="펌프번호">#REF!</definedName>
    <definedName name="펌프소비전력">#REF!</definedName>
    <definedName name="펌프순환유량">#REF!</definedName>
    <definedName name="페이지" localSheetId="14">{"'Firr(선)'!$AS$1:$AY$62","'Firr(사)'!$AS$1:$AY$62","'Firr(회)'!$AS$1:$AY$62","'Firr(선)'!$L$1:$V$62","'Firr(사)'!$L$1:$V$62","'Firr(회)'!$L$1:$V$62"}</definedName>
    <definedName name="페이지">{"'Firr(선)'!$AS$1:$AY$62","'Firr(사)'!$AS$1:$AY$62","'Firr(회)'!$AS$1:$AY$62","'Firr(선)'!$L$1:$V$62","'Firr(사)'!$L$1:$V$62","'Firr(회)'!$L$1:$V$62"}</definedName>
    <definedName name="평균H">#REF!</definedName>
    <definedName name="평균H2">#REF!</definedName>
    <definedName name="평균높이">#REF!</definedName>
    <definedName name="평면선형">#REF!</definedName>
    <definedName name="폐기물처리비">#REF!</definedName>
    <definedName name="폐기물처리비1">#REF!</definedName>
    <definedName name="포설공" localSheetId="14">'[70]단가 및 재료비'!$AA$72</definedName>
    <definedName name="포설공">#REF!</definedName>
    <definedName name="포장" localSheetId="14">#REF!</definedName>
    <definedName name="포장">#REF!</definedName>
    <definedName name="포장1" localSheetId="14">#REF!</definedName>
    <definedName name="포장1">#REF!</definedName>
    <definedName name="포장T" localSheetId="14">#REF!</definedName>
    <definedName name="포장T">#REF!</definedName>
    <definedName name="포장공" localSheetId="14">#REF!</definedName>
    <definedName name="포장공">#REF!</definedName>
    <definedName name="포장공수량집계표" localSheetId="14">#REF!</definedName>
    <definedName name="포장공수량집계표">#REF!</definedName>
    <definedName name="포장수량1">#REF!</definedName>
    <definedName name="포장일위2">#REF!</definedName>
    <definedName name="포장자재">BLANKMACRO1</definedName>
    <definedName name="포장집계">#REF!</definedName>
    <definedName name="포장층_높이">'[15]DATA 입력란'!$D$7</definedName>
    <definedName name="폭">'[15]DATA 입력란'!$E$5</definedName>
    <definedName name="표준공종" localSheetId="14">#REF!</definedName>
    <definedName name="표준공종">#REF!</definedName>
    <definedName name="표지" localSheetId="14" hidden="1">#REF!</definedName>
    <definedName name="표지" hidden="1">#REF!</definedName>
    <definedName name="표지1" localSheetId="14">#REF!</definedName>
    <definedName name="표지1">#REF!</definedName>
    <definedName name="표지2">#N/A</definedName>
    <definedName name="표품_통신_6_13">[1]일위대가목록!#REF!</definedName>
    <definedName name="품목" localSheetId="14">#REF!</definedName>
    <definedName name="품목">#REF!</definedName>
    <definedName name="품셈공종">[171]품셈TABLE!$C$2:$C$50</definedName>
    <definedName name="품셈단가">[171]품셈TABLE!$D$2:$D$50</definedName>
    <definedName name="품신">[85]설계산출표지!$B$1</definedName>
    <definedName name="품위내역서">BLANKMACRO1</definedName>
    <definedName name="품집">[172]!Macro3</definedName>
    <definedName name="프라이드">'[70]단가 및 재료비'!$S$144</definedName>
    <definedName name="프랜트전공" localSheetId="14">#REF!</definedName>
    <definedName name="프랜트전공">#REF!</definedName>
    <definedName name="프로판가스">'[70]단가 및 재료비'!$S$145</definedName>
    <definedName name="프린터" localSheetId="14">#REF!</definedName>
    <definedName name="프린터">#REF!</definedName>
    <definedName name="플라타너스B8">[69]데이타!$E$552</definedName>
    <definedName name="플랜지폭" localSheetId="14">#REF!</definedName>
    <definedName name="플랜지폭">#REF!</definedName>
    <definedName name="플랜트">#REF!</definedName>
    <definedName name="ㅎ" localSheetId="14">#REF!</definedName>
    <definedName name="ㅎ">#REF!</definedName>
    <definedName name="ㅎ314" localSheetId="14">#REF!</definedName>
    <definedName name="ㅎ314">#REF!</definedName>
    <definedName name="ㅎ384" localSheetId="14">#REF!</definedName>
    <definedName name="ㅎ384">#REF!</definedName>
    <definedName name="ㅎ662">#REF!</definedName>
    <definedName name="ㅎㄴㅁㄹㅇㄹㄴ" localSheetId="14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략">#REF!</definedName>
    <definedName name="ㅎㅂㄷㄱ">#REF!</definedName>
    <definedName name="ㅎㅍ">#REF!</definedName>
    <definedName name="ㅎㅎ" localSheetId="14">#REF!</definedName>
    <definedName name="ㅎㅎ">#REF!</definedName>
    <definedName name="ㅎㅎㄷㅁㅂ">#REF!</definedName>
    <definedName name="ㅎㅎㅎ">'[1]#REF'!#REF!</definedName>
    <definedName name="ㅎㅎㅎㅎ" localSheetId="14">#REF!</definedName>
    <definedName name="ㅎㅎㅎㅎ">#REF!</definedName>
    <definedName name="ㅎㅎㅎㅎㅎㅎ" localSheetId="14">#REF!</definedName>
    <definedName name="ㅎㅎㅎㅎㅎㅎ">#REF!</definedName>
    <definedName name="ㅎㅎㅎㅎㅎㅎㅎㅎㅎㅎㅎㅎㅎ" localSheetId="14">#REF!</definedName>
    <definedName name="ㅎㅎㅎㅎㅎㅎㅎㅎㅎㅎㅎㅎㅎ">#REF!</definedName>
    <definedName name="하">CHOOSE(#REF!,screw,turbo)</definedName>
    <definedName name="하0">[64]자료입력!$B$13</definedName>
    <definedName name="하1">[64]자료입력!$B$5</definedName>
    <definedName name="하2">[64]자료입력!$B$10</definedName>
    <definedName name="하3">[64]자료입력!$B$11</definedName>
    <definedName name="하4">[64]자료입력!$B$12</definedName>
    <definedName name="하5">#REF!</definedName>
    <definedName name="하6">#REF!</definedName>
    <definedName name="하7">#REF!</definedName>
    <definedName name="하8">#REF!</definedName>
    <definedName name="하도급현황">[172]!Macro3</definedName>
    <definedName name="하론">#REF!</definedName>
    <definedName name="하부">#REF!</definedName>
    <definedName name="하부플랜지두께">#REF!</definedName>
    <definedName name="하아드">[2]실행내역!#REF!</definedName>
    <definedName name="하양읍">#REF!</definedName>
    <definedName name="하하하" localSheetId="14" hidden="1">{#N/A,#N/A,FALSE,"단가표지"}</definedName>
    <definedName name="하하하" hidden="1">{#N/A,#N/A,FALSE,"단가표지"}</definedName>
    <definedName name="한국">[0]!한국</definedName>
    <definedName name="한국정보기술">#REF!</definedName>
    <definedName name="한식목공">#REF!</definedName>
    <definedName name="한전공사비">#REF!,#REF!</definedName>
    <definedName name="한전수탁비">#REF!</definedName>
    <definedName name="할석공">#REF!</definedName>
    <definedName name="할증">#REF!</definedName>
    <definedName name="할증율">#REF!</definedName>
    <definedName name="할증철">#REF!</definedName>
    <definedName name="함">#REF!</definedName>
    <definedName name="함석공계">#REF!</definedName>
    <definedName name="합6907001">#REF!</definedName>
    <definedName name="합6907003">#REF!</definedName>
    <definedName name="합6907004">#REF!</definedName>
    <definedName name="합6907005">#REF!</definedName>
    <definedName name="합6907006">#REF!</definedName>
    <definedName name="합6907007">#REF!</definedName>
    <definedName name="합6907008">#REF!</definedName>
    <definedName name="합6907009">#REF!</definedName>
    <definedName name="합6907010">#REF!</definedName>
    <definedName name="합6907011">#REF!</definedName>
    <definedName name="합6907012">#REF!</definedName>
    <definedName name="합6907013">#REF!</definedName>
    <definedName name="합6907014">#REF!</definedName>
    <definedName name="합6908002">#REF!</definedName>
    <definedName name="합6908003">#REF!</definedName>
    <definedName name="합6908004">#REF!</definedName>
    <definedName name="합6908005">#REF!</definedName>
    <definedName name="합6908006">#REF!</definedName>
    <definedName name="합6908007">#REF!</definedName>
    <definedName name="합6908008">#REF!</definedName>
    <definedName name="합6908009">#REF!</definedName>
    <definedName name="합6908031">#REF!</definedName>
    <definedName name="합6908032">#REF!</definedName>
    <definedName name="합6908033">#REF!</definedName>
    <definedName name="합6908034">#REF!</definedName>
    <definedName name="합6908035">#REF!</definedName>
    <definedName name="합6908036">#REF!</definedName>
    <definedName name="합6908037">#REF!</definedName>
    <definedName name="합6908038">#REF!</definedName>
    <definedName name="합6910002">#REF!</definedName>
    <definedName name="합6910004">#REF!</definedName>
    <definedName name="합6910006">#REF!</definedName>
    <definedName name="합6910007">#REF!</definedName>
    <definedName name="합6910008">#REF!</definedName>
    <definedName name="합6910009">#REF!</definedName>
    <definedName name="합6910010">#REF!</definedName>
    <definedName name="합6910011">#REF!</definedName>
    <definedName name="합6910012">#REF!</definedName>
    <definedName name="합6911002">#REF!</definedName>
    <definedName name="합6912008">#REF!</definedName>
    <definedName name="합6912009">#REF!</definedName>
    <definedName name="합6912010">#REF!</definedName>
    <definedName name="합6912011">#REF!</definedName>
    <definedName name="합6912012">#REF!</definedName>
    <definedName name="합6912013">#REF!</definedName>
    <definedName name="합6912014">#REF!</definedName>
    <definedName name="합6912016">#REF!</definedName>
    <definedName name="합6914001">#REF!</definedName>
    <definedName name="합6917001">#REF!</definedName>
    <definedName name="합6917002">#REF!</definedName>
    <definedName name="합6917003">#REF!</definedName>
    <definedName name="합6917004">#REF!</definedName>
    <definedName name="합6917005">#REF!</definedName>
    <definedName name="합6917308">#REF!</definedName>
    <definedName name="합6943101">#REF!</definedName>
    <definedName name="합6943102">#REF!</definedName>
    <definedName name="합6943103">#REF!</definedName>
    <definedName name="합6943104">#REF!</definedName>
    <definedName name="합6943105">#REF!</definedName>
    <definedName name="합6943106">#REF!</definedName>
    <definedName name="합6943107">#REF!</definedName>
    <definedName name="합6948001">#REF!</definedName>
    <definedName name="합6959002">#REF!</definedName>
    <definedName name="합6959003">#REF!</definedName>
    <definedName name="합6959004">#REF!</definedName>
    <definedName name="합6959005">#REF!</definedName>
    <definedName name="합6960203">#REF!</definedName>
    <definedName name="합6963001">#REF!</definedName>
    <definedName name="합6963004">#REF!</definedName>
    <definedName name="합6963011">#REF!</definedName>
    <definedName name="합6967001">#REF!</definedName>
    <definedName name="합6968002">#REF!</definedName>
    <definedName name="합6968004">#REF!</definedName>
    <definedName name="합6968020">#REF!</definedName>
    <definedName name="합6982087">#REF!</definedName>
    <definedName name="합6982089">#REF!</definedName>
    <definedName name="합6982090">#REF!</definedName>
    <definedName name="합6982091">#REF!</definedName>
    <definedName name="합6982092">#REF!</definedName>
    <definedName name="합6982320">#REF!</definedName>
    <definedName name="합6982321">#REF!</definedName>
    <definedName name="합6982322">#REF!</definedName>
    <definedName name="합6982323">#REF!</definedName>
    <definedName name="합6982324">#REF!</definedName>
    <definedName name="합6982325">#REF!</definedName>
    <definedName name="합6982326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병경">#REF!</definedName>
    <definedName name="합병노">#REF!</definedName>
    <definedName name="합병재">#REF!</definedName>
    <definedName name="합성강성3Span">#REF!</definedName>
    <definedName name="합성단면적3Span">#REF!</definedName>
    <definedName name="합판" localSheetId="14">'[70]단가 및 재료비'!$S$170</definedName>
    <definedName name="합판">#REF!</definedName>
    <definedName name="합판4회" localSheetId="14">#REF!</definedName>
    <definedName name="합판4회">#REF!</definedName>
    <definedName name="합판6회" localSheetId="14">#REF!</definedName>
    <definedName name="합판6회">#REF!</definedName>
    <definedName name="항공사진고급" localSheetId="14">#REF!</definedName>
    <definedName name="항공사진고급">#REF!</definedName>
    <definedName name="항공사진중급">#REF!</definedName>
    <definedName name="항공사진초급">#REF!</definedName>
    <definedName name="항목">#REF!</definedName>
    <definedName name="항목별">#REF!</definedName>
    <definedName name="항목별공사비">#REF!</definedName>
    <definedName name="항법사">#REF!</definedName>
    <definedName name="행">#REF!</definedName>
    <definedName name="행선안내게시기설비">#REF!</definedName>
    <definedName name="허용전류">#REF!</definedName>
    <definedName name="헝">[49]직노!#REF!</definedName>
    <definedName name="현장" localSheetId="14">#REF!</definedName>
    <definedName name="현장">#REF!</definedName>
    <definedName name="현장대리인">#REF!</definedName>
    <definedName name="현장제어반">#REF!</definedName>
    <definedName name="현조" localSheetId="14" hidden="1">#REF!</definedName>
    <definedName name="현조" hidden="1">#REF!</definedName>
    <definedName name="혐기조">#REF!</definedName>
    <definedName name="형틀">#REF!</definedName>
    <definedName name="형틀목공">'[70]단가 및 재료비'!$AA$51</definedName>
    <definedName name="호기조" localSheetId="14">#REF!</definedName>
    <definedName name="호기조">#REF!</definedName>
    <definedName name="호지니">[173]!Macro12</definedName>
    <definedName name="호표" localSheetId="14">#REF!</definedName>
    <definedName name="호표">#REF!</definedName>
    <definedName name="홀로">[117]직노!#REF!</definedName>
    <definedName name="홈ㅂㄷㄱ" localSheetId="14">#REF!</definedName>
    <definedName name="홈ㅂㄷㄱ">#REF!</definedName>
    <definedName name="홈통받이수량" localSheetId="14">#REF!</definedName>
    <definedName name="홈통받이수량">#REF!</definedName>
    <definedName name="홍">'[1]#REF'!#REF!</definedName>
    <definedName name="화">#REF!</definedName>
    <definedName name="확폭구간">#REF!</definedName>
    <definedName name="확폭수량" localSheetId="14">#REF!</definedName>
    <definedName name="확폭수량">#REF!</definedName>
    <definedName name="확폭수량집계" localSheetId="14">#REF!</definedName>
    <definedName name="확폭수량집계">#REF!</definedName>
    <definedName name="환율">#REF!</definedName>
    <definedName name="활선분">#REF!</definedName>
    <definedName name="활하중">'[15]1. 설계조건 2.단면가정 3. 하중계산'!$G$73</definedName>
    <definedName name="활하중도">'[15]DATA 입력란'!$D$32</definedName>
    <definedName name="활하중콘">'[15]DATA 입력란'!$D$27</definedName>
    <definedName name="황">[0]!황</definedName>
    <definedName name="회수년">#REF!</definedName>
    <definedName name="횡배단계" localSheetId="14">#REF!</definedName>
    <definedName name="횡배단계">#REF!</definedName>
    <definedName name="횡배수관연장산출" localSheetId="14">#REF!</definedName>
    <definedName name="횡배수관연장산출">#REF!</definedName>
    <definedName name="횡배수관재료집계" localSheetId="14">#REF!</definedName>
    <definedName name="횡배수관재료집계">#REF!</definedName>
    <definedName name="효석" localSheetId="14">{"'Firr(선)'!$AS$1:$AY$62","'Firr(사)'!$AS$1:$AY$62","'Firr(회)'!$AS$1:$AY$62","'Firr(선)'!$L$1:$V$62","'Firr(사)'!$L$1:$V$62","'Firr(회)'!$L$1:$V$62"}</definedName>
    <definedName name="효석">{"'Firr(선)'!$AS$1:$AY$62","'Firr(사)'!$AS$1:$AY$62","'Firr(회)'!$AS$1:$AY$62","'Firr(선)'!$L$1:$V$62","'Firr(사)'!$L$1:$V$62","'Firr(회)'!$L$1:$V$62"}</definedName>
    <definedName name="후사모멘트">#REF!</definedName>
    <definedName name="후활모멘트">#REF!</definedName>
    <definedName name="후활전단력">#REF!</definedName>
    <definedName name="휘발유" localSheetId="14">[78]단가및재료비!$C$3</definedName>
    <definedName name="휘발유">#REF!</definedName>
    <definedName name="흄" localSheetId="14">코리아파워!흄</definedName>
    <definedName name="흄">[0]!흄</definedName>
    <definedName name="흄관운반" localSheetId="14">코리아파워!흄관운반</definedName>
    <definedName name="흄관운반">[0]!흄관운반</definedName>
    <definedName name="흄관집계" localSheetId="14">#REF!</definedName>
    <definedName name="흄관집계">#REF!</definedName>
    <definedName name="흡냉동기금액">#REF!</definedName>
    <definedName name="흡냉동기소비전력">#REF!</definedName>
    <definedName name="흡냉온수기금액">#REF!</definedName>
    <definedName name="흡냉온수기소비전력">#REF!</definedName>
    <definedName name="흡수식선택">[174]base!$C$188</definedName>
    <definedName name="흡수식용량">#REF!</definedName>
    <definedName name="흡수식용량리스트">[174]base!$C$195:$C$217</definedName>
    <definedName name="흡수식용량번호">[174]base!$A$195:$A$217</definedName>
    <definedName name="히트펌프번호">#REF!</definedName>
    <definedName name="ㅏ" localSheetId="14">#REF!</definedName>
    <definedName name="ㅏ">#REF!</definedName>
    <definedName name="ㅏ100" localSheetId="14">#REF!</definedName>
    <definedName name="ㅏ100">#REF!</definedName>
    <definedName name="ㅏ3">#REF!</definedName>
    <definedName name="ㅏ30">#REF!</definedName>
    <definedName name="ㅏ576">'[175]1.수인터널'!#REF!</definedName>
    <definedName name="ㅏ눞ㄴ">'[1]#REF'!#REF!</definedName>
    <definedName name="ㅏㅇㄹ너ㅑ">#REF!</definedName>
    <definedName name="ㅏ커">#REF!</definedName>
    <definedName name="ㅏ하ㅗ">#REF!</definedName>
    <definedName name="ㅏㅏㅇ라너">#REF!</definedName>
    <definedName name="ㅏㅣㅇ널">#REF!</definedName>
    <definedName name="ㅐ">#REF!</definedName>
    <definedName name="ㅐ520">#REF!</definedName>
    <definedName name="ㅐㅐ">[176]한강운반비!#REF!</definedName>
    <definedName name="ㅑ">#REF!</definedName>
    <definedName name="ㅑ3081" localSheetId="14">#REF!</definedName>
    <definedName name="ㅑ3081">#REF!</definedName>
    <definedName name="ㅑ러ㅑ">#REF!</definedName>
    <definedName name="ㅑㅅ">#REF!</definedName>
    <definedName name="ㅑㅑ">[177]하조서!#REF!</definedName>
    <definedName name="ㅓ">#REF!</definedName>
    <definedName name="ㅓ114" localSheetId="14">#REF!</definedName>
    <definedName name="ㅓ114">#REF!</definedName>
    <definedName name="ㅓ8">#REF!</definedName>
    <definedName name="ㅓㅗ" localSheetId="14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ㅓㅗ허">'[1]#REF'!#REF!</definedName>
    <definedName name="ㅓㅗㅓㅓㅗ" localSheetId="14" hidden="1">{#N/A,"수불부",FALSE,"사급자재수불서";#N/A,"수불부",FALSE,"사급자재수불서"}</definedName>
    <definedName name="ㅓㅗㅓㅓㅗ" hidden="1">{#N/A,"수불부",FALSE,"사급자재수불서";#N/A,"수불부",FALSE,"사급자재수불서"}</definedName>
    <definedName name="ㅓㅣ망래ㅑ">'[1]#REF'!#REF!</definedName>
    <definedName name="ㅔ">#REF!</definedName>
    <definedName name="ㅔ154">#REF!</definedName>
    <definedName name="ㅔㅏㅏㅏㅣ">#N/A</definedName>
    <definedName name="ㅔㅐㅔ" localSheetId="14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ㅕ">#REF!</definedName>
    <definedName name="ㅕ168">#REF!</definedName>
    <definedName name="ㅕㅅ">#REF!</definedName>
    <definedName name="ㅗ">#REF!</definedName>
    <definedName name="ㅗ1019">#REF!</definedName>
    <definedName name="ㅗ315" localSheetId="14">[178]신우!#REF!</definedName>
    <definedName name="ㅗ315">[178]신우!#REF!</definedName>
    <definedName name="ㅗ415" localSheetId="14">#REF!</definedName>
    <definedName name="ㅗ415">#REF!</definedName>
    <definedName name="ㅗ461" localSheetId="14">#REF!</definedName>
    <definedName name="ㅗ461">#REF!</definedName>
    <definedName name="ㅗㄷㄱ" localSheetId="14">#REF!</definedName>
    <definedName name="ㅗㄷㄱ">#REF!</definedName>
    <definedName name="ㅗㅎㄴㄷㄳㅁ">#REF!</definedName>
    <definedName name="ㅗㅎㅇㅁㄹㅇㅎ" localSheetId="14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호">#N/A</definedName>
    <definedName name="ㅗㅓ" localSheetId="14" hidden="1">{"'제조(순번)'!$A$386:$A$387","'제조(순번)'!$A$1:$H$399"}</definedName>
    <definedName name="ㅗㅓ" hidden="1">{"'제조(순번)'!$A$386:$A$387","'제조(순번)'!$A$1:$H$399"}</definedName>
    <definedName name="ㅗㅗㅗㅗㅗ">[179]UNIT!$A$2:$J$307</definedName>
    <definedName name="ㅛㅛㅛㅛ" hidden="1">[67]수량산출!$A$1:$A$8561</definedName>
    <definedName name="ㅜ" localSheetId="14" hidden="1">#REF!</definedName>
    <definedName name="ㅜ" hidden="1">#REF!</definedName>
    <definedName name="ㅜ1">#REF!</definedName>
    <definedName name="ㅜㅜ" localSheetId="14">BLANKMACRO1</definedName>
    <definedName name="ㅜㅜ">BLANKMACRO1</definedName>
    <definedName name="ㅜㅜㅜㅜ">[0]!ㅜㅜㅜㅜ</definedName>
    <definedName name="ㅠ" localSheetId="14">#REF!</definedName>
    <definedName name="ㅠ">#REF!</definedName>
    <definedName name="ㅠ10" localSheetId="14">#REF!</definedName>
    <definedName name="ㅠ10">#REF!</definedName>
    <definedName name="ㅠ1000" localSheetId="14">#REF!</definedName>
    <definedName name="ㅠ1000">#REF!</definedName>
    <definedName name="ㅠ12">[180]대림산업!$B$12341</definedName>
    <definedName name="ㅠ1300" localSheetId="14">#REF!</definedName>
    <definedName name="ㅠ1300">#REF!</definedName>
    <definedName name="ㅠ131">#REF!</definedName>
    <definedName name="ㅠ200" localSheetId="14">#REF!</definedName>
    <definedName name="ㅠ200">#REF!</definedName>
    <definedName name="ㅠ2000" localSheetId="14">#REF!</definedName>
    <definedName name="ㅠ2000">#REF!</definedName>
    <definedName name="ㅠ2300" localSheetId="14">#REF!</definedName>
    <definedName name="ㅠ2300">#REF!</definedName>
    <definedName name="ㅠ30" localSheetId="14">#REF!</definedName>
    <definedName name="ㅠ30">#REF!</definedName>
    <definedName name="ㅠ3130" localSheetId="14">#REF!</definedName>
    <definedName name="ㅠ3130">#REF!</definedName>
    <definedName name="ㅠ400" localSheetId="14">#REF!</definedName>
    <definedName name="ㅠ400">#REF!</definedName>
    <definedName name="ㅠ500" localSheetId="14">#REF!</definedName>
    <definedName name="ㅠ500">#REF!</definedName>
    <definedName name="ㅠ61">#REF!</definedName>
    <definedName name="ㅠㄹ">AND([181]빙장비사양!$E$33=[0]!냉각수펌프,[181]빙장비사양!$N$18&gt;=3)</definedName>
    <definedName name="ㅠ뮤ㅐ" localSheetId="14" hidden="1">#REF!</definedName>
    <definedName name="ㅠ뮤ㅐ" hidden="1">#REF!</definedName>
    <definedName name="ㅠㅎㅁ">#REF!</definedName>
    <definedName name="ㅠㅗㅁㅈㄷ">#REF!</definedName>
    <definedName name="ㅠㅗㅠㄷㄱㅁ">#REF!</definedName>
    <definedName name="ㅠㅠ">#REF!</definedName>
    <definedName name="ㅡ">#REF!</definedName>
    <definedName name="ㅡ10" localSheetId="14">#REF!</definedName>
    <definedName name="ㅡ10">#REF!</definedName>
    <definedName name="ㅡ5">#REF!</definedName>
    <definedName name="ㅡㅁㅊ개14">[55]!Macro13</definedName>
    <definedName name="ㅡㅡ" localSheetId="14" hidden="1">{"'Sheet1'!$D$19","'Sheet1'!$B$22:$E$22"}</definedName>
    <definedName name="ㅡㅡ" hidden="1">{"'Sheet1'!$D$19","'Sheet1'!$B$22:$E$22"}</definedName>
    <definedName name="ㅡㅡㅡㅡ">[139]시운전연료!$B$26:$F$28</definedName>
    <definedName name="ㅣ">#REF!</definedName>
    <definedName name="ㅣ15">#REF!</definedName>
    <definedName name="ㅣ1517" localSheetId="14">'[182]96보완계획7.12'!$L$76</definedName>
    <definedName name="ㅣ1517">#REF!</definedName>
    <definedName name="ㅣ1549" localSheetId="14">'[182]96보완계획7.12'!$L$76</definedName>
    <definedName name="ㅣ1549">#REF!</definedName>
    <definedName name="ㅣ32" localSheetId="14">#REF!</definedName>
    <definedName name="ㅣ32">#REF!</definedName>
    <definedName name="ㅣ618" localSheetId="14">'[182]96보완계획7.12'!$L$76</definedName>
    <definedName name="ㅣ618">#REF!</definedName>
    <definedName name="ㅣㅏㅣ" localSheetId="14">#REF!</definedName>
    <definedName name="ㅣㅏㅣ">#REF!</definedName>
    <definedName name="ㅣㅑㅑ" localSheetId="14" hidden="1">{#N/A,#N/A,FALSE,"단가표지"}</definedName>
    <definedName name="ㅣㅑㅑ" hidden="1">{#N/A,#N/A,FALSE,"단가표지"}</definedName>
    <definedName name="ㅣㅓㅣㅓㅣㅓㅣㅓ">#REF!</definedName>
    <definedName name="ㅣㅣ">[66]!Macro10</definedName>
    <definedName name="ㅣ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47" l="1"/>
  <c r="M21" i="46"/>
  <c r="A3" i="26" l="1"/>
  <c r="M20" i="46" l="1"/>
  <c r="I20" i="47"/>
  <c r="E9" i="26"/>
  <c r="F9" i="26" s="1"/>
  <c r="K9" i="26" s="1"/>
  <c r="A9" i="26"/>
  <c r="B9" i="26"/>
  <c r="C9" i="26"/>
  <c r="A21" i="26"/>
  <c r="B21" i="26"/>
  <c r="C21" i="26"/>
  <c r="O24" i="43"/>
  <c r="E21" i="26" s="1"/>
  <c r="F21" i="26" s="1"/>
  <c r="K21" i="26" s="1"/>
  <c r="O12" i="43"/>
  <c r="R27" i="44" l="1"/>
  <c r="J27" i="44" l="1"/>
  <c r="A26" i="26"/>
  <c r="B26" i="26"/>
  <c r="C26" i="26"/>
  <c r="D26" i="26"/>
  <c r="A27" i="26"/>
  <c r="B27" i="26"/>
  <c r="C27" i="26"/>
  <c r="D27" i="26"/>
  <c r="O28" i="43"/>
  <c r="O29" i="43"/>
  <c r="E26" i="26" s="1"/>
  <c r="O30" i="43"/>
  <c r="E27" i="26" s="1"/>
  <c r="F27" i="26" s="1"/>
  <c r="K27" i="26" s="1"/>
  <c r="F26" i="26" l="1"/>
  <c r="K26" i="26" s="1"/>
  <c r="I18" i="47"/>
  <c r="I19" i="47"/>
  <c r="I22" i="47"/>
  <c r="I26" i="47"/>
  <c r="I27" i="47"/>
  <c r="I28" i="47"/>
  <c r="I32" i="47"/>
  <c r="I33" i="47"/>
  <c r="I34" i="47"/>
  <c r="M32" i="46"/>
  <c r="M33" i="46"/>
  <c r="M18" i="46"/>
  <c r="M19" i="46"/>
  <c r="M26" i="46"/>
  <c r="M27" i="46"/>
  <c r="M36" i="46"/>
  <c r="I37" i="47"/>
  <c r="I36" i="47"/>
  <c r="I35" i="47"/>
  <c r="I31" i="47"/>
  <c r="I30" i="47"/>
  <c r="I29" i="47"/>
  <c r="I25" i="47"/>
  <c r="I24" i="47"/>
  <c r="I23" i="47"/>
  <c r="I17" i="47"/>
  <c r="I16" i="47"/>
  <c r="I15" i="47"/>
  <c r="M35" i="46"/>
  <c r="M34" i="46"/>
  <c r="M31" i="46"/>
  <c r="M30" i="46"/>
  <c r="M29" i="46"/>
  <c r="M28" i="46"/>
  <c r="M25" i="46"/>
  <c r="M24" i="46"/>
  <c r="M23" i="46"/>
  <c r="M22" i="46"/>
  <c r="M17" i="46"/>
  <c r="M16" i="46"/>
  <c r="M15" i="46"/>
  <c r="G38" i="47" l="1"/>
  <c r="G40" i="47" s="1"/>
  <c r="B12" i="47" s="1"/>
  <c r="K37" i="46"/>
  <c r="K40" i="46" s="1"/>
  <c r="K12" i="46" s="1"/>
  <c r="D12" i="46" s="1"/>
  <c r="B10" i="26" l="1"/>
  <c r="C10" i="26"/>
  <c r="D10" i="26"/>
  <c r="A10" i="26"/>
  <c r="O13" i="43"/>
  <c r="E10" i="26" s="1"/>
  <c r="L10" i="44"/>
  <c r="J10" i="44"/>
  <c r="F10" i="26" l="1"/>
  <c r="K10" i="26" s="1"/>
  <c r="D18" i="26"/>
  <c r="E23" i="1" l="1"/>
  <c r="E21" i="1"/>
  <c r="E13" i="1" l="1"/>
  <c r="E11" i="1"/>
  <c r="E10" i="1"/>
  <c r="E7" i="1"/>
  <c r="A17" i="34" l="1"/>
  <c r="A5" i="26" l="1"/>
  <c r="B5" i="26"/>
  <c r="C5" i="26"/>
  <c r="D5" i="26"/>
  <c r="A6" i="26"/>
  <c r="B6" i="26"/>
  <c r="C6" i="26"/>
  <c r="D6" i="26"/>
  <c r="A7" i="26"/>
  <c r="B7" i="26"/>
  <c r="C7" i="26"/>
  <c r="D7" i="26"/>
  <c r="A8" i="26"/>
  <c r="B8" i="26"/>
  <c r="C8" i="26"/>
  <c r="D8" i="26"/>
  <c r="A11" i="26"/>
  <c r="B11" i="26"/>
  <c r="C11" i="26"/>
  <c r="D11" i="26"/>
  <c r="A12" i="26"/>
  <c r="B12" i="26"/>
  <c r="C12" i="26"/>
  <c r="D12" i="26"/>
  <c r="A13" i="26"/>
  <c r="B13" i="26"/>
  <c r="C13" i="26"/>
  <c r="D13" i="26"/>
  <c r="A14" i="26"/>
  <c r="B14" i="26"/>
  <c r="C14" i="26"/>
  <c r="D14" i="26"/>
  <c r="A15" i="26"/>
  <c r="B15" i="26"/>
  <c r="C15" i="26"/>
  <c r="D15" i="26"/>
  <c r="A16" i="26"/>
  <c r="B16" i="26"/>
  <c r="C16" i="26"/>
  <c r="D16" i="26"/>
  <c r="A17" i="26"/>
  <c r="B17" i="26"/>
  <c r="C17" i="26"/>
  <c r="D17" i="26"/>
  <c r="A18" i="26"/>
  <c r="B18" i="26"/>
  <c r="C18" i="26"/>
  <c r="A19" i="26"/>
  <c r="B19" i="26"/>
  <c r="C19" i="26"/>
  <c r="D19" i="26"/>
  <c r="A20" i="26"/>
  <c r="B20" i="26"/>
  <c r="C20" i="26"/>
  <c r="A22" i="26"/>
  <c r="B22" i="26"/>
  <c r="C22" i="26"/>
  <c r="D22" i="26"/>
  <c r="A23" i="26"/>
  <c r="B23" i="26"/>
  <c r="C23" i="26"/>
  <c r="D23" i="26"/>
  <c r="A24" i="26"/>
  <c r="B24" i="26"/>
  <c r="C24" i="26"/>
  <c r="D24" i="26"/>
  <c r="A25" i="26"/>
  <c r="B25" i="26"/>
  <c r="C25" i="26"/>
  <c r="D25" i="26"/>
  <c r="A28" i="26"/>
  <c r="B28" i="26"/>
  <c r="C28" i="26"/>
  <c r="D28" i="26"/>
  <c r="A29" i="26"/>
  <c r="B29" i="26"/>
  <c r="C29" i="26"/>
  <c r="D29" i="26"/>
  <c r="A30" i="26"/>
  <c r="B30" i="26"/>
  <c r="C30" i="26"/>
  <c r="D30" i="26"/>
  <c r="A31" i="26"/>
  <c r="B31" i="26"/>
  <c r="C31" i="26"/>
  <c r="D31" i="26"/>
  <c r="A32" i="26"/>
  <c r="B32" i="26"/>
  <c r="C32" i="26"/>
  <c r="D32" i="26"/>
  <c r="A33" i="26"/>
  <c r="B33" i="26"/>
  <c r="C33" i="26"/>
  <c r="D33" i="26"/>
  <c r="A34" i="26"/>
  <c r="B34" i="26"/>
  <c r="C34" i="26"/>
  <c r="D34" i="26"/>
  <c r="A35" i="26"/>
  <c r="B35" i="26"/>
  <c r="C35" i="26"/>
  <c r="D35" i="26"/>
  <c r="A36" i="26"/>
  <c r="B36" i="26"/>
  <c r="C36" i="26"/>
  <c r="D36" i="26"/>
  <c r="A37" i="26"/>
  <c r="B37" i="26"/>
  <c r="C37" i="26"/>
  <c r="D37" i="26"/>
  <c r="A38" i="26"/>
  <c r="B38" i="26"/>
  <c r="C38" i="26"/>
  <c r="D38" i="26"/>
  <c r="A39" i="26"/>
  <c r="B39" i="26"/>
  <c r="C39" i="26"/>
  <c r="D39" i="26"/>
  <c r="A40" i="26"/>
  <c r="B40" i="26"/>
  <c r="C40" i="26"/>
  <c r="D40" i="26"/>
  <c r="A41" i="26"/>
  <c r="B41" i="26"/>
  <c r="C41" i="26"/>
  <c r="D41" i="26"/>
  <c r="A42" i="26"/>
  <c r="B42" i="26"/>
  <c r="C42" i="26"/>
  <c r="D42" i="26"/>
  <c r="A43" i="26"/>
  <c r="B43" i="26"/>
  <c r="C43" i="26"/>
  <c r="D43" i="26"/>
  <c r="A44" i="26"/>
  <c r="B44" i="26"/>
  <c r="C44" i="26"/>
  <c r="D44" i="26"/>
  <c r="A45" i="26"/>
  <c r="B45" i="26"/>
  <c r="C45" i="26"/>
  <c r="D45" i="26"/>
  <c r="A46" i="26"/>
  <c r="B46" i="26"/>
  <c r="C46" i="26"/>
  <c r="D46" i="26"/>
  <c r="A47" i="26"/>
  <c r="B47" i="26"/>
  <c r="C47" i="26"/>
  <c r="D47" i="26"/>
  <c r="A48" i="26"/>
  <c r="B48" i="26"/>
  <c r="C48" i="26"/>
  <c r="D48" i="26"/>
  <c r="A49" i="26"/>
  <c r="B49" i="26"/>
  <c r="C49" i="26"/>
  <c r="D49" i="26"/>
  <c r="A50" i="26"/>
  <c r="B50" i="26"/>
  <c r="C50" i="26"/>
  <c r="D50" i="26"/>
  <c r="A51" i="26"/>
  <c r="B51" i="26"/>
  <c r="C51" i="26"/>
  <c r="D51" i="26"/>
  <c r="A52" i="26"/>
  <c r="B52" i="26"/>
  <c r="C52" i="26"/>
  <c r="D52" i="26"/>
  <c r="A53" i="26"/>
  <c r="C53" i="26"/>
  <c r="A54" i="26"/>
  <c r="C54" i="26"/>
  <c r="A55" i="26"/>
  <c r="C55" i="26"/>
  <c r="A56" i="26"/>
  <c r="C56" i="26"/>
  <c r="A57" i="26"/>
  <c r="C57" i="26"/>
  <c r="A58" i="26"/>
  <c r="C58" i="26"/>
  <c r="A59" i="26"/>
  <c r="C59" i="26"/>
  <c r="B4" i="26"/>
  <c r="C4" i="26"/>
  <c r="D4" i="26"/>
  <c r="A4" i="26"/>
  <c r="O4" i="43"/>
  <c r="E5" i="37" s="1"/>
  <c r="O5" i="43"/>
  <c r="O6" i="43"/>
  <c r="O7" i="43"/>
  <c r="E4" i="26" s="1"/>
  <c r="O8" i="43"/>
  <c r="E5" i="26" s="1"/>
  <c r="O9" i="43"/>
  <c r="O10" i="43"/>
  <c r="O11" i="43"/>
  <c r="E8" i="26" s="1"/>
  <c r="O14" i="43"/>
  <c r="O15" i="43"/>
  <c r="E12" i="26" s="1"/>
  <c r="O16" i="43"/>
  <c r="E13" i="26" s="1"/>
  <c r="O17" i="43"/>
  <c r="E14" i="26" s="1"/>
  <c r="O18" i="43"/>
  <c r="E15" i="26" s="1"/>
  <c r="O19" i="43"/>
  <c r="O20" i="43"/>
  <c r="O21" i="43"/>
  <c r="E18" i="26" s="1"/>
  <c r="O22" i="43"/>
  <c r="E19" i="26" s="1"/>
  <c r="O23" i="43"/>
  <c r="E20" i="26" s="1"/>
  <c r="O25" i="43"/>
  <c r="E22" i="26" s="1"/>
  <c r="O26" i="43"/>
  <c r="E23" i="26" s="1"/>
  <c r="O27" i="43"/>
  <c r="E24" i="26" s="1"/>
  <c r="E25" i="26"/>
  <c r="O31" i="43"/>
  <c r="O32" i="43"/>
  <c r="O33" i="43"/>
  <c r="O34" i="43"/>
  <c r="O35" i="43"/>
  <c r="O36" i="43"/>
  <c r="E33" i="26" s="1"/>
  <c r="O37" i="43"/>
  <c r="E34" i="26" s="1"/>
  <c r="O38" i="43"/>
  <c r="O39" i="43"/>
  <c r="E36" i="26" s="1"/>
  <c r="O40" i="43"/>
  <c r="E37" i="26" s="1"/>
  <c r="O41" i="43"/>
  <c r="E38" i="26" s="1"/>
  <c r="O42" i="43"/>
  <c r="E39" i="26" s="1"/>
  <c r="O43" i="43"/>
  <c r="E40" i="26" s="1"/>
  <c r="O44" i="43"/>
  <c r="E41" i="26" s="1"/>
  <c r="O45" i="43"/>
  <c r="O46" i="43"/>
  <c r="O47" i="43"/>
  <c r="O48" i="43"/>
  <c r="E45" i="26" s="1"/>
  <c r="O49" i="43"/>
  <c r="E46" i="26" s="1"/>
  <c r="O50" i="43"/>
  <c r="E47" i="26" s="1"/>
  <c r="O51" i="43"/>
  <c r="E48" i="26" s="1"/>
  <c r="O52" i="43"/>
  <c r="E49" i="26" s="1"/>
  <c r="O53" i="43"/>
  <c r="E50" i="26" s="1"/>
  <c r="O54" i="43"/>
  <c r="O55" i="43"/>
  <c r="E52" i="26" s="1"/>
  <c r="O56" i="43"/>
  <c r="G53" i="26" s="1"/>
  <c r="O57" i="43"/>
  <c r="G54" i="26" s="1"/>
  <c r="O58" i="43"/>
  <c r="G55" i="26" s="1"/>
  <c r="O59" i="43"/>
  <c r="G56" i="26" s="1"/>
  <c r="O60" i="43"/>
  <c r="G57" i="26" s="1"/>
  <c r="O61" i="43"/>
  <c r="G58" i="26" s="1"/>
  <c r="O62" i="43"/>
  <c r="G59" i="26" s="1"/>
  <c r="O3" i="43"/>
  <c r="B59" i="44"/>
  <c r="B59" i="26" s="1"/>
  <c r="B58" i="44"/>
  <c r="B58" i="26" s="1"/>
  <c r="B57" i="44"/>
  <c r="B57" i="26" s="1"/>
  <c r="B56" i="44"/>
  <c r="B56" i="26" s="1"/>
  <c r="B55" i="44"/>
  <c r="B55" i="26" s="1"/>
  <c r="B54" i="44"/>
  <c r="B54" i="26" s="1"/>
  <c r="B53" i="44"/>
  <c r="B53" i="26" s="1"/>
  <c r="P52" i="44"/>
  <c r="P51" i="44"/>
  <c r="H50" i="44"/>
  <c r="H46" i="44"/>
  <c r="H44" i="44"/>
  <c r="H42" i="44"/>
  <c r="H41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T25" i="44"/>
  <c r="J25" i="44"/>
  <c r="N24" i="44"/>
  <c r="L24" i="44"/>
  <c r="J24" i="44"/>
  <c r="N23" i="44"/>
  <c r="J23" i="44"/>
  <c r="H23" i="44"/>
  <c r="N22" i="44"/>
  <c r="L17" i="44"/>
  <c r="J17" i="44"/>
  <c r="L16" i="44"/>
  <c r="J16" i="44"/>
  <c r="L15" i="44"/>
  <c r="J15" i="44"/>
  <c r="J14" i="44"/>
  <c r="L13" i="44"/>
  <c r="J13" i="44"/>
  <c r="L12" i="44"/>
  <c r="J12" i="44"/>
  <c r="N11" i="44"/>
  <c r="L11" i="44"/>
  <c r="J11" i="44"/>
  <c r="T4" i="44"/>
  <c r="R4" i="44"/>
  <c r="R66" i="44" s="1"/>
  <c r="D58" i="44" s="1"/>
  <c r="D58" i="26" s="1"/>
  <c r="P4" i="44"/>
  <c r="H66" i="44" l="1"/>
  <c r="D53" i="44" s="1"/>
  <c r="D53" i="26" s="1"/>
  <c r="H53" i="26" s="1"/>
  <c r="K53" i="26" s="1"/>
  <c r="P66" i="44"/>
  <c r="D57" i="44" s="1"/>
  <c r="D57" i="26" s="1"/>
  <c r="H57" i="26" s="1"/>
  <c r="K57" i="26" s="1"/>
  <c r="E7" i="26"/>
  <c r="F52" i="26"/>
  <c r="K52" i="26" s="1"/>
  <c r="F48" i="26"/>
  <c r="E6" i="26"/>
  <c r="E51" i="26"/>
  <c r="F51" i="26" s="1"/>
  <c r="E35" i="26"/>
  <c r="E17" i="26"/>
  <c r="E32" i="26"/>
  <c r="F47" i="26"/>
  <c r="E16" i="26"/>
  <c r="E31" i="26"/>
  <c r="E11" i="26"/>
  <c r="E30" i="26"/>
  <c r="E29" i="26"/>
  <c r="E44" i="26"/>
  <c r="E28" i="26"/>
  <c r="F50" i="26"/>
  <c r="F46" i="26"/>
  <c r="E43" i="26"/>
  <c r="E42" i="26"/>
  <c r="F45" i="26"/>
  <c r="H58" i="26"/>
  <c r="K58" i="26" s="1"/>
  <c r="F49" i="26"/>
  <c r="T66" i="44"/>
  <c r="D59" i="44" s="1"/>
  <c r="D59" i="26" s="1"/>
  <c r="H59" i="26" s="1"/>
  <c r="K59" i="26" s="1"/>
  <c r="L66" i="44"/>
  <c r="D55" i="44" s="1"/>
  <c r="D55" i="26" s="1"/>
  <c r="H55" i="26" s="1"/>
  <c r="K55" i="26" s="1"/>
  <c r="J66" i="44"/>
  <c r="N66" i="44"/>
  <c r="D56" i="44" s="1"/>
  <c r="D56" i="26" s="1"/>
  <c r="H56" i="26" s="1"/>
  <c r="K56" i="26" s="1"/>
  <c r="E4" i="37"/>
  <c r="D54" i="44" l="1"/>
  <c r="D54" i="26" s="1"/>
  <c r="H54" i="26" s="1"/>
  <c r="K54" i="26" s="1"/>
  <c r="F16" i="26"/>
  <c r="K16" i="26" s="1"/>
  <c r="F44" i="26"/>
  <c r="K44" i="26" s="1"/>
  <c r="F43" i="26"/>
  <c r="K43" i="26" s="1"/>
  <c r="F25" i="26"/>
  <c r="K25" i="26" s="1"/>
  <c r="F19" i="26" l="1"/>
  <c r="F23" i="26"/>
  <c r="F17" i="26" l="1"/>
  <c r="F18" i="26"/>
  <c r="F20" i="26"/>
  <c r="F8" i="26" l="1"/>
  <c r="F15" i="26"/>
  <c r="F13" i="26"/>
  <c r="F11" i="26"/>
  <c r="F12" i="26"/>
  <c r="F14" i="26"/>
  <c r="F7" i="26"/>
  <c r="F37" i="26" l="1"/>
  <c r="K37" i="26" s="1"/>
  <c r="F22" i="26"/>
  <c r="F35" i="26"/>
  <c r="F24" i="26"/>
  <c r="F36" i="26"/>
  <c r="K36" i="26" s="1"/>
  <c r="K7" i="26"/>
  <c r="K47" i="26" l="1"/>
  <c r="K48" i="26"/>
  <c r="K15" i="26"/>
  <c r="K8" i="26"/>
  <c r="F4" i="26" l="1"/>
  <c r="A14" i="34" l="1"/>
  <c r="A5" i="37"/>
  <c r="B5" i="37"/>
  <c r="C5" i="37"/>
  <c r="C4" i="37"/>
  <c r="B4" i="37"/>
  <c r="A4" i="37"/>
  <c r="A3" i="37"/>
  <c r="B3" i="2" s="1"/>
  <c r="K19" i="26" l="1"/>
  <c r="K20" i="26" l="1"/>
  <c r="F38" i="26"/>
  <c r="K38" i="26" s="1"/>
  <c r="K18" i="26"/>
  <c r="F32" i="26"/>
  <c r="K32" i="26" s="1"/>
  <c r="K22" i="26"/>
  <c r="F39" i="26"/>
  <c r="K39" i="26" s="1"/>
  <c r="K24" i="26"/>
  <c r="F41" i="26"/>
  <c r="K41" i="26" s="1"/>
  <c r="K17" i="26"/>
  <c r="F31" i="26"/>
  <c r="K31" i="26" s="1"/>
  <c r="F33" i="26"/>
  <c r="F34" i="26"/>
  <c r="K23" i="26"/>
  <c r="F40" i="26"/>
  <c r="K40" i="26" s="1"/>
  <c r="F42" i="26"/>
  <c r="K42" i="26" s="1"/>
  <c r="A4" i="34"/>
  <c r="A5" i="33"/>
  <c r="F4" i="37" l="1"/>
  <c r="K4" i="37" s="1"/>
  <c r="K4" i="26" l="1"/>
  <c r="K11" i="26"/>
  <c r="F6" i="26"/>
  <c r="F5" i="26"/>
  <c r="K12" i="26" l="1"/>
  <c r="F28" i="26"/>
  <c r="K28" i="26" s="1"/>
  <c r="K46" i="26"/>
  <c r="K34" i="26"/>
  <c r="K50" i="26"/>
  <c r="K14" i="26"/>
  <c r="F30" i="26"/>
  <c r="K45" i="26"/>
  <c r="K35" i="26"/>
  <c r="K51" i="26"/>
  <c r="K13" i="26"/>
  <c r="F29" i="26"/>
  <c r="K29" i="26" s="1"/>
  <c r="K5" i="26"/>
  <c r="K6" i="26"/>
  <c r="F5" i="37"/>
  <c r="K5" i="37" s="1"/>
  <c r="F66" i="26" l="1"/>
  <c r="E4" i="2" s="1"/>
  <c r="F4" i="2" s="1"/>
  <c r="K30" i="26"/>
  <c r="F32" i="37"/>
  <c r="E3" i="2" l="1"/>
  <c r="C4" i="1" l="1"/>
  <c r="A10" i="19"/>
  <c r="A6" i="19"/>
  <c r="A2" i="19"/>
  <c r="A10" i="6"/>
  <c r="A2" i="6"/>
  <c r="A6" i="6"/>
  <c r="K49" i="26" l="1"/>
  <c r="K33" i="26"/>
  <c r="H32" i="37"/>
  <c r="H66" i="26" l="1"/>
  <c r="G3" i="2"/>
  <c r="H3" i="2" s="1"/>
  <c r="K32" i="37"/>
  <c r="J28" i="2"/>
  <c r="K66" i="26" l="1"/>
  <c r="G4" i="2"/>
  <c r="H4" i="2" s="1"/>
  <c r="K4" i="2" s="1"/>
  <c r="F3" i="2"/>
  <c r="H28" i="2" l="1"/>
  <c r="K3" i="2"/>
  <c r="F28" i="2"/>
  <c r="G5" i="45" s="1"/>
  <c r="G6" i="45" l="1"/>
  <c r="D9" i="1"/>
  <c r="D10" i="1" s="1"/>
  <c r="G8" i="45"/>
  <c r="G9" i="45" s="1"/>
  <c r="K28" i="2"/>
  <c r="D6" i="1"/>
  <c r="D7" i="1" s="1"/>
  <c r="G10" i="45" l="1"/>
  <c r="G7" i="45"/>
  <c r="D11" i="1"/>
  <c r="D12" i="1" s="1"/>
  <c r="D8" i="1"/>
  <c r="G11" i="45" l="1"/>
  <c r="G12" i="45"/>
  <c r="D13" i="1"/>
  <c r="D19" i="1" s="1"/>
  <c r="D20" i="1" s="1"/>
  <c r="D21" i="1" s="1"/>
  <c r="D23" i="1" s="1"/>
  <c r="D22" i="1" l="1"/>
  <c r="G18" i="45"/>
  <c r="G19" i="45" l="1"/>
  <c r="G20" i="45" s="1"/>
  <c r="D24" i="1"/>
  <c r="D25" i="1" l="1"/>
  <c r="D26" i="1" s="1"/>
  <c r="G21" i="45"/>
  <c r="G22" i="45"/>
  <c r="G23" i="45" l="1"/>
  <c r="G24" i="45" l="1"/>
  <c r="G25" i="45" s="1"/>
  <c r="B3" i="45" l="1"/>
  <c r="F8" i="34"/>
  <c r="F10" i="34" s="1"/>
  <c r="H11" i="34" s="1"/>
  <c r="F7" i="34" l="1"/>
  <c r="H17" i="33"/>
  <c r="A17" i="33" s="1"/>
</calcChain>
</file>

<file path=xl/sharedStrings.xml><?xml version="1.0" encoding="utf-8"?>
<sst xmlns="http://schemas.openxmlformats.org/spreadsheetml/2006/main" count="905" uniqueCount="385">
  <si>
    <t>비고</t>
    <phoneticPr fontId="1" type="noConversion"/>
  </si>
  <si>
    <t>직접재료비</t>
    <phoneticPr fontId="1" type="noConversion"/>
  </si>
  <si>
    <t>간접재료비</t>
    <phoneticPr fontId="1" type="noConversion"/>
  </si>
  <si>
    <t>소계</t>
    <phoneticPr fontId="1" type="noConversion"/>
  </si>
  <si>
    <t>산출노무비</t>
    <phoneticPr fontId="1" type="noConversion"/>
  </si>
  <si>
    <t>직접노무비</t>
    <phoneticPr fontId="1" type="noConversion"/>
  </si>
  <si>
    <t>간접노무비</t>
    <phoneticPr fontId="1" type="noConversion"/>
  </si>
  <si>
    <t>일반관리비</t>
    <phoneticPr fontId="1" type="noConversion"/>
  </si>
  <si>
    <t>이윤</t>
    <phoneticPr fontId="1" type="noConversion"/>
  </si>
  <si>
    <t>총원가</t>
    <phoneticPr fontId="1" type="noConversion"/>
  </si>
  <si>
    <t>부가가치세</t>
    <phoneticPr fontId="1" type="noConversion"/>
  </si>
  <si>
    <t>총계</t>
    <phoneticPr fontId="1" type="noConversion"/>
  </si>
  <si>
    <t>제조원가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</si>
  <si>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</si>
  <si>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</si>
  <si>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</si>
  <si>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공종
코드</t>
    <phoneticPr fontId="1" type="noConversion"/>
  </si>
  <si>
    <t>명    칭</t>
    <phoneticPr fontId="1" type="noConversion"/>
  </si>
  <si>
    <t>단위</t>
    <phoneticPr fontId="1" type="noConversion"/>
  </si>
  <si>
    <t>수량</t>
    <phoneticPr fontId="1" type="noConversion"/>
  </si>
  <si>
    <t>재  료  비</t>
    <phoneticPr fontId="1" type="noConversion"/>
  </si>
  <si>
    <t>단    가</t>
    <phoneticPr fontId="1" type="noConversion"/>
  </si>
  <si>
    <t>금    액</t>
    <phoneticPr fontId="1" type="noConversion"/>
  </si>
  <si>
    <t>노  무  비</t>
    <phoneticPr fontId="1" type="noConversion"/>
  </si>
  <si>
    <t>경      비</t>
    <phoneticPr fontId="1" type="noConversion"/>
  </si>
  <si>
    <t>계</t>
    <phoneticPr fontId="1" type="noConversion"/>
  </si>
  <si>
    <t>합    계</t>
    <phoneticPr fontId="1" type="noConversion"/>
  </si>
  <si>
    <t>규    격</t>
    <phoneticPr fontId="1" type="noConversion"/>
  </si>
  <si>
    <t>단가비교표</t>
    <phoneticPr fontId="1" type="noConversion"/>
  </si>
  <si>
    <t>중소기업</t>
    <phoneticPr fontId="1" type="noConversion"/>
  </si>
  <si>
    <t>견적서 1</t>
    <phoneticPr fontId="1" type="noConversion"/>
  </si>
  <si>
    <t>견적서 2</t>
    <phoneticPr fontId="1" type="noConversion"/>
  </si>
  <si>
    <t>적용단가</t>
    <phoneticPr fontId="1" type="noConversion"/>
  </si>
  <si>
    <t>Page</t>
    <phoneticPr fontId="1" type="noConversion"/>
  </si>
  <si>
    <t>노무비산출근거</t>
    <phoneticPr fontId="1" type="noConversion"/>
  </si>
  <si>
    <t>노임할증</t>
    <phoneticPr fontId="1" type="noConversion"/>
  </si>
  <si>
    <t>품셈목록</t>
    <phoneticPr fontId="1" type="noConversion"/>
  </si>
  <si>
    <t>전기기계조립원</t>
    <phoneticPr fontId="1" type="noConversion"/>
  </si>
  <si>
    <t>공량</t>
    <phoneticPr fontId="1" type="noConversion"/>
  </si>
  <si>
    <t>통신기계조립원</t>
    <phoneticPr fontId="1" type="noConversion"/>
  </si>
  <si>
    <t>전선원</t>
    <phoneticPr fontId="1" type="noConversion"/>
  </si>
  <si>
    <t>단순노무종사원</t>
    <phoneticPr fontId="1" type="noConversion"/>
  </si>
  <si>
    <t>코드</t>
    <phoneticPr fontId="1" type="noConversion"/>
  </si>
  <si>
    <t>개</t>
  </si>
  <si>
    <t>면</t>
  </si>
  <si>
    <t>NAME PLATE</t>
  </si>
  <si>
    <t>아크릴 W500*H70*3t</t>
  </si>
  <si>
    <t>DOOR HANDLE</t>
  </si>
  <si>
    <t>W/KEY (L)</t>
  </si>
  <si>
    <t>콘센트</t>
  </si>
  <si>
    <t>노출형 2P</t>
  </si>
  <si>
    <t>AC 220V  120mm*120mm</t>
  </si>
  <si>
    <t>AC 220V  120mm/80mm 겸용</t>
  </si>
  <si>
    <t>판넬용전등(LED)</t>
  </si>
  <si>
    <t>10W LED</t>
  </si>
  <si>
    <t>조립식단자대</t>
  </si>
  <si>
    <t>1P 25A</t>
  </si>
  <si>
    <t>세퍼레이터</t>
  </si>
  <si>
    <t>25A</t>
  </si>
  <si>
    <t>스토퍼</t>
  </si>
  <si>
    <t>볼트 STS</t>
  </si>
  <si>
    <t>닥트</t>
  </si>
  <si>
    <t>450/750V 기기용비닐절연전선</t>
  </si>
  <si>
    <t>조작전선</t>
  </si>
  <si>
    <t>UL전선 1.0mm</t>
  </si>
  <si>
    <t>노무비</t>
  </si>
  <si>
    <t>배선용차단기</t>
  </si>
  <si>
    <t>누전차단기</t>
  </si>
  <si>
    <t>460V 18kA 15~50 2P</t>
  </si>
  <si>
    <t>서지보호기</t>
  </si>
  <si>
    <t>M</t>
  </si>
  <si>
    <t>2P 15~50(정격) 14kA(차단)</t>
  </si>
  <si>
    <t>60*60</t>
    <phoneticPr fontId="8" type="noConversion"/>
  </si>
  <si>
    <t>노무비</t>
    <phoneticPr fontId="8" type="noConversion"/>
  </si>
  <si>
    <t>인</t>
    <phoneticPr fontId="8" type="noConversion"/>
  </si>
  <si>
    <t>합    계</t>
    <phoneticPr fontId="8" type="noConversion"/>
  </si>
  <si>
    <t>전기전자설비정비원</t>
    <phoneticPr fontId="1" type="noConversion"/>
  </si>
  <si>
    <t>납 품 명 :</t>
    <phoneticPr fontId="1" type="noConversion"/>
  </si>
  <si>
    <t>설계내역서</t>
    <phoneticPr fontId="1" type="noConversion"/>
  </si>
  <si>
    <t>업체명</t>
    <phoneticPr fontId="1" type="noConversion"/>
  </si>
  <si>
    <t>전기기계조립원</t>
  </si>
  <si>
    <t>통신기계조립원</t>
  </si>
  <si>
    <t>전선원</t>
  </si>
  <si>
    <t>단순노무종사원</t>
  </si>
  <si>
    <t>전기전자설비정비원</t>
  </si>
  <si>
    <t>식</t>
    <phoneticPr fontId="1" type="noConversion"/>
  </si>
  <si>
    <t>비 목</t>
    <phoneticPr fontId="1" type="noConversion"/>
  </si>
  <si>
    <t>구 분</t>
    <phoneticPr fontId="1" type="noConversion"/>
  </si>
  <si>
    <t>금 액</t>
    <phoneticPr fontId="1" type="noConversion"/>
  </si>
  <si>
    <t>구 성 비</t>
    <phoneticPr fontId="1" type="noConversion"/>
  </si>
  <si>
    <t>비 고</t>
    <phoneticPr fontId="1" type="noConversion"/>
  </si>
  <si>
    <t>통신9-3-1</t>
    <phoneticPr fontId="1" type="noConversion"/>
  </si>
  <si>
    <t>전기3-34</t>
    <phoneticPr fontId="1" type="noConversion"/>
  </si>
  <si>
    <t>개</t>
    <phoneticPr fontId="8" type="noConversion"/>
  </si>
  <si>
    <t>통신9-3-2-1</t>
    <phoneticPr fontId="1" type="noConversion"/>
  </si>
  <si>
    <t>전기5-19</t>
    <phoneticPr fontId="1" type="noConversion"/>
  </si>
  <si>
    <t>전기5-45-2</t>
    <phoneticPr fontId="1" type="noConversion"/>
  </si>
  <si>
    <t>담당자</t>
    <phoneticPr fontId="9" type="noConversion"/>
  </si>
  <si>
    <t>과장</t>
    <phoneticPr fontId="9" type="noConversion"/>
  </si>
  <si>
    <t>부장</t>
    <phoneticPr fontId="9" type="noConversion"/>
  </si>
  <si>
    <t>본부장</t>
    <phoneticPr fontId="9" type="noConversion"/>
  </si>
  <si>
    <t>□ 설 치 위 치</t>
  </si>
  <si>
    <t>□ 물 품 개 요</t>
    <phoneticPr fontId="9" type="noConversion"/>
  </si>
  <si>
    <t>1식</t>
    <phoneticPr fontId="9" type="noConversion"/>
  </si>
  <si>
    <t>관  급   내  역  서</t>
    <phoneticPr fontId="9" type="noConversion"/>
  </si>
  <si>
    <t>구             분</t>
  </si>
  <si>
    <t>금         액</t>
    <phoneticPr fontId="10" type="noConversion"/>
  </si>
  <si>
    <t>총   공   사   비</t>
  </si>
  <si>
    <t>관급자재</t>
    <phoneticPr fontId="10" type="noConversion"/>
  </si>
  <si>
    <t>계장제어장치</t>
    <phoneticPr fontId="10" type="noConversion"/>
  </si>
  <si>
    <t>소     계</t>
    <phoneticPr fontId="33" type="noConversion"/>
  </si>
  <si>
    <t>합             계</t>
  </si>
  <si>
    <t>변환기 설치</t>
    <phoneticPr fontId="8" type="noConversion"/>
  </si>
  <si>
    <t>누전차단기</t>
    <phoneticPr fontId="1" type="noConversion"/>
  </si>
  <si>
    <t>2P 15~50(정격) 14kA(차단)</t>
    <phoneticPr fontId="1" type="noConversion"/>
  </si>
  <si>
    <t>FAN</t>
  </si>
  <si>
    <t>FAN 필터</t>
  </si>
  <si>
    <t>전기5-23-1</t>
    <phoneticPr fontId="1" type="noConversion"/>
  </si>
  <si>
    <t>전기5-23-3</t>
    <phoneticPr fontId="1" type="noConversion"/>
  </si>
  <si>
    <t>전기5-9</t>
    <phoneticPr fontId="1" type="noConversion"/>
  </si>
  <si>
    <t>전기5-13</t>
    <phoneticPr fontId="1" type="noConversion"/>
  </si>
  <si>
    <t>KIV 4㎟</t>
    <phoneticPr fontId="1" type="noConversion"/>
  </si>
  <si>
    <t>컴퓨터운용사(H/W)</t>
    <phoneticPr fontId="1" type="noConversion"/>
  </si>
  <si>
    <t>컴퓨터운용사(S/W)</t>
    <phoneticPr fontId="1" type="noConversion"/>
  </si>
  <si>
    <t>1. 중앙모니터링</t>
    <phoneticPr fontId="1" type="noConversion"/>
  </si>
  <si>
    <t>운전화면</t>
    <phoneticPr fontId="1" type="noConversion"/>
  </si>
  <si>
    <t>표준화면</t>
    <phoneticPr fontId="8" type="noConversion"/>
  </si>
  <si>
    <t>트렌드화면</t>
    <phoneticPr fontId="1" type="noConversion"/>
  </si>
  <si>
    <t>화면</t>
    <phoneticPr fontId="1" type="noConversion"/>
  </si>
  <si>
    <t>무선전송장치</t>
    <phoneticPr fontId="1" type="noConversion"/>
  </si>
  <si>
    <t>ENET 2PORT, RS232 1PORT</t>
    <phoneticPr fontId="1" type="noConversion"/>
  </si>
  <si>
    <t>통신8-4-7-3-9</t>
    <phoneticPr fontId="1" type="noConversion"/>
  </si>
  <si>
    <t>리미트스위치</t>
  </si>
  <si>
    <t>AC220V 1a1b</t>
  </si>
  <si>
    <t>개</t>
    <phoneticPr fontId="9" type="noConversion"/>
  </si>
  <si>
    <t>온도조절기</t>
  </si>
  <si>
    <t>0~90℃</t>
  </si>
  <si>
    <t>전기6-2</t>
    <phoneticPr fontId="1" type="noConversion"/>
  </si>
  <si>
    <t xml:space="preserve">  - 제주특별자치도 내</t>
    <phoneticPr fontId="9" type="noConversion"/>
  </si>
  <si>
    <t>전자식유량계</t>
    <phoneticPr fontId="8" type="noConversion"/>
  </si>
  <si>
    <t xml:space="preserve">  - 중앙모니터링</t>
    <phoneticPr fontId="9" type="noConversion"/>
  </si>
  <si>
    <t>CPU모듈</t>
  </si>
  <si>
    <t>입력모듈</t>
  </si>
  <si>
    <t>16점DC24V입력(싱크/소스타입)</t>
  </si>
  <si>
    <t>출력모듈</t>
  </si>
  <si>
    <t>16점릴레이출력, 2A용</t>
  </si>
  <si>
    <t>기본베이스</t>
  </si>
  <si>
    <t>입출력 6모듈장착용</t>
  </si>
  <si>
    <t>AD변환모듈</t>
  </si>
  <si>
    <t>전압,전류형, 8채널</t>
  </si>
  <si>
    <t>CNET모듈</t>
  </si>
  <si>
    <t>RS-422 2ch</t>
  </si>
  <si>
    <t>ENET모듈</t>
  </si>
  <si>
    <t>전기, Master, 100/100Mbps, RJ-45</t>
  </si>
  <si>
    <t>디지털 판넬 메터</t>
  </si>
  <si>
    <t>전압, 전류, 역률(통신기능 내장)</t>
  </si>
  <si>
    <t>통신8-1-1</t>
  </si>
  <si>
    <t>통신8-4-5</t>
  </si>
  <si>
    <t>운전화면</t>
  </si>
  <si>
    <t>표준화면</t>
  </si>
  <si>
    <t>화면</t>
  </si>
  <si>
    <t>트랜드화면</t>
  </si>
  <si>
    <t>레포트화면</t>
  </si>
  <si>
    <t>알람화면</t>
  </si>
  <si>
    <t>PLC PROGRAMMING</t>
  </si>
  <si>
    <t>ANALOGUE POINT</t>
  </si>
  <si>
    <t>POINT</t>
  </si>
  <si>
    <t>DIGITAL POINT</t>
  </si>
  <si>
    <t>종합시운전</t>
  </si>
  <si>
    <t>개소</t>
  </si>
  <si>
    <t>통신8-4-7-1-6</t>
  </si>
  <si>
    <t>노임적용</t>
  </si>
  <si>
    <t>3P 15~50(정격) 18kA(차단)</t>
  </si>
  <si>
    <t>전기5-19</t>
  </si>
  <si>
    <t>SMPS</t>
  </si>
  <si>
    <t>전기6-2</t>
  </si>
  <si>
    <t>노이즈 필터</t>
  </si>
  <si>
    <t>10A</t>
  </si>
  <si>
    <t>전기3-34</t>
  </si>
  <si>
    <t>더미모듈</t>
  </si>
  <si>
    <t>슬롯방진용</t>
  </si>
  <si>
    <t>460V 18kA 15~50 4P</t>
  </si>
  <si>
    <t>아크릴 50*20</t>
  </si>
  <si>
    <t>아크릴 원형25mm</t>
  </si>
  <si>
    <t>로터리스위치</t>
  </si>
  <si>
    <t>25Ø 2단</t>
  </si>
  <si>
    <t>25Ø 조광형 누름 스위치 AC</t>
  </si>
  <si>
    <t>AC 220V LED</t>
  </si>
  <si>
    <t>변류기</t>
  </si>
  <si>
    <t xml:space="preserve">릴레이 </t>
  </si>
  <si>
    <t>14PIN</t>
  </si>
  <si>
    <t xml:space="preserve">릴레이 소켓 </t>
  </si>
  <si>
    <t>전기5-21</t>
  </si>
  <si>
    <t>전기5-23-2</t>
  </si>
  <si>
    <t>분기용 차단기</t>
  </si>
  <si>
    <t>220V 10KA 6A 2P</t>
  </si>
  <si>
    <t>무선전송장치</t>
  </si>
  <si>
    <t>ENET 2PORT, RS232 1PORT</t>
  </si>
  <si>
    <t>전자식유량계</t>
  </si>
  <si>
    <t>변환기 설치</t>
  </si>
  <si>
    <t>60*60</t>
  </si>
  <si>
    <t>KIV 4㎟</t>
  </si>
  <si>
    <t>인</t>
  </si>
  <si>
    <t>컴퓨터운용사(H/W)</t>
  </si>
  <si>
    <t>컴퓨터운용사(S/W)</t>
  </si>
  <si>
    <t>380V 삼상 40KA 5mode</t>
  </si>
  <si>
    <t>380V 삼상 40KA 5mode</t>
    <phoneticPr fontId="1" type="noConversion"/>
  </si>
  <si>
    <t>농어촌공사</t>
    <phoneticPr fontId="1" type="noConversion"/>
  </si>
  <si>
    <t xml:space="preserve">       한국농어촌공사 제주지역본부</t>
    <phoneticPr fontId="1" type="noConversion"/>
  </si>
  <si>
    <t>산재보험료</t>
  </si>
  <si>
    <t>산재보험료</t>
    <phoneticPr fontId="1" type="noConversion"/>
  </si>
  <si>
    <t>고용보험료</t>
    <phoneticPr fontId="1" type="noConversion"/>
  </si>
  <si>
    <t>안전관리비</t>
  </si>
  <si>
    <t>안전관리비</t>
    <phoneticPr fontId="1" type="noConversion"/>
  </si>
  <si>
    <t>기타경비</t>
    <phoneticPr fontId="1" type="noConversion"/>
  </si>
  <si>
    <t>주요자재 제조원가 계산서(밸브제어반)</t>
    <phoneticPr fontId="45" type="noConversion"/>
  </si>
  <si>
    <t>일금</t>
  </si>
  <si>
    <t>원</t>
  </si>
  <si>
    <t>[ 단위 : 원 ]</t>
  </si>
  <si>
    <t>구  분                    공  종  별</t>
    <phoneticPr fontId="45" type="noConversion"/>
  </si>
  <si>
    <t>계</t>
  </si>
  <si>
    <t>재</t>
  </si>
  <si>
    <t>직접재료비</t>
  </si>
  <si>
    <t>순</t>
  </si>
  <si>
    <t>료</t>
  </si>
  <si>
    <t>간접재료비</t>
  </si>
  <si>
    <t>(</t>
  </si>
  <si>
    <t>)</t>
  </si>
  <si>
    <t>직.재 x 1.03%</t>
    <phoneticPr fontId="48" type="noConversion"/>
  </si>
  <si>
    <t>비</t>
  </si>
  <si>
    <t>노</t>
  </si>
  <si>
    <t>산출노무비</t>
  </si>
  <si>
    <t>공</t>
  </si>
  <si>
    <t>무</t>
  </si>
  <si>
    <t>직접노무비</t>
  </si>
  <si>
    <t>산.노 x 124.53%</t>
    <phoneticPr fontId="48" type="noConversion"/>
  </si>
  <si>
    <t>간접노무비</t>
  </si>
  <si>
    <t>직.노 x 34.93%</t>
    <phoneticPr fontId="48" type="noConversion"/>
  </si>
  <si>
    <t>사</t>
  </si>
  <si>
    <t>경      비</t>
    <phoneticPr fontId="45" type="noConversion"/>
  </si>
  <si>
    <t>재료비 x 8.95%</t>
    <phoneticPr fontId="48" type="noConversion"/>
  </si>
  <si>
    <t>경</t>
  </si>
  <si>
    <t>고용보험료</t>
    <phoneticPr fontId="45" type="noConversion"/>
  </si>
  <si>
    <t>(</t>
    <phoneticPr fontId="45" type="noConversion"/>
  </si>
  <si>
    <t>)</t>
    <phoneticPr fontId="45" type="noConversion"/>
  </si>
  <si>
    <t>기타경비</t>
    <phoneticPr fontId="45" type="noConversion"/>
  </si>
  <si>
    <t>합 계</t>
    <phoneticPr fontId="45" type="noConversion"/>
  </si>
  <si>
    <t>일  반  관  리  비</t>
  </si>
  <si>
    <t>제조원가 x 7.0%</t>
    <phoneticPr fontId="48" type="noConversion"/>
  </si>
  <si>
    <t>계</t>
    <phoneticPr fontId="45" type="noConversion"/>
  </si>
  <si>
    <t>이               윤</t>
    <phoneticPr fontId="45" type="noConversion"/>
  </si>
  <si>
    <t>(노+경+일.관) x 25%</t>
    <phoneticPr fontId="48" type="noConversion"/>
  </si>
  <si>
    <t xml:space="preserve">  총       원      가</t>
    <phoneticPr fontId="45" type="noConversion"/>
  </si>
  <si>
    <t xml:space="preserve">  부   가   가 치  세</t>
    <phoneticPr fontId="45" type="noConversion"/>
  </si>
  <si>
    <t>(총원가) x 10%</t>
    <phoneticPr fontId="45" type="noConversion"/>
  </si>
  <si>
    <t xml:space="preserve"> 총              계</t>
    <phoneticPr fontId="45" type="noConversion"/>
  </si>
  <si>
    <t>총원가 + 부가세</t>
    <phoneticPr fontId="45" type="noConversion"/>
  </si>
  <si>
    <t>합계</t>
    <phoneticPr fontId="1" type="noConversion"/>
  </si>
  <si>
    <t>총원가 + 부가가치세</t>
    <phoneticPr fontId="8" type="noConversion"/>
  </si>
  <si>
    <t>(총원가) x 10%</t>
    <phoneticPr fontId="1" type="noConversion"/>
  </si>
  <si>
    <t>전원모듈</t>
    <phoneticPr fontId="1" type="noConversion"/>
  </si>
  <si>
    <t>전원모듈</t>
  </si>
  <si>
    <t>220V입력전용/DC5V,8.5A, G3코팅</t>
  </si>
  <si>
    <t>천미만절사</t>
    <phoneticPr fontId="1" type="noConversion"/>
  </si>
  <si>
    <t>농어촌공사</t>
    <phoneticPr fontId="9" type="noConversion"/>
  </si>
  <si>
    <t>테크원시스템</t>
    <phoneticPr fontId="1" type="noConversion"/>
  </si>
  <si>
    <t>I/O:3,072점, P/G용량:128kstep</t>
    <phoneticPr fontId="1" type="noConversion"/>
  </si>
  <si>
    <t>120W</t>
  </si>
  <si>
    <t>120W</t>
    <phoneticPr fontId="1" type="noConversion"/>
  </si>
  <si>
    <t>DATE</t>
    <phoneticPr fontId="53" type="noConversion"/>
  </si>
  <si>
    <t>견     적     서</t>
    <phoneticPr fontId="9" type="noConversion"/>
  </si>
  <si>
    <t>No.</t>
    <phoneticPr fontId="53" type="noConversion"/>
  </si>
  <si>
    <t xml:space="preserve">  수    신 :</t>
    <phoneticPr fontId="1" type="noConversion"/>
  </si>
  <si>
    <t>한국농어촌공사 제주지역본부</t>
    <phoneticPr fontId="53" type="noConversion"/>
  </si>
  <si>
    <t>귀하</t>
    <phoneticPr fontId="1" type="noConversion"/>
  </si>
  <si>
    <t xml:space="preserve"> 상호명</t>
    <phoneticPr fontId="9" type="noConversion"/>
  </si>
  <si>
    <t>주식회사 테크원시스템</t>
    <phoneticPr fontId="53" type="noConversion"/>
  </si>
  <si>
    <t xml:space="preserve"> 등록번호</t>
    <phoneticPr fontId="53" type="noConversion"/>
  </si>
  <si>
    <t>750-86-01239</t>
    <phoneticPr fontId="53" type="noConversion"/>
  </si>
  <si>
    <t xml:space="preserve"> 대표이사</t>
    <phoneticPr fontId="53" type="noConversion"/>
  </si>
  <si>
    <t>(인)</t>
    <phoneticPr fontId="53" type="noConversion"/>
  </si>
  <si>
    <t xml:space="preserve">  참       조 : </t>
    <phoneticPr fontId="9" type="noConversion"/>
  </si>
  <si>
    <t>귀하</t>
    <phoneticPr fontId="53" type="noConversion"/>
  </si>
  <si>
    <t xml:space="preserve"> 주소</t>
    <phoneticPr fontId="9" type="noConversion"/>
  </si>
  <si>
    <t>제주특별자치도 제주시 첨단로 213-3</t>
    <phoneticPr fontId="53" type="noConversion"/>
  </si>
  <si>
    <t xml:space="preserve">  제  출  일 : </t>
    <phoneticPr fontId="9" type="noConversion"/>
  </si>
  <si>
    <t>스마트빌딩 401호</t>
    <phoneticPr fontId="53" type="noConversion"/>
  </si>
  <si>
    <t xml:space="preserve"> 아래와 같이 견적을 제출합니다.</t>
    <phoneticPr fontId="1" type="noConversion"/>
  </si>
  <si>
    <t xml:space="preserve"> TEL</t>
    <phoneticPr fontId="9" type="noConversion"/>
  </si>
  <si>
    <t>064-745-1711</t>
    <phoneticPr fontId="53" type="noConversion"/>
  </si>
  <si>
    <t xml:space="preserve"> FAX</t>
    <phoneticPr fontId="53" type="noConversion"/>
  </si>
  <si>
    <t>064-745-1712</t>
    <phoneticPr fontId="53" type="noConversion"/>
  </si>
  <si>
    <r>
      <t xml:space="preserve"> 합계금액</t>
    </r>
    <r>
      <rPr>
        <b/>
        <sz val="10"/>
        <color rgb="FF00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(V.A.T별도)</t>
    </r>
    <phoneticPr fontId="53" type="noConversion"/>
  </si>
  <si>
    <t>일금</t>
    <phoneticPr fontId="53" type="noConversion"/>
  </si>
  <si>
    <t>원정</t>
    <phoneticPr fontId="53" type="noConversion"/>
  </si>
  <si>
    <t>품명</t>
    <phoneticPr fontId="53" type="noConversion"/>
  </si>
  <si>
    <t>규격/사양</t>
    <phoneticPr fontId="53" type="noConversion"/>
  </si>
  <si>
    <t>단위</t>
    <phoneticPr fontId="53" type="noConversion"/>
  </si>
  <si>
    <t>수량</t>
    <phoneticPr fontId="53" type="noConversion"/>
  </si>
  <si>
    <t>단가</t>
    <phoneticPr fontId="9" type="noConversion"/>
  </si>
  <si>
    <t>금액</t>
    <phoneticPr fontId="53" type="noConversion"/>
  </si>
  <si>
    <t>- 비 고</t>
    <phoneticPr fontId="53" type="noConversion"/>
  </si>
  <si>
    <t xml:space="preserve">   소    계</t>
    <phoneticPr fontId="53" type="noConversion"/>
  </si>
  <si>
    <t>* 천원미만 절사</t>
    <phoneticPr fontId="53" type="noConversion"/>
  </si>
  <si>
    <t xml:space="preserve">   합계금액</t>
    <phoneticPr fontId="53" type="noConversion"/>
  </si>
  <si>
    <t>- 사업내용</t>
    <phoneticPr fontId="53" type="noConversion"/>
  </si>
  <si>
    <t>설비자동제어공사, 전력감시제어공사, 조명제어공사, RF무선제어공사, 자동제어반제작</t>
    <phoneticPr fontId="53" type="noConversion"/>
  </si>
  <si>
    <t>DDC반제작, 무선제어반제작, PLC, 인버터, HMI, 유량계, 수위계</t>
    <phoneticPr fontId="53" type="noConversion"/>
  </si>
  <si>
    <t>견  적  서</t>
    <phoneticPr fontId="9" type="noConversion"/>
  </si>
  <si>
    <t>제주시 남광로 132(이도2동)</t>
    <phoneticPr fontId="48" type="noConversion"/>
  </si>
  <si>
    <t>견적일자</t>
    <phoneticPr fontId="9" type="noConversion"/>
  </si>
  <si>
    <t>대표이사: 변 광 섭, 김 정 민</t>
    <phoneticPr fontId="48" type="noConversion"/>
  </si>
  <si>
    <t>발 주 처</t>
    <phoneticPr fontId="9" type="noConversion"/>
  </si>
  <si>
    <t>한국농어촌공사 제주지역본부 귀중</t>
    <phoneticPr fontId="9" type="noConversion"/>
  </si>
  <si>
    <t>전   화  : 064-726-6897</t>
    <phoneticPr fontId="48" type="noConversion"/>
  </si>
  <si>
    <t>담    당</t>
    <phoneticPr fontId="9" type="noConversion"/>
  </si>
  <si>
    <t xml:space="preserve">팩   스  : 064-726-6898  </t>
    <phoneticPr fontId="48" type="noConversion"/>
  </si>
  <si>
    <t>전화번호</t>
    <phoneticPr fontId="9" type="noConversion"/>
  </si>
  <si>
    <t>Homepage : www.kups.co.kr</t>
    <phoneticPr fontId="48" type="noConversion"/>
  </si>
  <si>
    <t>팩스번호</t>
    <phoneticPr fontId="9" type="noConversion"/>
  </si>
  <si>
    <t>정보통신공사업 제640033호</t>
    <phoneticPr fontId="48" type="noConversion"/>
  </si>
  <si>
    <t>견적가</t>
    <phoneticPr fontId="9" type="noConversion"/>
  </si>
  <si>
    <t>(VAT별도)</t>
    <phoneticPr fontId="9" type="noConversion"/>
  </si>
  <si>
    <t>아래와 같이 견적하오니 검토하여 주시기 바랍니다. (견적서 유효기간은 30일 입니다.)</t>
    <phoneticPr fontId="9" type="noConversion"/>
  </si>
  <si>
    <t>품       명</t>
    <phoneticPr fontId="9" type="noConversion"/>
  </si>
  <si>
    <t>규           격</t>
    <phoneticPr fontId="9" type="noConversion"/>
  </si>
  <si>
    <t>단위</t>
    <phoneticPr fontId="9" type="noConversion"/>
  </si>
  <si>
    <t>수량</t>
    <phoneticPr fontId="9" type="noConversion"/>
  </si>
  <si>
    <t>단  가</t>
    <phoneticPr fontId="9" type="noConversion"/>
  </si>
  <si>
    <t>금  액</t>
    <phoneticPr fontId="9" type="noConversion"/>
  </si>
  <si>
    <t>공   급   금   액</t>
    <phoneticPr fontId="9" type="noConversion"/>
  </si>
  <si>
    <t>견 적 합 계 금 액</t>
    <phoneticPr fontId="9" type="noConversion"/>
  </si>
  <si>
    <t xml:space="preserve">  *주 요 업 무*</t>
    <phoneticPr fontId="9" type="noConversion"/>
  </si>
  <si>
    <t>ㅇ. 정보통신 공사 ,자동제어</t>
    <phoneticPr fontId="9" type="noConversion"/>
  </si>
  <si>
    <t>ㅇ. UPS/AVR,산업용 축전지,항온항습기 유지보수</t>
    <phoneticPr fontId="9" type="noConversion"/>
  </si>
  <si>
    <t>ㅇ. 자동차 밧데리 설치 납품</t>
    <phoneticPr fontId="9" type="noConversion"/>
  </si>
  <si>
    <t>ㅇ. 각종 네트웍 장비 및 통신장비 판매,유,무선 LAN 설비 및 유지보수</t>
    <phoneticPr fontId="9" type="noConversion"/>
  </si>
  <si>
    <t>ㅇ. 방송,음향시스템공사</t>
    <phoneticPr fontId="9" type="noConversion"/>
  </si>
  <si>
    <t>ㅇ. 감시카메라/컴퓨터감시시스템,호텔객실관리시스템</t>
    <phoneticPr fontId="9" type="noConversion"/>
  </si>
  <si>
    <t>코리아파워</t>
    <phoneticPr fontId="1" type="noConversion"/>
  </si>
  <si>
    <t>건 명</t>
    <phoneticPr fontId="9" type="noConversion"/>
  </si>
  <si>
    <t xml:space="preserve"> 건   명</t>
    <phoneticPr fontId="53" type="noConversion"/>
  </si>
  <si>
    <t>고좌환, 양갑비</t>
    <phoneticPr fontId="53" type="noConversion"/>
  </si>
  <si>
    <t>I/O:3,072점, P/G용량:128kst데</t>
    <phoneticPr fontId="1" type="noConversion"/>
  </si>
  <si>
    <t>1CT 30/5A</t>
    <phoneticPr fontId="1" type="noConversion"/>
  </si>
  <si>
    <t>120W</t>
    <phoneticPr fontId="1" type="noConversion"/>
  </si>
  <si>
    <t>개</t>
    <phoneticPr fontId="1" type="noConversion"/>
  </si>
  <si>
    <t>통신9-3-2-2</t>
    <phoneticPr fontId="1" type="noConversion"/>
  </si>
  <si>
    <t xml:space="preserve">  - 밸브제어반</t>
    <phoneticPr fontId="9" type="noConversion"/>
  </si>
  <si>
    <t>금 액</t>
    <phoneticPr fontId="45" type="noConversion"/>
  </si>
  <si>
    <t>구 성 비</t>
    <phoneticPr fontId="1" type="noConversion"/>
  </si>
  <si>
    <t>비 고</t>
    <phoneticPr fontId="1" type="noConversion"/>
  </si>
  <si>
    <t>초음파수위계</t>
    <phoneticPr fontId="1" type="noConversion"/>
  </si>
  <si>
    <t>초음파수위계</t>
    <phoneticPr fontId="1" type="noConversion"/>
  </si>
  <si>
    <t>10M, 1CH</t>
    <phoneticPr fontId="1" type="noConversion"/>
  </si>
  <si>
    <t>변환기 및 센서 설치</t>
    <phoneticPr fontId="1" type="noConversion"/>
  </si>
  <si>
    <t>노임적용</t>
    <phoneticPr fontId="1" type="noConversion"/>
  </si>
  <si>
    <t>통신 POINT</t>
    <phoneticPr fontId="1" type="noConversion"/>
  </si>
  <si>
    <t>잠금장치</t>
    <phoneticPr fontId="1" type="noConversion"/>
  </si>
  <si>
    <t>잠금형 매미고리</t>
    <phoneticPr fontId="1" type="noConversion"/>
  </si>
  <si>
    <t>개</t>
    <phoneticPr fontId="1" type="noConversion"/>
  </si>
  <si>
    <t>잠금형 매미고리</t>
    <phoneticPr fontId="1" type="noConversion"/>
  </si>
  <si>
    <t>개</t>
    <phoneticPr fontId="1" type="noConversion"/>
  </si>
  <si>
    <t>통신 POINT</t>
    <phoneticPr fontId="1" type="noConversion"/>
  </si>
  <si>
    <t>잠금장치</t>
    <phoneticPr fontId="1" type="noConversion"/>
  </si>
  <si>
    <t>물가정보 (2026.06)</t>
    <phoneticPr fontId="1" type="noConversion"/>
  </si>
  <si>
    <t>2026/상</t>
    <phoneticPr fontId="1" type="noConversion"/>
  </si>
  <si>
    <t>700*1600*500</t>
    <phoneticPr fontId="1" type="noConversion"/>
  </si>
  <si>
    <t>700*1600*500</t>
    <phoneticPr fontId="8" type="noConversion"/>
  </si>
  <si>
    <t>2. 밸브제어반 (700*1600*500)</t>
    <phoneticPr fontId="1" type="noConversion"/>
  </si>
  <si>
    <t>옥외자립형 PANEL (연강2.0T)</t>
    <phoneticPr fontId="1" type="noConversion"/>
  </si>
  <si>
    <t>옥내자립형 PANEL (연강2.0T)</t>
    <phoneticPr fontId="1" type="noConversion"/>
  </si>
  <si>
    <t>2. 성산읍 삼달리 2093</t>
    <phoneticPr fontId="1" type="noConversion"/>
  </si>
  <si>
    <t>2026년 성읍저수지 활용 성산읍 농업용수관로 구축 밸브제어반 제조구매(삼달리 2093)</t>
    <phoneticPr fontId="1" type="noConversion"/>
  </si>
  <si>
    <t>2026. 06.</t>
    <phoneticPr fontId="1" type="noConversion"/>
  </si>
  <si>
    <t xml:space="preserve"> 2026년  06월   일  설계</t>
    <phoneticPr fontId="9" type="noConversion"/>
  </si>
  <si>
    <t>2 0 2 6 년도</t>
    <phoneticPr fontId="9" type="noConversion"/>
  </si>
  <si>
    <t>2026년 성읍저수지 활용 성산읍 농업용수관로 구축 밸브제어반 제조구매(삼달리 2093)</t>
    <phoneticPr fontId="53" type="noConversion"/>
  </si>
  <si>
    <t>2026년 06월</t>
    <phoneticPr fontId="53" type="noConversion"/>
  </si>
  <si>
    <t>202606-01</t>
    <phoneticPr fontId="53" type="noConversion"/>
  </si>
  <si>
    <t>700*1600*500</t>
    <phoneticPr fontId="1" type="noConversion"/>
  </si>
  <si>
    <t>2026년 성읍저수지 활용 성산읍 농업용수관로 구축 밸브제어반 제조구매(삼달리 2093)</t>
    <phoneticPr fontId="9" type="noConversion"/>
  </si>
  <si>
    <t xml:space="preserve">2026년   6월    </t>
    <phoneticPr fontId="9" type="noConversion"/>
  </si>
  <si>
    <t>10M, 1CH</t>
    <phoneticPr fontId="1" type="noConversion"/>
  </si>
  <si>
    <t>초음파수위계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</si>
</sst>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000%"/>
    <numFmt numFmtId="177" formatCode="_-* #,##0.000_-;\-* #,##0.000_-;_-* &quot;-&quot;_-;_-@_-"/>
    <numFmt numFmtId="178" formatCode="_-* #,##0.00_-;\-* #,##0.00_-;_-* &quot;-&quot;_-;_-@_-"/>
    <numFmt numFmtId="179" formatCode="&quot;(₩  &quot;#,###,000&quot;)&quot;\ "/>
    <numFmt numFmtId="180" formatCode="_ * #,##0_ ;_ * \-#,##0_ ;_ * &quot;-&quot;_ ;_ @_ "/>
    <numFmt numFmtId="181" formatCode="#,##0;[Red]#,##0"/>
    <numFmt numFmtId="182" formatCode="#,##0.0000;[Red]#,##0.0000"/>
    <numFmt numFmtId="183" formatCode="0.00_ "/>
    <numFmt numFmtId="184" formatCode="0.0%"/>
    <numFmt numFmtId="185" formatCode="0.000_);[Red]\(0.000\)"/>
    <numFmt numFmtId="186" formatCode="yyyy&quot;년&quot;\ m&quot;월&quot;\ d&quot;일&quot;;@"/>
    <numFmt numFmtId="187" formatCode="[DBNum4][$-412]General"/>
    <numFmt numFmtId="188" formatCode="&quot;(\ &quot;#,###&quot;)&quot;"/>
    <numFmt numFmtId="189" formatCode="#,##0_);[Red]\(#,##0\)"/>
    <numFmt numFmtId="190" formatCode="#,##0_ ;[Red]\-#,##0\ "/>
    <numFmt numFmtId="191" formatCode="&quot;\ &quot;#,###&quot;&quot;"/>
    <numFmt numFmtId="192" formatCode="yyyy&quot;년&quot;\ m&quot;월&quot;\ d&quot;일&quot;"/>
  </numFmts>
  <fonts count="9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48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2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color rgb="FF000000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바탕체"/>
      <family val="1"/>
      <charset val="129"/>
    </font>
    <font>
      <b/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1"/>
      <color rgb="FFFFFF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2"/>
      <name val="바탕체"/>
      <family val="1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b/>
      <sz val="16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b/>
      <u/>
      <sz val="12"/>
      <name val="굴림체"/>
      <family val="3"/>
      <charset val="129"/>
    </font>
    <font>
      <sz val="11"/>
      <color theme="1"/>
      <name val="맑은 고딕"/>
      <family val="2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</font>
    <font>
      <b/>
      <sz val="2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color rgb="FF0070C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theme="1" tint="0.499984740745262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theme="8" tint="-0.249977111117893"/>
      <name val="맑은 고딕"/>
      <family val="3"/>
      <charset val="129"/>
    </font>
    <font>
      <b/>
      <sz val="9"/>
      <color theme="0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9"/>
      <color theme="8" tint="-0.249977111117893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2"/>
      <color theme="0"/>
      <name val="맑은 고딕"/>
      <family val="3"/>
      <charset val="129"/>
    </font>
    <font>
      <b/>
      <sz val="26"/>
      <name val="굴림"/>
      <family val="3"/>
      <charset val="129"/>
    </font>
    <font>
      <sz val="26"/>
      <name val="굴림"/>
      <family val="3"/>
      <charset val="129"/>
    </font>
    <font>
      <sz val="11"/>
      <name val="굴림"/>
      <family val="3"/>
      <charset val="129"/>
    </font>
    <font>
      <b/>
      <sz val="10"/>
      <name val="굴림"/>
      <family val="3"/>
      <charset val="129"/>
    </font>
    <font>
      <b/>
      <sz val="9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0"/>
      <name val="Arial"/>
      <family val="2"/>
    </font>
    <font>
      <sz val="7.5"/>
      <name val="맑은 고딕"/>
      <family val="3"/>
      <charset val="129"/>
      <scheme val="minor"/>
    </font>
    <font>
      <sz val="9"/>
      <name val="굴림"/>
      <family val="3"/>
      <charset val="129"/>
    </font>
    <font>
      <sz val="6"/>
      <name val="굴림"/>
      <family val="3"/>
      <charset val="129"/>
    </font>
    <font>
      <sz val="9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C91D0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medium">
        <color auto="1"/>
      </top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  <border>
      <left/>
      <right style="thin">
        <color rgb="FF808080"/>
      </right>
      <top/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medium">
        <color auto="1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rgb="FFEAF3FA"/>
      </bottom>
      <diagonal/>
    </border>
    <border>
      <left/>
      <right/>
      <top style="hair">
        <color auto="1"/>
      </top>
      <bottom style="thin">
        <color rgb="FF4C91D0"/>
      </bottom>
      <diagonal/>
    </border>
    <border>
      <left/>
      <right/>
      <top/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hair">
        <color theme="2" tint="-0.249977111117893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/>
      <diagonal/>
    </border>
    <border>
      <left/>
      <right/>
      <top style="hair">
        <color theme="0" tint="-0.24994659260841701"/>
      </top>
      <bottom style="thin">
        <color theme="0" tint="-0.24994659260841701"/>
      </bottom>
      <diagonal/>
    </border>
    <border>
      <left/>
      <right style="hair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rgb="FF4C91D0"/>
      </bottom>
      <diagonal/>
    </border>
    <border>
      <left style="hair">
        <color indexed="64"/>
      </left>
      <right/>
      <top style="thin">
        <color indexed="64"/>
      </top>
      <bottom style="thin">
        <color rgb="FF4C91D0"/>
      </bottom>
      <diagonal/>
    </border>
    <border>
      <left/>
      <right/>
      <top style="thin">
        <color indexed="64"/>
      </top>
      <bottom style="thin">
        <color rgb="FF4C91D0"/>
      </bottom>
      <diagonal/>
    </border>
    <border>
      <left/>
      <right style="hair">
        <color indexed="64"/>
      </right>
      <top style="thin">
        <color indexed="64"/>
      </top>
      <bottom style="thin">
        <color rgb="FF4C91D0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4C91D0"/>
      </bottom>
      <diagonal/>
    </border>
    <border>
      <left style="thin">
        <color indexed="64"/>
      </left>
      <right style="hair">
        <color indexed="64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indexed="64"/>
      </left>
      <right/>
      <top style="thin">
        <color rgb="FF4C91D0"/>
      </top>
      <bottom style="hair">
        <color indexed="64"/>
      </bottom>
      <diagonal/>
    </border>
    <border>
      <left/>
      <right/>
      <top style="thin">
        <color rgb="FF4C91D0"/>
      </top>
      <bottom style="hair">
        <color indexed="64"/>
      </bottom>
      <diagonal/>
    </border>
    <border>
      <left/>
      <right style="hair">
        <color indexed="64"/>
      </right>
      <top style="thin">
        <color rgb="FF4C91D0"/>
      </top>
      <bottom style="hair">
        <color indexed="64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thin">
        <color indexed="64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indexed="64"/>
      </left>
      <right/>
      <top/>
      <bottom style="hair">
        <color theme="1" tint="0.499984740745262"/>
      </bottom>
      <diagonal/>
    </border>
    <border>
      <left/>
      <right style="hair">
        <color indexed="64"/>
      </right>
      <top/>
      <bottom style="hair">
        <color theme="1" tint="0.499984740745262"/>
      </bottom>
      <diagonal/>
    </border>
    <border>
      <left style="hair">
        <color indexed="64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indexed="64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indexed="64"/>
      </left>
      <right style="hair">
        <color indexed="64"/>
      </right>
      <top style="hair">
        <color theme="1" tint="0.499984740745262"/>
      </top>
      <bottom style="thin">
        <color indexed="64"/>
      </bottom>
      <diagonal/>
    </border>
    <border>
      <left style="hair">
        <color indexed="64"/>
      </left>
      <right/>
      <top style="hair">
        <color theme="1" tint="0.499984740745262"/>
      </top>
      <bottom style="thin">
        <color auto="1"/>
      </bottom>
      <diagonal/>
    </border>
    <border>
      <left/>
      <right/>
      <top style="hair">
        <color theme="1" tint="0.499984740745262"/>
      </top>
      <bottom style="thin">
        <color auto="1"/>
      </bottom>
      <diagonal/>
    </border>
    <border>
      <left/>
      <right style="hair">
        <color indexed="64"/>
      </right>
      <top style="hair">
        <color theme="1" tint="0.499984740745262"/>
      </top>
      <bottom style="thin">
        <color auto="1"/>
      </bottom>
      <diagonal/>
    </border>
    <border>
      <left/>
      <right style="thin">
        <color indexed="64"/>
      </right>
      <top style="hair">
        <color theme="1" tint="0.499984740745262"/>
      </top>
      <bottom style="thin">
        <color indexed="64"/>
      </bottom>
      <diagonal/>
    </border>
    <border>
      <left/>
      <right/>
      <top/>
      <bottom style="thin">
        <color rgb="FF4C91D0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thin">
        <color auto="1"/>
      </right>
      <top style="double">
        <color indexed="64"/>
      </top>
      <bottom style="thin">
        <color auto="1"/>
      </bottom>
      <diagonal/>
    </border>
    <border>
      <left/>
      <right/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auto="1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0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0" borderId="0"/>
    <xf numFmtId="0" fontId="41" fillId="0" borderId="0"/>
    <xf numFmtId="0" fontId="51" fillId="0" borderId="0">
      <alignment vertical="center"/>
    </xf>
    <xf numFmtId="41" fontId="15" fillId="0" borderId="0" applyFont="0" applyFill="0" applyBorder="0" applyAlignment="0" applyProtection="0"/>
    <xf numFmtId="0" fontId="15" fillId="0" borderId="0"/>
    <xf numFmtId="0" fontId="41" fillId="0" borderId="0"/>
    <xf numFmtId="41" fontId="13" fillId="0" borderId="0" applyFont="0" applyFill="0" applyBorder="0" applyAlignment="0" applyProtection="0">
      <alignment vertical="center"/>
    </xf>
    <xf numFmtId="0" fontId="85" fillId="0" borderId="0"/>
  </cellStyleXfs>
  <cellXfs count="482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2" borderId="14" xfId="0" applyFont="1" applyFill="1" applyBorder="1" applyAlignment="1">
      <alignment horizontal="center" vertical="center"/>
    </xf>
    <xf numFmtId="41" fontId="2" fillId="2" borderId="22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distributed" vertical="center" wrapText="1" indent="2"/>
    </xf>
    <xf numFmtId="0" fontId="2" fillId="0" borderId="23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distributed" vertical="center" wrapText="1" indent="2"/>
    </xf>
    <xf numFmtId="0" fontId="2" fillId="2" borderId="17" xfId="0" applyFont="1" applyFill="1" applyBorder="1" applyAlignment="1">
      <alignment horizontal="distributed" vertical="center" wrapText="1" indent="2"/>
    </xf>
    <xf numFmtId="41" fontId="2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>
      <alignment vertical="center"/>
    </xf>
    <xf numFmtId="41" fontId="4" fillId="0" borderId="0" xfId="0" applyNumberFormat="1" applyFont="1" applyAlignment="1">
      <alignment horizontal="center" vertical="center"/>
    </xf>
    <xf numFmtId="0" fontId="2" fillId="2" borderId="18" xfId="0" applyFont="1" applyFill="1" applyBorder="1" applyAlignment="1">
      <alignment horizontal="distributed" vertical="center" wrapText="1" indent="2"/>
    </xf>
    <xf numFmtId="0" fontId="2" fillId="2" borderId="19" xfId="0" applyFont="1" applyFill="1" applyBorder="1" applyAlignment="1">
      <alignment horizontal="distributed" vertical="center" wrapText="1" indent="2"/>
    </xf>
    <xf numFmtId="41" fontId="2" fillId="0" borderId="23" xfId="0" applyNumberFormat="1" applyFont="1" applyBorder="1">
      <alignment vertical="center"/>
    </xf>
    <xf numFmtId="0" fontId="2" fillId="0" borderId="24" xfId="0" applyFont="1" applyBorder="1">
      <alignment vertical="center"/>
    </xf>
    <xf numFmtId="0" fontId="2" fillId="0" borderId="26" xfId="0" applyFont="1" applyBorder="1">
      <alignment vertical="center"/>
    </xf>
    <xf numFmtId="0" fontId="2" fillId="2" borderId="28" xfId="0" applyFont="1" applyFill="1" applyBorder="1">
      <alignment vertical="center"/>
    </xf>
    <xf numFmtId="177" fontId="4" fillId="0" borderId="0" xfId="0" applyNumberFormat="1" applyFont="1">
      <alignment vertical="center"/>
    </xf>
    <xf numFmtId="177" fontId="4" fillId="0" borderId="0" xfId="0" applyNumberFormat="1" applyFont="1" applyAlignment="1">
      <alignment horizontal="center" vertical="center"/>
    </xf>
    <xf numFmtId="178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12" fillId="0" borderId="0" xfId="0" applyFont="1">
      <alignment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0" xfId="1" applyFont="1">
      <alignment vertical="center"/>
    </xf>
    <xf numFmtId="178" fontId="4" fillId="0" borderId="0" xfId="1" applyNumberFormat="1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41" fontId="14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1" fontId="11" fillId="0" borderId="0" xfId="0" applyNumberFormat="1" applyFont="1">
      <alignment vertical="center"/>
    </xf>
    <xf numFmtId="177" fontId="14" fillId="0" borderId="0" xfId="0" applyNumberFormat="1" applyFont="1" applyAlignment="1">
      <alignment horizontal="center" vertical="center"/>
    </xf>
    <xf numFmtId="0" fontId="17" fillId="0" borderId="31" xfId="2" applyFont="1" applyBorder="1" applyAlignment="1">
      <alignment horizontal="center" vertical="distributed" textRotation="255" wrapText="1"/>
    </xf>
    <xf numFmtId="0" fontId="17" fillId="0" borderId="31" xfId="2" applyFont="1" applyBorder="1" applyAlignment="1">
      <alignment horizontal="center" vertical="distributed" textRotation="255"/>
    </xf>
    <xf numFmtId="0" fontId="17" fillId="0" borderId="30" xfId="2" applyFont="1" applyBorder="1" applyAlignment="1">
      <alignment horizontal="center" vertical="distributed" textRotation="255"/>
    </xf>
    <xf numFmtId="0" fontId="17" fillId="0" borderId="29" xfId="2" applyFont="1" applyBorder="1" applyAlignment="1">
      <alignment horizontal="center" vertical="distributed" textRotation="255" wrapText="1"/>
    </xf>
    <xf numFmtId="0" fontId="18" fillId="0" borderId="31" xfId="2" applyFont="1" applyBorder="1" applyAlignment="1">
      <alignment vertical="center"/>
    </xf>
    <xf numFmtId="0" fontId="19" fillId="0" borderId="0" xfId="2" applyFont="1" applyAlignment="1">
      <alignment vertical="center"/>
    </xf>
    <xf numFmtId="0" fontId="19" fillId="0" borderId="32" xfId="2" applyFont="1" applyBorder="1" applyAlignment="1">
      <alignment vertical="center"/>
    </xf>
    <xf numFmtId="0" fontId="17" fillId="0" borderId="33" xfId="2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0" fontId="17" fillId="0" borderId="34" xfId="2" applyFont="1" applyBorder="1" applyAlignment="1">
      <alignment vertical="center"/>
    </xf>
    <xf numFmtId="0" fontId="17" fillId="0" borderId="35" xfId="2" applyFont="1" applyBorder="1" applyAlignment="1">
      <alignment vertical="center"/>
    </xf>
    <xf numFmtId="0" fontId="17" fillId="0" borderId="36" xfId="2" applyFont="1" applyBorder="1" applyAlignment="1">
      <alignment vertical="center"/>
    </xf>
    <xf numFmtId="0" fontId="17" fillId="0" borderId="0" xfId="2" applyFont="1" applyAlignment="1">
      <alignment vertical="center"/>
    </xf>
    <xf numFmtId="0" fontId="17" fillId="0" borderId="37" xfId="2" applyFont="1" applyBorder="1" applyAlignment="1">
      <alignment vertical="center"/>
    </xf>
    <xf numFmtId="0" fontId="21" fillId="0" borderId="0" xfId="2" applyFont="1" applyAlignment="1">
      <alignment horizontal="right" vertical="center"/>
    </xf>
    <xf numFmtId="0" fontId="21" fillId="0" borderId="37" xfId="2" applyFont="1" applyBorder="1" applyAlignment="1">
      <alignment vertical="center"/>
    </xf>
    <xf numFmtId="0" fontId="23" fillId="0" borderId="36" xfId="2" applyFont="1" applyBorder="1" applyAlignment="1">
      <alignment vertical="center"/>
    </xf>
    <xf numFmtId="0" fontId="23" fillId="0" borderId="0" xfId="2" applyFont="1" applyAlignment="1">
      <alignment vertical="center"/>
    </xf>
    <xf numFmtId="49" fontId="23" fillId="0" borderId="0" xfId="2" applyNumberFormat="1" applyFont="1" applyAlignment="1">
      <alignment vertical="center"/>
    </xf>
    <xf numFmtId="0" fontId="24" fillId="0" borderId="0" xfId="2" applyFont="1" applyAlignment="1">
      <alignment vertical="center"/>
    </xf>
    <xf numFmtId="43" fontId="24" fillId="0" borderId="0" xfId="2" applyNumberFormat="1" applyFont="1" applyAlignment="1">
      <alignment vertical="center" wrapText="1" shrinkToFit="1"/>
    </xf>
    <xf numFmtId="0" fontId="24" fillId="0" borderId="0" xfId="2" applyFont="1" applyAlignment="1">
      <alignment vertical="center" wrapText="1" shrinkToFit="1"/>
    </xf>
    <xf numFmtId="0" fontId="24" fillId="0" borderId="37" xfId="2" applyFont="1" applyBorder="1" applyAlignment="1">
      <alignment vertical="center" wrapText="1" shrinkToFit="1"/>
    </xf>
    <xf numFmtId="0" fontId="24" fillId="0" borderId="0" xfId="2" applyFont="1" applyAlignment="1">
      <alignment horizontal="center" vertical="center"/>
    </xf>
    <xf numFmtId="0" fontId="23" fillId="0" borderId="0" xfId="2" applyFont="1" applyAlignment="1">
      <alignment horizontal="right" vertical="center"/>
    </xf>
    <xf numFmtId="0" fontId="23" fillId="0" borderId="37" xfId="2" applyFont="1" applyBorder="1" applyAlignment="1">
      <alignment vertical="center"/>
    </xf>
    <xf numFmtId="0" fontId="27" fillId="0" borderId="0" xfId="2" applyFont="1" applyAlignment="1">
      <alignment vertical="center" shrinkToFit="1"/>
    </xf>
    <xf numFmtId="41" fontId="27" fillId="0" borderId="0" xfId="2" applyNumberFormat="1" applyFont="1" applyAlignment="1">
      <alignment vertical="center" shrinkToFit="1"/>
    </xf>
    <xf numFmtId="0" fontId="17" fillId="0" borderId="38" xfId="2" applyFont="1" applyBorder="1" applyAlignment="1">
      <alignment vertical="center"/>
    </xf>
    <xf numFmtId="0" fontId="17" fillId="0" borderId="39" xfId="2" applyFont="1" applyBorder="1" applyAlignment="1">
      <alignment vertical="center"/>
    </xf>
    <xf numFmtId="0" fontId="19" fillId="0" borderId="41" xfId="2" applyFont="1" applyBorder="1" applyAlignment="1">
      <alignment vertical="center"/>
    </xf>
    <xf numFmtId="0" fontId="29" fillId="0" borderId="0" xfId="2" applyFont="1" applyAlignment="1" applyProtection="1">
      <alignment vertical="center"/>
      <protection locked="0"/>
    </xf>
    <xf numFmtId="0" fontId="30" fillId="0" borderId="0" xfId="2" applyFont="1" applyAlignment="1" applyProtection="1">
      <alignment horizontal="right" vertical="center"/>
      <protection locked="0"/>
    </xf>
    <xf numFmtId="0" fontId="31" fillId="0" borderId="0" xfId="2" applyFont="1" applyAlignment="1" applyProtection="1">
      <alignment horizontal="center" vertical="center"/>
      <protection locked="0"/>
    </xf>
    <xf numFmtId="41" fontId="32" fillId="3" borderId="12" xfId="2" applyNumberFormat="1" applyFont="1" applyFill="1" applyBorder="1" applyAlignment="1" applyProtection="1">
      <alignment vertical="center"/>
      <protection locked="0"/>
    </xf>
    <xf numFmtId="41" fontId="32" fillId="3" borderId="13" xfId="2" applyNumberFormat="1" applyFont="1" applyFill="1" applyBorder="1" applyAlignment="1" applyProtection="1">
      <alignment vertical="center"/>
      <protection locked="0"/>
    </xf>
    <xf numFmtId="41" fontId="32" fillId="3" borderId="49" xfId="2" applyNumberFormat="1" applyFont="1" applyFill="1" applyBorder="1" applyAlignment="1" applyProtection="1">
      <alignment vertical="center"/>
      <protection locked="0"/>
    </xf>
    <xf numFmtId="0" fontId="32" fillId="0" borderId="0" xfId="2" applyFont="1" applyAlignment="1" applyProtection="1">
      <alignment vertical="center"/>
      <protection locked="0"/>
    </xf>
    <xf numFmtId="0" fontId="35" fillId="0" borderId="0" xfId="2" applyFont="1" applyAlignment="1" applyProtection="1">
      <alignment vertical="center"/>
      <protection locked="0"/>
    </xf>
    <xf numFmtId="0" fontId="34" fillId="0" borderId="0" xfId="2" applyFont="1" applyAlignment="1" applyProtection="1">
      <alignment horizontal="center" vertical="center"/>
      <protection locked="0"/>
    </xf>
    <xf numFmtId="0" fontId="22" fillId="0" borderId="0" xfId="2" applyFont="1" applyAlignment="1" applyProtection="1">
      <alignment vertical="center" wrapText="1"/>
      <protection locked="0"/>
    </xf>
    <xf numFmtId="0" fontId="28" fillId="0" borderId="0" xfId="2" applyFont="1" applyAlignment="1" applyProtection="1">
      <alignment vertical="center"/>
      <protection locked="0"/>
    </xf>
    <xf numFmtId="0" fontId="12" fillId="0" borderId="0" xfId="0" applyFont="1" applyAlignment="1">
      <alignment horizontal="center" vertical="center"/>
    </xf>
    <xf numFmtId="41" fontId="36" fillId="0" borderId="23" xfId="0" applyNumberFormat="1" applyFont="1" applyBorder="1">
      <alignment vertical="center"/>
    </xf>
    <xf numFmtId="0" fontId="36" fillId="0" borderId="50" xfId="0" applyFont="1" applyBorder="1" applyAlignment="1">
      <alignment horizontal="center" vertical="center"/>
    </xf>
    <xf numFmtId="0" fontId="36" fillId="0" borderId="24" xfId="0" applyFont="1" applyBorder="1">
      <alignment vertical="center"/>
    </xf>
    <xf numFmtId="176" fontId="37" fillId="0" borderId="0" xfId="0" applyNumberFormat="1" applyFont="1" applyAlignment="1">
      <alignment horizontal="right" vertical="center"/>
    </xf>
    <xf numFmtId="41" fontId="36" fillId="0" borderId="25" xfId="0" applyNumberFormat="1" applyFont="1" applyBorder="1">
      <alignment vertical="center"/>
    </xf>
    <xf numFmtId="0" fontId="36" fillId="0" borderId="25" xfId="0" applyFont="1" applyBorder="1" applyAlignment="1">
      <alignment horizontal="center" vertical="center"/>
    </xf>
    <xf numFmtId="0" fontId="36" fillId="0" borderId="26" xfId="0" applyFont="1" applyBorder="1">
      <alignment vertical="center"/>
    </xf>
    <xf numFmtId="41" fontId="36" fillId="2" borderId="27" xfId="0" applyNumberFormat="1" applyFont="1" applyFill="1" applyBorder="1">
      <alignment vertical="center"/>
    </xf>
    <xf numFmtId="0" fontId="36" fillId="2" borderId="27" xfId="0" applyFont="1" applyFill="1" applyBorder="1" applyAlignment="1">
      <alignment horizontal="center" vertical="center"/>
    </xf>
    <xf numFmtId="0" fontId="36" fillId="2" borderId="28" xfId="0" applyFont="1" applyFill="1" applyBorder="1">
      <alignment vertical="center"/>
    </xf>
    <xf numFmtId="0" fontId="36" fillId="0" borderId="23" xfId="0" applyFont="1" applyBorder="1" applyAlignment="1">
      <alignment horizontal="center" vertical="center"/>
    </xf>
    <xf numFmtId="49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Alignment="1">
      <alignment horizontal="center" vertical="center"/>
    </xf>
    <xf numFmtId="41" fontId="38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right" vertical="center"/>
    </xf>
    <xf numFmtId="41" fontId="4" fillId="0" borderId="2" xfId="0" applyNumberFormat="1" applyFont="1" applyBorder="1" applyAlignment="1">
      <alignment horizontal="center" vertical="center"/>
    </xf>
    <xf numFmtId="0" fontId="28" fillId="0" borderId="0" xfId="0" applyFont="1">
      <alignment vertical="center"/>
    </xf>
    <xf numFmtId="0" fontId="39" fillId="0" borderId="0" xfId="0" applyFont="1" applyAlignment="1">
      <alignment horizontal="center" vertical="center"/>
    </xf>
    <xf numFmtId="0" fontId="42" fillId="0" borderId="51" xfId="3" applyFont="1" applyBorder="1" applyAlignment="1">
      <alignment vertical="center"/>
    </xf>
    <xf numFmtId="0" fontId="43" fillId="0" borderId="52" xfId="3" applyFont="1" applyBorder="1" applyAlignment="1">
      <alignment vertical="center"/>
    </xf>
    <xf numFmtId="3" fontId="43" fillId="0" borderId="52" xfId="3" applyNumberFormat="1" applyFont="1" applyBorder="1" applyAlignment="1">
      <alignment vertical="center"/>
    </xf>
    <xf numFmtId="0" fontId="43" fillId="0" borderId="0" xfId="3" applyFont="1" applyAlignment="1">
      <alignment vertical="center"/>
    </xf>
    <xf numFmtId="0" fontId="42" fillId="0" borderId="0" xfId="3" applyFont="1" applyAlignment="1">
      <alignment vertical="center"/>
    </xf>
    <xf numFmtId="49" fontId="46" fillId="0" borderId="1" xfId="3" applyNumberFormat="1" applyFont="1" applyBorder="1" applyAlignment="1">
      <alignment vertical="center"/>
    </xf>
    <xf numFmtId="0" fontId="46" fillId="0" borderId="2" xfId="3" applyFont="1" applyBorder="1" applyAlignment="1">
      <alignment horizontal="centerContinuous" vertical="center"/>
    </xf>
    <xf numFmtId="3" fontId="46" fillId="0" borderId="2" xfId="3" applyNumberFormat="1" applyFont="1" applyBorder="1" applyAlignment="1">
      <alignment horizontal="centerContinuous" vertical="center"/>
    </xf>
    <xf numFmtId="0" fontId="46" fillId="0" borderId="54" xfId="3" applyFont="1" applyBorder="1" applyAlignment="1">
      <alignment horizontal="right" vertical="center" shrinkToFit="1"/>
    </xf>
    <xf numFmtId="0" fontId="46" fillId="4" borderId="1" xfId="3" applyFont="1" applyFill="1" applyBorder="1" applyAlignment="1">
      <alignment horizontal="centerContinuous" vertical="center"/>
    </xf>
    <xf numFmtId="0" fontId="46" fillId="4" borderId="2" xfId="3" applyFont="1" applyFill="1" applyBorder="1" applyAlignment="1">
      <alignment horizontal="centerContinuous" vertical="center"/>
    </xf>
    <xf numFmtId="0" fontId="46" fillId="4" borderId="54" xfId="3" applyFont="1" applyFill="1" applyBorder="1" applyAlignment="1">
      <alignment horizontal="centerContinuous" vertical="center"/>
    </xf>
    <xf numFmtId="3" fontId="46" fillId="4" borderId="7" xfId="3" applyNumberFormat="1" applyFont="1" applyFill="1" applyBorder="1" applyAlignment="1">
      <alignment horizontal="center" vertical="center" shrinkToFit="1"/>
    </xf>
    <xf numFmtId="3" fontId="46" fillId="4" borderId="1" xfId="3" applyNumberFormat="1" applyFont="1" applyFill="1" applyBorder="1" applyAlignment="1">
      <alignment horizontal="center" vertical="center" shrinkToFit="1"/>
    </xf>
    <xf numFmtId="0" fontId="46" fillId="0" borderId="53" xfId="3" applyFont="1" applyBorder="1" applyAlignment="1">
      <alignment horizontal="center" vertical="center"/>
    </xf>
    <xf numFmtId="0" fontId="46" fillId="0" borderId="6" xfId="3" applyFont="1" applyBorder="1" applyAlignment="1">
      <alignment horizontal="center" vertical="center"/>
    </xf>
    <xf numFmtId="0" fontId="46" fillId="0" borderId="1" xfId="3" applyFont="1" applyBorder="1" applyAlignment="1">
      <alignment horizontal="left" vertical="center"/>
    </xf>
    <xf numFmtId="180" fontId="46" fillId="0" borderId="2" xfId="3" quotePrefix="1" applyNumberFormat="1" applyFont="1" applyBorder="1" applyAlignment="1">
      <alignment horizontal="center" vertical="center"/>
    </xf>
    <xf numFmtId="0" fontId="46" fillId="0" borderId="2" xfId="3" quotePrefix="1" applyFont="1" applyBorder="1" applyAlignment="1">
      <alignment horizontal="right" vertical="center" shrinkToFit="1"/>
    </xf>
    <xf numFmtId="180" fontId="46" fillId="0" borderId="54" xfId="3" quotePrefix="1" applyNumberFormat="1" applyFont="1" applyBorder="1" applyAlignment="1">
      <alignment horizontal="center" vertical="center"/>
    </xf>
    <xf numFmtId="41" fontId="46" fillId="0" borderId="7" xfId="3" quotePrefix="1" applyNumberFormat="1" applyFont="1" applyBorder="1" applyAlignment="1">
      <alignment horizontal="right" vertical="center" shrinkToFit="1"/>
    </xf>
    <xf numFmtId="181" fontId="46" fillId="0" borderId="7" xfId="3" quotePrefix="1" applyNumberFormat="1" applyFont="1" applyBorder="1" applyAlignment="1">
      <alignment horizontal="right" vertical="center" shrinkToFit="1"/>
    </xf>
    <xf numFmtId="0" fontId="46" fillId="0" borderId="3" xfId="3" applyFont="1" applyBorder="1" applyAlignment="1">
      <alignment horizontal="left" vertical="center"/>
    </xf>
    <xf numFmtId="180" fontId="46" fillId="0" borderId="55" xfId="3" applyNumberFormat="1" applyFont="1" applyBorder="1" applyAlignment="1">
      <alignment horizontal="center" vertical="center"/>
    </xf>
    <xf numFmtId="10" fontId="46" fillId="0" borderId="55" xfId="3" applyNumberFormat="1" applyFont="1" applyBorder="1" applyAlignment="1">
      <alignment horizontal="right" vertical="center" shrinkToFit="1"/>
    </xf>
    <xf numFmtId="180" fontId="46" fillId="0" borderId="4" xfId="3" applyNumberFormat="1" applyFont="1" applyBorder="1" applyAlignment="1">
      <alignment horizontal="center" vertical="center"/>
    </xf>
    <xf numFmtId="41" fontId="46" fillId="0" borderId="56" xfId="3" quotePrefix="1" applyNumberFormat="1" applyFont="1" applyBorder="1" applyAlignment="1">
      <alignment horizontal="right" vertical="center" shrinkToFit="1"/>
    </xf>
    <xf numFmtId="3" fontId="47" fillId="0" borderId="54" xfId="3" applyNumberFormat="1" applyFont="1" applyBorder="1" applyAlignment="1">
      <alignment horizontal="center" vertical="center"/>
    </xf>
    <xf numFmtId="0" fontId="46" fillId="0" borderId="7" xfId="3" applyFont="1" applyBorder="1" applyAlignment="1">
      <alignment horizontal="center" vertical="center"/>
    </xf>
    <xf numFmtId="0" fontId="46" fillId="0" borderId="3" xfId="3" applyFont="1" applyBorder="1" applyAlignment="1">
      <alignment horizontal="centerContinuous" vertical="center"/>
    </xf>
    <xf numFmtId="180" fontId="46" fillId="0" borderId="55" xfId="3" applyNumberFormat="1" applyFont="1" applyBorder="1" applyAlignment="1">
      <alignment horizontal="centerContinuous" vertical="center"/>
    </xf>
    <xf numFmtId="0" fontId="46" fillId="0" borderId="55" xfId="3" applyFont="1" applyBorder="1" applyAlignment="1">
      <alignment horizontal="centerContinuous" vertical="center" shrinkToFit="1"/>
    </xf>
    <xf numFmtId="180" fontId="46" fillId="0" borderId="4" xfId="3" applyNumberFormat="1" applyFont="1" applyBorder="1" applyAlignment="1">
      <alignment horizontal="centerContinuous" vertical="center"/>
    </xf>
    <xf numFmtId="3" fontId="47" fillId="0" borderId="54" xfId="3" applyNumberFormat="1" applyFont="1" applyBorder="1" applyAlignment="1">
      <alignment vertical="center"/>
    </xf>
    <xf numFmtId="0" fontId="46" fillId="0" borderId="5" xfId="3" applyFont="1" applyBorder="1" applyAlignment="1">
      <alignment horizontal="center" vertical="center"/>
    </xf>
    <xf numFmtId="0" fontId="46" fillId="0" borderId="55" xfId="3" applyFont="1" applyBorder="1" applyAlignment="1">
      <alignment horizontal="right" vertical="center" shrinkToFit="1"/>
    </xf>
    <xf numFmtId="10" fontId="46" fillId="0" borderId="55" xfId="3" applyNumberFormat="1" applyFont="1" applyBorder="1" applyAlignment="1">
      <alignment horizontal="right" vertical="center"/>
    </xf>
    <xf numFmtId="2" fontId="46" fillId="0" borderId="55" xfId="3" applyNumberFormat="1" applyFont="1" applyBorder="1" applyAlignment="1">
      <alignment horizontal="right" vertical="center" shrinkToFit="1"/>
    </xf>
    <xf numFmtId="183" fontId="46" fillId="0" borderId="55" xfId="3" applyNumberFormat="1" applyFont="1" applyBorder="1" applyAlignment="1">
      <alignment horizontal="right" vertical="center" shrinkToFit="1"/>
    </xf>
    <xf numFmtId="0" fontId="46" fillId="0" borderId="1" xfId="3" applyFont="1" applyBorder="1" applyAlignment="1">
      <alignment horizontal="center" vertical="center"/>
    </xf>
    <xf numFmtId="0" fontId="46" fillId="0" borderId="55" xfId="3" applyFont="1" applyBorder="1" applyAlignment="1">
      <alignment horizontal="center" vertical="center"/>
    </xf>
    <xf numFmtId="0" fontId="46" fillId="0" borderId="4" xfId="3" applyFont="1" applyBorder="1" applyAlignment="1">
      <alignment horizontal="center" vertical="center"/>
    </xf>
    <xf numFmtId="0" fontId="46" fillId="0" borderId="55" xfId="3" applyFont="1" applyBorder="1" applyAlignment="1">
      <alignment horizontal="centerContinuous" vertical="center"/>
    </xf>
    <xf numFmtId="0" fontId="46" fillId="0" borderId="1" xfId="3" applyFont="1" applyBorder="1" applyAlignment="1">
      <alignment horizontal="centerContinuous" vertical="center"/>
    </xf>
    <xf numFmtId="0" fontId="46" fillId="0" borderId="55" xfId="3" applyFont="1" applyBorder="1" applyAlignment="1">
      <alignment vertical="center"/>
    </xf>
    <xf numFmtId="2" fontId="46" fillId="0" borderId="55" xfId="3" applyNumberFormat="1" applyFont="1" applyBorder="1" applyAlignment="1">
      <alignment vertical="center" shrinkToFit="1"/>
    </xf>
    <xf numFmtId="0" fontId="46" fillId="0" borderId="4" xfId="3" applyFont="1" applyBorder="1" applyAlignment="1">
      <alignment vertical="center"/>
    </xf>
    <xf numFmtId="184" fontId="46" fillId="0" borderId="55" xfId="3" applyNumberFormat="1" applyFont="1" applyBorder="1" applyAlignment="1">
      <alignment horizontal="right" vertical="center" shrinkToFit="1"/>
    </xf>
    <xf numFmtId="3" fontId="47" fillId="0" borderId="4" xfId="3" applyNumberFormat="1" applyFont="1" applyBorder="1" applyAlignment="1">
      <alignment horizontal="center" vertical="center"/>
    </xf>
    <xf numFmtId="3" fontId="43" fillId="0" borderId="56" xfId="3" applyNumberFormat="1" applyFont="1" applyBorder="1" applyAlignment="1">
      <alignment horizontal="center" vertical="center"/>
    </xf>
    <xf numFmtId="41" fontId="49" fillId="0" borderId="7" xfId="3" quotePrefix="1" applyNumberFormat="1" applyFont="1" applyBorder="1" applyAlignment="1">
      <alignment horizontal="right" vertical="center" shrinkToFit="1"/>
    </xf>
    <xf numFmtId="3" fontId="42" fillId="0" borderId="56" xfId="3" applyNumberFormat="1" applyFont="1" applyBorder="1" applyAlignment="1">
      <alignment horizontal="center" vertical="center"/>
    </xf>
    <xf numFmtId="3" fontId="42" fillId="0" borderId="0" xfId="3" applyNumberFormat="1" applyFont="1" applyAlignment="1">
      <alignment horizontal="centerContinuous" vertical="center"/>
    </xf>
    <xf numFmtId="3" fontId="43" fillId="0" borderId="0" xfId="3" applyNumberFormat="1" applyFont="1" applyAlignment="1">
      <alignment horizontal="center" vertical="center"/>
    </xf>
    <xf numFmtId="0" fontId="43" fillId="0" borderId="0" xfId="3" applyFont="1" applyAlignment="1">
      <alignment horizontal="center" vertical="center"/>
    </xf>
    <xf numFmtId="49" fontId="42" fillId="0" borderId="0" xfId="3" applyNumberFormat="1" applyFont="1" applyAlignment="1">
      <alignment vertical="center"/>
    </xf>
    <xf numFmtId="3" fontId="50" fillId="0" borderId="0" xfId="3" applyNumberFormat="1" applyFont="1" applyAlignment="1">
      <alignment horizontal="right" vertical="center"/>
    </xf>
    <xf numFmtId="3" fontId="42" fillId="0" borderId="0" xfId="3" applyNumberFormat="1" applyFont="1" applyAlignment="1">
      <alignment horizontal="left" vertical="center"/>
    </xf>
    <xf numFmtId="0" fontId="43" fillId="0" borderId="0" xfId="3" applyFont="1" applyAlignment="1">
      <alignment horizontal="centerContinuous" vertical="center"/>
    </xf>
    <xf numFmtId="3" fontId="43" fillId="0" borderId="0" xfId="3" applyNumberFormat="1" applyFont="1" applyAlignment="1">
      <alignment horizontal="centerContinuous" vertical="center"/>
    </xf>
    <xf numFmtId="0" fontId="43" fillId="0" borderId="0" xfId="3" applyFont="1" applyAlignment="1">
      <alignment horizontal="right" vertical="center"/>
    </xf>
    <xf numFmtId="0" fontId="43" fillId="0" borderId="0" xfId="3" applyFont="1" applyAlignment="1">
      <alignment horizontal="left" vertical="center"/>
    </xf>
    <xf numFmtId="180" fontId="43" fillId="0" borderId="0" xfId="3" quotePrefix="1" applyNumberFormat="1" applyFont="1" applyAlignment="1">
      <alignment horizontal="center" vertical="center"/>
    </xf>
    <xf numFmtId="0" fontId="43" fillId="0" borderId="0" xfId="3" quotePrefix="1" applyFont="1" applyAlignment="1">
      <alignment horizontal="right" vertical="center"/>
    </xf>
    <xf numFmtId="180" fontId="43" fillId="0" borderId="0" xfId="3" applyNumberFormat="1" applyFont="1" applyAlignment="1">
      <alignment horizontal="center" vertical="center"/>
    </xf>
    <xf numFmtId="181" fontId="43" fillId="0" borderId="0" xfId="3" quotePrefix="1" applyNumberFormat="1" applyFont="1" applyAlignment="1">
      <alignment horizontal="right" vertical="center"/>
    </xf>
    <xf numFmtId="10" fontId="43" fillId="0" borderId="0" xfId="3" applyNumberFormat="1" applyFont="1" applyAlignment="1">
      <alignment horizontal="right" vertical="center"/>
    </xf>
    <xf numFmtId="180" fontId="43" fillId="0" borderId="0" xfId="3" applyNumberFormat="1" applyFont="1" applyAlignment="1">
      <alignment horizontal="centerContinuous" vertical="center"/>
    </xf>
    <xf numFmtId="3" fontId="43" fillId="0" borderId="0" xfId="3" applyNumberFormat="1" applyFont="1" applyAlignment="1">
      <alignment vertical="center"/>
    </xf>
    <xf numFmtId="184" fontId="43" fillId="0" borderId="0" xfId="3" applyNumberFormat="1" applyFont="1" applyAlignment="1">
      <alignment horizontal="right" vertical="center"/>
    </xf>
    <xf numFmtId="2" fontId="43" fillId="0" borderId="0" xfId="3" applyNumberFormat="1" applyFont="1" applyAlignment="1">
      <alignment horizontal="right" vertical="center"/>
    </xf>
    <xf numFmtId="181" fontId="43" fillId="0" borderId="0" xfId="3" applyNumberFormat="1" applyFont="1" applyAlignment="1">
      <alignment horizontal="right" vertical="center"/>
    </xf>
    <xf numFmtId="185" fontId="43" fillId="0" borderId="0" xfId="3" applyNumberFormat="1" applyFont="1" applyAlignment="1">
      <alignment horizontal="right" vertical="center"/>
    </xf>
    <xf numFmtId="185" fontId="43" fillId="0" borderId="0" xfId="3" quotePrefix="1" applyNumberFormat="1" applyFont="1" applyAlignment="1">
      <alignment horizontal="right" vertical="center"/>
    </xf>
    <xf numFmtId="183" fontId="43" fillId="0" borderId="0" xfId="3" applyNumberFormat="1" applyFont="1" applyAlignment="1">
      <alignment horizontal="right" vertical="center"/>
    </xf>
    <xf numFmtId="2" fontId="43" fillId="0" borderId="0" xfId="3" applyNumberFormat="1" applyFont="1" applyAlignment="1">
      <alignment vertical="center"/>
    </xf>
    <xf numFmtId="41" fontId="36" fillId="2" borderId="22" xfId="0" applyNumberFormat="1" applyFont="1" applyFill="1" applyBorder="1">
      <alignment vertical="center"/>
    </xf>
    <xf numFmtId="0" fontId="36" fillId="2" borderId="22" xfId="0" applyFont="1" applyFill="1" applyBorder="1" applyAlignment="1">
      <alignment horizontal="center" vertical="center"/>
    </xf>
    <xf numFmtId="177" fontId="4" fillId="5" borderId="0" xfId="0" applyNumberFormat="1" applyFont="1" applyFill="1">
      <alignment vertical="center"/>
    </xf>
    <xf numFmtId="181" fontId="46" fillId="0" borderId="1" xfId="3" quotePrefix="1" applyNumberFormat="1" applyFont="1" applyBorder="1" applyAlignment="1">
      <alignment horizontal="center" vertical="center" shrinkToFit="1"/>
    </xf>
    <xf numFmtId="182" fontId="46" fillId="0" borderId="3" xfId="3" quotePrefix="1" applyNumberFormat="1" applyFont="1" applyBorder="1" applyAlignment="1">
      <alignment horizontal="center" vertical="center" shrinkToFit="1"/>
    </xf>
    <xf numFmtId="182" fontId="46" fillId="0" borderId="3" xfId="3" applyNumberFormat="1" applyFont="1" applyBorder="1" applyAlignment="1">
      <alignment horizontal="center" vertical="center" shrinkToFit="1"/>
    </xf>
    <xf numFmtId="182" fontId="46" fillId="0" borderId="1" xfId="3" quotePrefix="1" applyNumberFormat="1" applyFont="1" applyBorder="1" applyAlignment="1">
      <alignment horizontal="center" vertical="center" shrinkToFit="1"/>
    </xf>
    <xf numFmtId="185" fontId="46" fillId="0" borderId="3" xfId="3" quotePrefix="1" applyNumberFormat="1" applyFont="1" applyBorder="1" applyAlignment="1">
      <alignment horizontal="center" vertical="center" shrinkToFit="1"/>
    </xf>
    <xf numFmtId="185" fontId="46" fillId="0" borderId="1" xfId="3" quotePrefix="1" applyNumberFormat="1" applyFont="1" applyBorder="1" applyAlignment="1">
      <alignment horizontal="center" vertical="center" shrinkToFit="1"/>
    </xf>
    <xf numFmtId="0" fontId="36" fillId="2" borderId="21" xfId="0" applyFont="1" applyFill="1" applyBorder="1" applyAlignment="1">
      <alignment horizontal="center" vertical="center"/>
    </xf>
    <xf numFmtId="0" fontId="51" fillId="0" borderId="0" xfId="4">
      <alignment vertical="center"/>
    </xf>
    <xf numFmtId="0" fontId="52" fillId="0" borderId="0" xfId="4" applyFont="1" applyAlignment="1" applyProtection="1">
      <alignment horizontal="center" vertical="center"/>
      <protection locked="0"/>
    </xf>
    <xf numFmtId="0" fontId="55" fillId="0" borderId="0" xfId="4" applyFont="1" applyProtection="1">
      <alignment vertical="center"/>
      <protection locked="0"/>
    </xf>
    <xf numFmtId="186" fontId="56" fillId="0" borderId="58" xfId="4" applyNumberFormat="1" applyFont="1" applyBorder="1" applyAlignment="1" applyProtection="1">
      <alignment horizontal="center" vertical="center" shrinkToFit="1"/>
      <protection locked="0"/>
    </xf>
    <xf numFmtId="0" fontId="62" fillId="0" borderId="62" xfId="4" applyFont="1" applyBorder="1" applyAlignment="1" applyProtection="1">
      <alignment horizontal="left" vertical="center" wrapText="1"/>
      <protection locked="0"/>
    </xf>
    <xf numFmtId="0" fontId="63" fillId="0" borderId="0" xfId="4" applyFont="1" applyAlignment="1" applyProtection="1">
      <alignment horizontal="left" vertical="center"/>
      <protection locked="0"/>
    </xf>
    <xf numFmtId="0" fontId="62" fillId="0" borderId="63" xfId="4" applyFont="1" applyBorder="1" applyAlignment="1" applyProtection="1">
      <alignment horizontal="left" vertical="center" wrapText="1"/>
      <protection locked="0"/>
    </xf>
    <xf numFmtId="0" fontId="64" fillId="0" borderId="63" xfId="4" applyFont="1" applyBorder="1" applyAlignment="1" applyProtection="1">
      <alignment horizontal="center" vertical="center"/>
      <protection locked="0"/>
    </xf>
    <xf numFmtId="0" fontId="66" fillId="0" borderId="63" xfId="4" applyFont="1" applyBorder="1" applyAlignment="1" applyProtection="1">
      <alignment horizontal="center" vertical="center"/>
      <protection locked="0"/>
    </xf>
    <xf numFmtId="0" fontId="62" fillId="0" borderId="0" xfId="4" applyFont="1" applyAlignment="1" applyProtection="1">
      <alignment horizontal="left" vertical="top"/>
      <protection locked="0"/>
    </xf>
    <xf numFmtId="0" fontId="62" fillId="0" borderId="66" xfId="4" applyFont="1" applyBorder="1" applyAlignment="1" applyProtection="1">
      <alignment horizontal="left" vertical="center"/>
      <protection locked="0"/>
    </xf>
    <xf numFmtId="0" fontId="52" fillId="0" borderId="66" xfId="4" applyFont="1" applyBorder="1" applyAlignment="1" applyProtection="1">
      <alignment horizontal="left" vertical="center"/>
      <protection locked="0"/>
    </xf>
    <xf numFmtId="0" fontId="57" fillId="0" borderId="59" xfId="4" applyFont="1" applyBorder="1" applyAlignment="1" applyProtection="1">
      <alignment horizontal="left"/>
      <protection locked="0"/>
    </xf>
    <xf numFmtId="0" fontId="69" fillId="0" borderId="68" xfId="4" applyFont="1" applyBorder="1" applyAlignment="1" applyProtection="1">
      <protection locked="0"/>
    </xf>
    <xf numFmtId="0" fontId="65" fillId="0" borderId="69" xfId="4" applyFont="1" applyBorder="1" applyAlignment="1" applyProtection="1">
      <protection locked="0"/>
    </xf>
    <xf numFmtId="0" fontId="68" fillId="0" borderId="69" xfId="4" applyFont="1" applyBorder="1" applyAlignment="1" applyProtection="1">
      <protection locked="0"/>
    </xf>
    <xf numFmtId="187" fontId="65" fillId="0" borderId="69" xfId="4" applyNumberFormat="1" applyFont="1" applyBorder="1" applyAlignment="1">
      <alignment horizontal="right" shrinkToFit="1"/>
    </xf>
    <xf numFmtId="188" fontId="65" fillId="0" borderId="69" xfId="4" applyNumberFormat="1" applyFont="1" applyBorder="1" applyAlignment="1">
      <alignment shrinkToFit="1"/>
    </xf>
    <xf numFmtId="0" fontId="71" fillId="7" borderId="70" xfId="4" applyFont="1" applyFill="1" applyBorder="1" applyAlignment="1" applyProtection="1">
      <alignment horizontal="center" vertical="center" shrinkToFit="1"/>
      <protection locked="0"/>
    </xf>
    <xf numFmtId="189" fontId="55" fillId="0" borderId="77" xfId="4" applyNumberFormat="1" applyFont="1" applyBorder="1" applyAlignment="1" applyProtection="1">
      <alignment horizontal="center" vertical="center" wrapText="1" shrinkToFit="1"/>
      <protection locked="0"/>
    </xf>
    <xf numFmtId="41" fontId="4" fillId="0" borderId="0" xfId="1" applyFont="1" applyAlignment="1">
      <alignment horizontal="center" vertical="center"/>
    </xf>
    <xf numFmtId="41" fontId="4" fillId="0" borderId="0" xfId="1" applyFont="1" applyFill="1" applyAlignment="1">
      <alignment horizontal="center" vertical="center"/>
    </xf>
    <xf numFmtId="189" fontId="55" fillId="0" borderId="87" xfId="4" applyNumberFormat="1" applyFont="1" applyBorder="1" applyAlignment="1" applyProtection="1">
      <alignment horizontal="center" vertical="center" wrapText="1" shrinkToFit="1"/>
      <protection locked="0"/>
    </xf>
    <xf numFmtId="49" fontId="73" fillId="0" borderId="0" xfId="4" applyNumberFormat="1" applyFont="1" applyAlignment="1" applyProtection="1">
      <alignment horizontal="left" vertical="center"/>
      <protection locked="0"/>
    </xf>
    <xf numFmtId="0" fontId="67" fillId="0" borderId="0" xfId="4" applyFont="1" applyAlignment="1">
      <alignment horizontal="right" vertical="center"/>
    </xf>
    <xf numFmtId="0" fontId="74" fillId="0" borderId="0" xfId="4" applyFont="1" applyAlignment="1">
      <alignment horizontal="right" vertical="center"/>
    </xf>
    <xf numFmtId="0" fontId="74" fillId="0" borderId="0" xfId="4" applyFont="1" applyAlignment="1">
      <alignment horizontal="right" vertical="center" shrinkToFit="1"/>
    </xf>
    <xf numFmtId="0" fontId="64" fillId="0" borderId="0" xfId="4" applyFont="1">
      <alignment vertical="center"/>
    </xf>
    <xf numFmtId="0" fontId="80" fillId="0" borderId="0" xfId="6" applyFont="1"/>
    <xf numFmtId="0" fontId="80" fillId="0" borderId="0" xfId="6" applyFont="1" applyAlignment="1">
      <alignment horizontal="center"/>
    </xf>
    <xf numFmtId="0" fontId="79" fillId="0" borderId="0" xfId="6" applyFont="1" applyAlignment="1">
      <alignment horizontal="center" vertical="center"/>
    </xf>
    <xf numFmtId="0" fontId="81" fillId="0" borderId="0" xfId="6" applyFont="1" applyAlignment="1">
      <alignment vertical="center"/>
    </xf>
    <xf numFmtId="0" fontId="83" fillId="0" borderId="0" xfId="6" applyFont="1" applyAlignment="1">
      <alignment vertical="center"/>
    </xf>
    <xf numFmtId="0" fontId="80" fillId="0" borderId="0" xfId="6" applyFont="1" applyAlignment="1">
      <alignment vertical="center"/>
    </xf>
    <xf numFmtId="0" fontId="15" fillId="0" borderId="0" xfId="6"/>
    <xf numFmtId="0" fontId="84" fillId="0" borderId="0" xfId="6" applyFont="1" applyAlignment="1">
      <alignment vertical="center"/>
    </xf>
    <xf numFmtId="0" fontId="83" fillId="8" borderId="93" xfId="6" applyFont="1" applyFill="1" applyBorder="1" applyAlignment="1">
      <alignment horizontal="center" vertical="center"/>
    </xf>
    <xf numFmtId="41" fontId="83" fillId="8" borderId="93" xfId="5" applyFont="1" applyFill="1" applyBorder="1" applyAlignment="1">
      <alignment horizontal="center" vertical="center"/>
    </xf>
    <xf numFmtId="0" fontId="80" fillId="0" borderId="0" xfId="6" applyFont="1" applyAlignment="1">
      <alignment horizontal="center" vertical="center"/>
    </xf>
    <xf numFmtId="0" fontId="81" fillId="0" borderId="97" xfId="6" applyFont="1" applyBorder="1" applyAlignment="1">
      <alignment horizontal="center"/>
    </xf>
    <xf numFmtId="41" fontId="81" fillId="0" borderId="97" xfId="5" applyFont="1" applyBorder="1" applyAlignment="1">
      <alignment horizontal="right"/>
    </xf>
    <xf numFmtId="41" fontId="81" fillId="0" borderId="97" xfId="6" applyNumberFormat="1" applyFont="1" applyBorder="1" applyAlignment="1">
      <alignment horizontal="right"/>
    </xf>
    <xf numFmtId="0" fontId="81" fillId="0" borderId="7" xfId="6" applyFont="1" applyBorder="1" applyAlignment="1">
      <alignment horizontal="center"/>
    </xf>
    <xf numFmtId="41" fontId="81" fillId="0" borderId="7" xfId="5" applyFont="1" applyBorder="1" applyAlignment="1">
      <alignment horizontal="right"/>
    </xf>
    <xf numFmtId="41" fontId="81" fillId="0" borderId="7" xfId="6" applyNumberFormat="1" applyFont="1" applyBorder="1" applyAlignment="1">
      <alignment horizontal="right"/>
    </xf>
    <xf numFmtId="41" fontId="4" fillId="0" borderId="0" xfId="8" applyFont="1" applyFill="1" applyAlignment="1">
      <alignment horizontal="center" vertical="center"/>
    </xf>
    <xf numFmtId="0" fontId="81" fillId="0" borderId="56" xfId="6" applyFont="1" applyBorder="1" applyAlignment="1">
      <alignment horizontal="center"/>
    </xf>
    <xf numFmtId="41" fontId="81" fillId="0" borderId="56" xfId="5" applyFont="1" applyBorder="1" applyAlignment="1">
      <alignment horizontal="right"/>
    </xf>
    <xf numFmtId="41" fontId="81" fillId="0" borderId="56" xfId="6" applyNumberFormat="1" applyFont="1" applyBorder="1" applyAlignment="1">
      <alignment horizontal="right"/>
    </xf>
    <xf numFmtId="189" fontId="86" fillId="0" borderId="0" xfId="9" applyNumberFormat="1" applyFont="1" applyAlignment="1">
      <alignment horizontal="right" vertical="center"/>
    </xf>
    <xf numFmtId="41" fontId="81" fillId="0" borderId="101" xfId="6" applyNumberFormat="1" applyFont="1" applyBorder="1" applyAlignment="1">
      <alignment horizontal="right"/>
    </xf>
    <xf numFmtId="0" fontId="87" fillId="0" borderId="0" xfId="6" applyFont="1" applyAlignment="1">
      <alignment horizontal="center"/>
    </xf>
    <xf numFmtId="41" fontId="87" fillId="0" borderId="0" xfId="5" applyFont="1" applyBorder="1" applyAlignment="1">
      <alignment horizontal="right"/>
    </xf>
    <xf numFmtId="41" fontId="87" fillId="0" borderId="0" xfId="6" applyNumberFormat="1" applyFont="1" applyAlignment="1">
      <alignment horizontal="right"/>
    </xf>
    <xf numFmtId="0" fontId="88" fillId="0" borderId="0" xfId="6" applyFont="1"/>
    <xf numFmtId="0" fontId="87" fillId="0" borderId="0" xfId="6" applyFont="1"/>
    <xf numFmtId="0" fontId="15" fillId="0" borderId="0" xfId="6" applyAlignment="1">
      <alignment horizontal="center"/>
    </xf>
    <xf numFmtId="41" fontId="15" fillId="0" borderId="0" xfId="5" applyFont="1" applyAlignment="1">
      <alignment horizontal="center"/>
    </xf>
    <xf numFmtId="0" fontId="89" fillId="0" borderId="0" xfId="6" applyFont="1"/>
    <xf numFmtId="41" fontId="15" fillId="0" borderId="0" xfId="5" applyFont="1"/>
    <xf numFmtId="189" fontId="55" fillId="0" borderId="77" xfId="4" applyNumberFormat="1" applyFont="1" applyBorder="1" applyAlignment="1" applyProtection="1">
      <alignment horizontal="center" vertical="center" shrinkToFit="1"/>
      <protection locked="0"/>
    </xf>
    <xf numFmtId="0" fontId="38" fillId="0" borderId="0" xfId="0" applyFont="1" applyAlignment="1">
      <alignment horizontal="left" vertical="center"/>
    </xf>
    <xf numFmtId="177" fontId="11" fillId="0" borderId="0" xfId="0" applyNumberFormat="1" applyFont="1" applyAlignment="1">
      <alignment horizontal="center" vertical="center"/>
    </xf>
    <xf numFmtId="177" fontId="38" fillId="0" borderId="0" xfId="0" applyNumberFormat="1" applyFont="1" applyAlignment="1">
      <alignment horizontal="center" vertical="center"/>
    </xf>
    <xf numFmtId="177" fontId="38" fillId="0" borderId="0" xfId="0" applyNumberFormat="1" applyFont="1">
      <alignment vertical="center"/>
    </xf>
    <xf numFmtId="0" fontId="38" fillId="0" borderId="0" xfId="0" applyFont="1" applyAlignment="1">
      <alignment horizontal="center" vertical="center"/>
    </xf>
    <xf numFmtId="41" fontId="38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distributed" vertical="center" indent="9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0" fillId="0" borderId="0" xfId="0" applyFont="1" applyAlignment="1">
      <alignment horizontal="distributed" vertical="center" wrapText="1" indent="3"/>
    </xf>
    <xf numFmtId="0" fontId="40" fillId="0" borderId="0" xfId="0" applyFont="1" applyAlignment="1">
      <alignment horizontal="distributed" vertical="center" indent="3"/>
    </xf>
    <xf numFmtId="0" fontId="20" fillId="0" borderId="39" xfId="2" applyFont="1" applyBorder="1" applyAlignment="1">
      <alignment vertical="center"/>
    </xf>
    <xf numFmtId="0" fontId="28" fillId="0" borderId="39" xfId="2" applyFont="1" applyBorder="1" applyAlignment="1">
      <alignment vertical="center"/>
    </xf>
    <xf numFmtId="0" fontId="28" fillId="0" borderId="40" xfId="2" applyFont="1" applyBorder="1" applyAlignment="1">
      <alignment vertical="center"/>
    </xf>
    <xf numFmtId="0" fontId="16" fillId="0" borderId="29" xfId="2" applyFont="1" applyBorder="1" applyAlignment="1">
      <alignment horizontal="center" vertical="center" wrapText="1"/>
    </xf>
    <xf numFmtId="0" fontId="16" fillId="0" borderId="30" xfId="2" applyFont="1" applyBorder="1" applyAlignment="1">
      <alignment horizontal="center" vertical="center" wrapText="1"/>
    </xf>
    <xf numFmtId="0" fontId="20" fillId="0" borderId="0" xfId="2" applyFont="1" applyAlignment="1">
      <alignment horizontal="left" vertical="center"/>
    </xf>
    <xf numFmtId="0" fontId="22" fillId="0" borderId="36" xfId="2" applyFont="1" applyBorder="1" applyAlignment="1">
      <alignment horizontal="center" vertical="center"/>
    </xf>
    <xf numFmtId="0" fontId="22" fillId="0" borderId="0" xfId="2" applyFont="1" applyAlignment="1">
      <alignment horizontal="center" vertical="center"/>
    </xf>
    <xf numFmtId="0" fontId="22" fillId="0" borderId="37" xfId="2" applyFont="1" applyBorder="1" applyAlignment="1">
      <alignment horizontal="center" vertical="center"/>
    </xf>
    <xf numFmtId="43" fontId="24" fillId="0" borderId="0" xfId="2" applyNumberFormat="1" applyFont="1" applyAlignment="1">
      <alignment horizontal="left" vertical="center" wrapText="1" shrinkToFit="1"/>
    </xf>
    <xf numFmtId="0" fontId="24" fillId="0" borderId="0" xfId="2" applyFont="1" applyAlignment="1">
      <alignment horizontal="left" vertical="center" wrapText="1" shrinkToFit="1"/>
    </xf>
    <xf numFmtId="0" fontId="24" fillId="0" borderId="37" xfId="2" applyFont="1" applyBorder="1" applyAlignment="1">
      <alignment horizontal="left" vertical="center" wrapText="1" shrinkToFit="1"/>
    </xf>
    <xf numFmtId="0" fontId="25" fillId="0" borderId="36" xfId="2" applyFont="1" applyBorder="1" applyAlignment="1">
      <alignment horizontal="right" vertical="center" shrinkToFit="1"/>
    </xf>
    <xf numFmtId="0" fontId="25" fillId="0" borderId="0" xfId="2" applyFont="1" applyAlignment="1">
      <alignment horizontal="right" vertical="center" shrinkToFit="1"/>
    </xf>
    <xf numFmtId="179" fontId="26" fillId="0" borderId="0" xfId="2" applyNumberFormat="1" applyFont="1" applyAlignment="1">
      <alignment horizontal="left" vertical="center" shrinkToFit="1"/>
    </xf>
    <xf numFmtId="179" fontId="26" fillId="0" borderId="37" xfId="2" applyNumberFormat="1" applyFont="1" applyBorder="1" applyAlignment="1">
      <alignment horizontal="left" vertical="center" shrinkToFit="1"/>
    </xf>
    <xf numFmtId="0" fontId="32" fillId="3" borderId="17" xfId="2" applyFont="1" applyFill="1" applyBorder="1" applyAlignment="1" applyProtection="1">
      <alignment horizontal="center" vertical="center"/>
      <protection locked="0"/>
    </xf>
    <xf numFmtId="0" fontId="32" fillId="3" borderId="27" xfId="2" applyFont="1" applyFill="1" applyBorder="1" applyAlignment="1" applyProtection="1">
      <alignment horizontal="center" vertical="center"/>
      <protection locked="0"/>
    </xf>
    <xf numFmtId="0" fontId="32" fillId="3" borderId="48" xfId="2" applyFont="1" applyFill="1" applyBorder="1" applyAlignment="1" applyProtection="1">
      <alignment horizontal="center" vertical="center"/>
      <protection locked="0"/>
    </xf>
    <xf numFmtId="0" fontId="34" fillId="0" borderId="0" xfId="2" applyFont="1" applyAlignment="1" applyProtection="1">
      <alignment horizontal="center" vertical="center"/>
      <protection locked="0"/>
    </xf>
    <xf numFmtId="0" fontId="22" fillId="0" borderId="0" xfId="2" applyFont="1" applyAlignment="1" applyProtection="1">
      <alignment horizontal="center" vertical="center" wrapText="1"/>
      <protection locked="0"/>
    </xf>
    <xf numFmtId="0" fontId="32" fillId="0" borderId="45" xfId="2" applyFont="1" applyBorder="1" applyAlignment="1" applyProtection="1">
      <alignment horizontal="center" vertical="center" textRotation="255"/>
      <protection locked="0"/>
    </xf>
    <xf numFmtId="0" fontId="32" fillId="0" borderId="46" xfId="2" applyFont="1" applyBorder="1" applyAlignment="1" applyProtection="1">
      <alignment horizontal="center" vertical="center" textRotation="255"/>
      <protection locked="0"/>
    </xf>
    <xf numFmtId="0" fontId="32" fillId="0" borderId="47" xfId="2" applyFont="1" applyBorder="1" applyAlignment="1" applyProtection="1">
      <alignment horizontal="center" vertical="center" textRotation="255"/>
      <protection locked="0"/>
    </xf>
    <xf numFmtId="0" fontId="32" fillId="0" borderId="43" xfId="2" applyFont="1" applyBorder="1" applyAlignment="1" applyProtection="1">
      <alignment horizontal="center" vertical="center"/>
      <protection locked="0"/>
    </xf>
    <xf numFmtId="0" fontId="32" fillId="0" borderId="44" xfId="2" applyFont="1" applyBorder="1" applyAlignment="1" applyProtection="1">
      <alignment horizontal="center" vertical="center"/>
      <protection locked="0"/>
    </xf>
    <xf numFmtId="41" fontId="32" fillId="0" borderId="10" xfId="2" applyNumberFormat="1" applyFont="1" applyBorder="1" applyAlignment="1" applyProtection="1">
      <alignment vertical="center"/>
      <protection locked="0"/>
    </xf>
    <xf numFmtId="41" fontId="32" fillId="0" borderId="11" xfId="2" applyNumberFormat="1" applyFont="1" applyBorder="1" applyAlignment="1" applyProtection="1">
      <alignment vertical="center"/>
      <protection locked="0"/>
    </xf>
    <xf numFmtId="41" fontId="32" fillId="0" borderId="44" xfId="2" applyNumberFormat="1" applyFont="1" applyBorder="1" applyAlignment="1" applyProtection="1">
      <alignment vertical="center"/>
      <protection locked="0"/>
    </xf>
    <xf numFmtId="41" fontId="32" fillId="0" borderId="10" xfId="2" applyNumberFormat="1" applyFont="1" applyBorder="1" applyAlignment="1" applyProtection="1">
      <alignment horizontal="center" vertical="center"/>
      <protection locked="0"/>
    </xf>
    <xf numFmtId="41" fontId="32" fillId="0" borderId="11" xfId="2" applyNumberFormat="1" applyFont="1" applyBorder="1" applyAlignment="1" applyProtection="1">
      <alignment horizontal="center" vertical="center"/>
      <protection locked="0"/>
    </xf>
    <xf numFmtId="41" fontId="32" fillId="0" borderId="44" xfId="2" applyNumberFormat="1" applyFont="1" applyBorder="1" applyAlignment="1" applyProtection="1">
      <alignment horizontal="center" vertical="center"/>
      <protection locked="0"/>
    </xf>
    <xf numFmtId="0" fontId="32" fillId="0" borderId="25" xfId="2" applyFont="1" applyBorder="1" applyAlignment="1" applyProtection="1">
      <alignment horizontal="center" vertical="center"/>
      <protection locked="0"/>
    </xf>
    <xf numFmtId="41" fontId="32" fillId="0" borderId="16" xfId="2" applyNumberFormat="1" applyFont="1" applyBorder="1" applyAlignment="1" applyProtection="1">
      <alignment vertical="center"/>
      <protection locked="0"/>
    </xf>
    <xf numFmtId="41" fontId="32" fillId="0" borderId="25" xfId="2" applyNumberFormat="1" applyFont="1" applyBorder="1" applyAlignment="1" applyProtection="1">
      <alignment vertical="center"/>
      <protection locked="0"/>
    </xf>
    <xf numFmtId="41" fontId="32" fillId="0" borderId="26" xfId="2" applyNumberFormat="1" applyFont="1" applyBorder="1" applyAlignment="1" applyProtection="1">
      <alignment vertical="center"/>
      <protection locked="0"/>
    </xf>
    <xf numFmtId="0" fontId="31" fillId="0" borderId="0" xfId="2" applyFont="1" applyAlignment="1" applyProtection="1">
      <alignment horizontal="center" vertical="center"/>
      <protection locked="0"/>
    </xf>
    <xf numFmtId="0" fontId="30" fillId="0" borderId="0" xfId="2" applyFont="1" applyAlignment="1" applyProtection="1">
      <alignment horizontal="center" vertical="center"/>
      <protection locked="0"/>
    </xf>
    <xf numFmtId="0" fontId="32" fillId="0" borderId="15" xfId="2" applyFont="1" applyBorder="1" applyAlignment="1" applyProtection="1">
      <alignment horizontal="center" vertical="center"/>
      <protection locked="0"/>
    </xf>
    <xf numFmtId="0" fontId="32" fillId="0" borderId="23" xfId="2" applyFont="1" applyBorder="1" applyAlignment="1" applyProtection="1">
      <alignment horizontal="center" vertical="center"/>
      <protection locked="0"/>
    </xf>
    <xf numFmtId="0" fontId="32" fillId="0" borderId="42" xfId="2" applyFont="1" applyBorder="1" applyAlignment="1" applyProtection="1">
      <alignment horizontal="center" vertical="center"/>
      <protection locked="0"/>
    </xf>
    <xf numFmtId="0" fontId="32" fillId="0" borderId="24" xfId="2" applyFont="1" applyBorder="1" applyAlignment="1" applyProtection="1">
      <alignment horizontal="center" vertical="center"/>
      <protection locked="0"/>
    </xf>
    <xf numFmtId="0" fontId="32" fillId="0" borderId="16" xfId="2" applyFont="1" applyBorder="1" applyAlignment="1" applyProtection="1">
      <alignment horizontal="center" vertical="center"/>
      <protection locked="0"/>
    </xf>
    <xf numFmtId="0" fontId="32" fillId="0" borderId="10" xfId="2" applyFont="1" applyBorder="1" applyAlignment="1" applyProtection="1">
      <alignment horizontal="right" vertical="center"/>
      <protection locked="0"/>
    </xf>
    <xf numFmtId="0" fontId="32" fillId="0" borderId="11" xfId="2" applyFont="1" applyBorder="1" applyAlignment="1" applyProtection="1">
      <alignment horizontal="right" vertical="center"/>
      <protection locked="0"/>
    </xf>
    <xf numFmtId="0" fontId="32" fillId="0" borderId="44" xfId="2" applyFont="1" applyBorder="1" applyAlignment="1" applyProtection="1">
      <alignment horizontal="right" vertical="center"/>
      <protection locked="0"/>
    </xf>
    <xf numFmtId="0" fontId="46" fillId="0" borderId="1" xfId="3" applyFont="1" applyBorder="1" applyAlignment="1">
      <alignment horizontal="left" vertical="center"/>
    </xf>
    <xf numFmtId="0" fontId="46" fillId="0" borderId="2" xfId="3" applyFont="1" applyBorder="1" applyAlignment="1">
      <alignment horizontal="left" vertical="center"/>
    </xf>
    <xf numFmtId="0" fontId="46" fillId="0" borderId="54" xfId="3" applyFont="1" applyBorder="1" applyAlignment="1">
      <alignment horizontal="left" vertical="center"/>
    </xf>
    <xf numFmtId="0" fontId="42" fillId="0" borderId="56" xfId="3" applyFont="1" applyBorder="1" applyAlignment="1">
      <alignment horizontal="left" vertical="center"/>
    </xf>
    <xf numFmtId="3" fontId="44" fillId="0" borderId="53" xfId="3" applyNumberFormat="1" applyFont="1" applyBorder="1" applyAlignment="1">
      <alignment horizontal="center" vertical="center"/>
    </xf>
    <xf numFmtId="3" fontId="44" fillId="0" borderId="0" xfId="3" applyNumberFormat="1" applyFont="1" applyAlignment="1">
      <alignment horizontal="center" vertical="center"/>
    </xf>
    <xf numFmtId="3" fontId="46" fillId="0" borderId="2" xfId="3" applyNumberFormat="1" applyFont="1" applyBorder="1" applyAlignment="1">
      <alignment horizontal="right" vertical="center"/>
    </xf>
    <xf numFmtId="3" fontId="46" fillId="0" borderId="2" xfId="3" applyNumberFormat="1" applyFont="1" applyBorder="1" applyAlignment="1">
      <alignment horizontal="left" vertical="center"/>
    </xf>
    <xf numFmtId="0" fontId="46" fillId="0" borderId="6" xfId="3" applyFont="1" applyBorder="1" applyAlignment="1">
      <alignment horizontal="center" vertical="center"/>
    </xf>
    <xf numFmtId="0" fontId="46" fillId="0" borderId="3" xfId="3" applyFont="1" applyBorder="1" applyAlignment="1">
      <alignment horizontal="center" vertical="center"/>
    </xf>
    <xf numFmtId="0" fontId="46" fillId="0" borderId="55" xfId="3" applyFont="1" applyBorder="1" applyAlignment="1">
      <alignment horizontal="center" vertical="center"/>
    </xf>
    <xf numFmtId="0" fontId="46" fillId="0" borderId="4" xfId="3" applyFont="1" applyBorder="1" applyAlignment="1">
      <alignment horizontal="center" vertical="center"/>
    </xf>
    <xf numFmtId="0" fontId="2" fillId="2" borderId="12" xfId="0" applyFont="1" applyFill="1" applyBorder="1" applyAlignment="1">
      <alignment horizontal="distributed" vertical="center" wrapText="1" indent="2"/>
    </xf>
    <xf numFmtId="0" fontId="2" fillId="2" borderId="13" xfId="0" applyFont="1" applyFill="1" applyBorder="1" applyAlignment="1">
      <alignment horizontal="distributed" vertical="center" wrapText="1" indent="2"/>
    </xf>
    <xf numFmtId="0" fontId="2" fillId="2" borderId="20" xfId="0" applyFont="1" applyFill="1" applyBorder="1" applyAlignment="1">
      <alignment horizontal="distributed" vertical="center" wrapText="1" indent="2"/>
    </xf>
    <xf numFmtId="0" fontId="2" fillId="2" borderId="3" xfId="0" applyFont="1" applyFill="1" applyBorder="1" applyAlignment="1">
      <alignment horizontal="distributed" vertical="center" wrapText="1" indent="2"/>
    </xf>
    <xf numFmtId="0" fontId="2" fillId="2" borderId="55" xfId="0" applyFont="1" applyFill="1" applyBorder="1" applyAlignment="1">
      <alignment horizontal="distributed" vertical="center" wrapText="1" indent="2"/>
    </xf>
    <xf numFmtId="0" fontId="2" fillId="2" borderId="14" xfId="0" applyFont="1" applyFill="1" applyBorder="1" applyAlignment="1">
      <alignment horizontal="distributed" vertical="center" wrapText="1" indent="2"/>
    </xf>
    <xf numFmtId="0" fontId="2" fillId="2" borderId="5" xfId="0" applyFont="1" applyFill="1" applyBorder="1" applyAlignment="1">
      <alignment horizontal="center" vertical="center" textRotation="255"/>
    </xf>
    <xf numFmtId="0" fontId="2" fillId="2" borderId="6" xfId="0" applyFont="1" applyFill="1" applyBorder="1" applyAlignment="1">
      <alignment horizontal="center" vertical="center" textRotation="255"/>
    </xf>
    <xf numFmtId="0" fontId="2" fillId="2" borderId="7" xfId="0" applyFont="1" applyFill="1" applyBorder="1" applyAlignment="1">
      <alignment horizontal="center" vertical="center" textRotation="255"/>
    </xf>
    <xf numFmtId="0" fontId="2" fillId="2" borderId="10" xfId="0" applyFont="1" applyFill="1" applyBorder="1" applyAlignment="1">
      <alignment horizontal="distributed" vertical="center" wrapText="1" indent="2"/>
    </xf>
    <xf numFmtId="0" fontId="2" fillId="2" borderId="11" xfId="0" applyFont="1" applyFill="1" applyBorder="1" applyAlignment="1">
      <alignment horizontal="distributed" vertical="center" wrapText="1" indent="2"/>
    </xf>
    <xf numFmtId="0" fontId="2" fillId="2" borderId="19" xfId="0" applyFont="1" applyFill="1" applyBorder="1" applyAlignment="1">
      <alignment horizontal="distributed" vertical="center" wrapText="1" indent="2"/>
    </xf>
    <xf numFmtId="0" fontId="2" fillId="2" borderId="5" xfId="0" applyFont="1" applyFill="1" applyBorder="1" applyAlignment="1">
      <alignment horizontal="distributed" vertical="center" textRotation="255"/>
    </xf>
    <xf numFmtId="0" fontId="2" fillId="2" borderId="6" xfId="0" applyFont="1" applyFill="1" applyBorder="1" applyAlignment="1">
      <alignment horizontal="distributed" vertical="center" textRotation="255"/>
    </xf>
    <xf numFmtId="0" fontId="2" fillId="2" borderId="57" xfId="0" applyFont="1" applyFill="1" applyBorder="1" applyAlignment="1">
      <alignment horizontal="distributed" vertical="center" textRotation="255"/>
    </xf>
    <xf numFmtId="0" fontId="2" fillId="2" borderId="8" xfId="0" applyFont="1" applyFill="1" applyBorder="1" applyAlignment="1">
      <alignment horizontal="distributed" vertical="center" wrapText="1" indent="2"/>
    </xf>
    <xf numFmtId="0" fontId="2" fillId="2" borderId="9" xfId="0" applyFont="1" applyFill="1" applyBorder="1" applyAlignment="1">
      <alignment horizontal="distributed" vertical="center" wrapText="1" indent="2"/>
    </xf>
    <xf numFmtId="0" fontId="2" fillId="2" borderId="18" xfId="0" applyFont="1" applyFill="1" applyBorder="1" applyAlignment="1">
      <alignment horizontal="distributed" vertical="center" wrapText="1" indent="2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8" fontId="4" fillId="0" borderId="0" xfId="1" applyNumberFormat="1" applyFont="1" applyBorder="1" applyAlignment="1">
      <alignment horizontal="center" vertical="center"/>
    </xf>
    <xf numFmtId="178" fontId="4" fillId="0" borderId="2" xfId="1" applyNumberFormat="1" applyFont="1" applyBorder="1" applyAlignment="1">
      <alignment horizontal="center" vertical="center"/>
    </xf>
    <xf numFmtId="0" fontId="40" fillId="0" borderId="0" xfId="0" applyFont="1" applyAlignment="1">
      <alignment horizontal="distributed" vertical="center" indent="4"/>
    </xf>
    <xf numFmtId="41" fontId="4" fillId="0" borderId="0" xfId="0" applyNumberFormat="1" applyFont="1" applyAlignment="1">
      <alignment horizontal="center" vertical="center"/>
    </xf>
    <xf numFmtId="41" fontId="4" fillId="0" borderId="2" xfId="0" applyNumberFormat="1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 shrinkToFit="1"/>
    </xf>
    <xf numFmtId="0" fontId="64" fillId="0" borderId="43" xfId="4" applyFont="1" applyBorder="1" applyAlignment="1">
      <alignment horizontal="center" vertical="center" wrapText="1" shrinkToFit="1"/>
    </xf>
    <xf numFmtId="0" fontId="64" fillId="0" borderId="11" xfId="4" applyFont="1" applyBorder="1" applyAlignment="1">
      <alignment horizontal="center" vertical="center" wrapText="1" shrinkToFit="1"/>
    </xf>
    <xf numFmtId="0" fontId="64" fillId="0" borderId="19" xfId="4" applyFont="1" applyBorder="1" applyAlignment="1">
      <alignment horizontal="center" vertical="center" wrapText="1" shrinkToFit="1"/>
    </xf>
    <xf numFmtId="0" fontId="64" fillId="0" borderId="43" xfId="4" applyFont="1" applyBorder="1" applyAlignment="1" applyProtection="1">
      <alignment horizontal="center" vertical="center" shrinkToFit="1"/>
      <protection locked="0"/>
    </xf>
    <xf numFmtId="0" fontId="64" fillId="0" borderId="11" xfId="4" applyFont="1" applyBorder="1" applyAlignment="1" applyProtection="1">
      <alignment horizontal="center" vertical="center" shrinkToFit="1"/>
      <protection locked="0"/>
    </xf>
    <xf numFmtId="0" fontId="64" fillId="0" borderId="19" xfId="4" applyFont="1" applyBorder="1" applyAlignment="1" applyProtection="1">
      <alignment horizontal="center" vertical="center" shrinkToFit="1"/>
      <protection locked="0"/>
    </xf>
    <xf numFmtId="190" fontId="64" fillId="0" borderId="85" xfId="4" applyNumberFormat="1" applyFont="1" applyBorder="1" applyAlignment="1" applyProtection="1">
      <alignment horizontal="center" vertical="center" shrinkToFit="1"/>
      <protection locked="0"/>
    </xf>
    <xf numFmtId="190" fontId="64" fillId="0" borderId="86" xfId="4" applyNumberFormat="1" applyFont="1" applyBorder="1" applyAlignment="1" applyProtection="1">
      <alignment horizontal="center" vertical="center" shrinkToFit="1"/>
      <protection locked="0"/>
    </xf>
    <xf numFmtId="41" fontId="72" fillId="0" borderId="43" xfId="5" applyFont="1" applyBorder="1" applyAlignment="1">
      <alignment horizontal="center" vertical="center"/>
    </xf>
    <xf numFmtId="41" fontId="72" fillId="0" borderId="11" xfId="5" applyFont="1" applyBorder="1" applyAlignment="1">
      <alignment horizontal="center" vertical="center"/>
    </xf>
    <xf numFmtId="41" fontId="72" fillId="0" borderId="19" xfId="5" applyFont="1" applyBorder="1" applyAlignment="1">
      <alignment horizontal="center" vertical="center"/>
    </xf>
    <xf numFmtId="190" fontId="64" fillId="0" borderId="81" xfId="4" applyNumberFormat="1" applyFont="1" applyBorder="1" applyAlignment="1">
      <alignment horizontal="right" vertical="center" shrinkToFit="1"/>
    </xf>
    <xf numFmtId="190" fontId="64" fillId="0" borderId="82" xfId="4" applyNumberFormat="1" applyFont="1" applyBorder="1" applyAlignment="1">
      <alignment horizontal="right" vertical="center" shrinkToFit="1"/>
    </xf>
    <xf numFmtId="0" fontId="61" fillId="0" borderId="52" xfId="4" applyFont="1" applyBorder="1" applyAlignment="1">
      <alignment horizontal="center" vertical="center"/>
    </xf>
    <xf numFmtId="49" fontId="64" fillId="0" borderId="2" xfId="4" applyNumberFormat="1" applyFont="1" applyBorder="1" applyAlignment="1" applyProtection="1">
      <alignment horizontal="left" vertical="center" shrinkToFit="1"/>
      <protection locked="0"/>
    </xf>
    <xf numFmtId="0" fontId="77" fillId="7" borderId="92" xfId="4" applyFont="1" applyFill="1" applyBorder="1" applyAlignment="1">
      <alignment horizontal="left" vertical="center"/>
    </xf>
    <xf numFmtId="191" fontId="77" fillId="7" borderId="92" xfId="4" applyNumberFormat="1" applyFont="1" applyFill="1" applyBorder="1" applyAlignment="1">
      <alignment vertical="center" shrinkToFit="1"/>
    </xf>
    <xf numFmtId="49" fontId="64" fillId="0" borderId="0" xfId="4" applyNumberFormat="1" applyFont="1" applyAlignment="1">
      <alignment horizontal="left" vertical="center"/>
    </xf>
    <xf numFmtId="49" fontId="64" fillId="0" borderId="2" xfId="4" applyNumberFormat="1" applyFont="1" applyBorder="1" applyAlignment="1">
      <alignment horizontal="left" vertical="center"/>
    </xf>
    <xf numFmtId="49" fontId="64" fillId="0" borderId="0" xfId="4" applyNumberFormat="1" applyFont="1" applyAlignment="1" applyProtection="1">
      <alignment horizontal="left" vertical="center" shrinkToFit="1"/>
      <protection locked="0"/>
    </xf>
    <xf numFmtId="0" fontId="55" fillId="0" borderId="0" xfId="4" applyFont="1" applyAlignment="1">
      <alignment horizontal="left" vertical="center"/>
    </xf>
    <xf numFmtId="191" fontId="55" fillId="0" borderId="0" xfId="4" applyNumberFormat="1" applyFont="1" applyAlignment="1">
      <alignment vertical="center" shrinkToFit="1"/>
    </xf>
    <xf numFmtId="0" fontId="75" fillId="0" borderId="0" xfId="4" applyFont="1" applyAlignment="1">
      <alignment horizontal="left" vertical="center"/>
    </xf>
    <xf numFmtId="191" fontId="76" fillId="0" borderId="0" xfId="4" applyNumberFormat="1" applyFont="1" applyAlignment="1">
      <alignment vertical="center" shrinkToFit="1"/>
    </xf>
    <xf numFmtId="0" fontId="64" fillId="0" borderId="48" xfId="4" applyFont="1" applyBorder="1" applyAlignment="1">
      <alignment horizontal="center" vertical="center" wrapText="1" shrinkToFit="1"/>
    </xf>
    <xf numFmtId="0" fontId="64" fillId="0" borderId="13" xfId="4" applyFont="1" applyBorder="1" applyAlignment="1">
      <alignment horizontal="center" vertical="center" wrapText="1" shrinkToFit="1"/>
    </xf>
    <xf numFmtId="0" fontId="64" fillId="0" borderId="20" xfId="4" applyFont="1" applyBorder="1" applyAlignment="1">
      <alignment horizontal="center" vertical="center" wrapText="1" shrinkToFit="1"/>
    </xf>
    <xf numFmtId="0" fontId="64" fillId="0" borderId="48" xfId="4" applyFont="1" applyBorder="1" applyAlignment="1" applyProtection="1">
      <alignment horizontal="center" vertical="center" shrinkToFit="1"/>
      <protection locked="0"/>
    </xf>
    <xf numFmtId="0" fontId="64" fillId="0" borderId="13" xfId="4" applyFont="1" applyBorder="1" applyAlignment="1" applyProtection="1">
      <alignment horizontal="center" vertical="center" shrinkToFit="1"/>
      <protection locked="0"/>
    </xf>
    <xf numFmtId="0" fontId="64" fillId="0" borderId="20" xfId="4" applyFont="1" applyBorder="1" applyAlignment="1" applyProtection="1">
      <alignment horizontal="center" vertical="center" shrinkToFit="1"/>
      <protection locked="0"/>
    </xf>
    <xf numFmtId="190" fontId="64" fillId="0" borderId="88" xfId="4" applyNumberFormat="1" applyFont="1" applyBorder="1" applyAlignment="1" applyProtection="1">
      <alignment horizontal="center" vertical="center" shrinkToFit="1"/>
      <protection locked="0"/>
    </xf>
    <xf numFmtId="190" fontId="64" fillId="0" borderId="90" xfId="4" applyNumberFormat="1" applyFont="1" applyBorder="1" applyAlignment="1" applyProtection="1">
      <alignment horizontal="center" vertical="center" shrinkToFit="1"/>
      <protection locked="0"/>
    </xf>
    <xf numFmtId="41" fontId="72" fillId="0" borderId="48" xfId="5" applyFont="1" applyBorder="1" applyAlignment="1">
      <alignment horizontal="center" vertical="center"/>
    </xf>
    <xf numFmtId="41" fontId="72" fillId="0" borderId="13" xfId="5" applyFont="1" applyBorder="1" applyAlignment="1">
      <alignment horizontal="center" vertical="center"/>
    </xf>
    <xf numFmtId="41" fontId="72" fillId="0" borderId="20" xfId="5" applyFont="1" applyBorder="1" applyAlignment="1">
      <alignment horizontal="center" vertical="center"/>
    </xf>
    <xf numFmtId="190" fontId="64" fillId="0" borderId="89" xfId="4" applyNumberFormat="1" applyFont="1" applyBorder="1" applyAlignment="1">
      <alignment horizontal="right" vertical="center" shrinkToFit="1"/>
    </xf>
    <xf numFmtId="190" fontId="64" fillId="0" borderId="91" xfId="4" applyNumberFormat="1" applyFont="1" applyBorder="1" applyAlignment="1">
      <alignment horizontal="right" vertical="center" shrinkToFit="1"/>
    </xf>
    <xf numFmtId="190" fontId="64" fillId="0" borderId="83" xfId="4" applyNumberFormat="1" applyFont="1" applyBorder="1" applyAlignment="1" applyProtection="1">
      <alignment horizontal="center" vertical="center" shrinkToFit="1"/>
      <protection locked="0"/>
    </xf>
    <xf numFmtId="190" fontId="64" fillId="0" borderId="84" xfId="4" applyNumberFormat="1" applyFont="1" applyBorder="1" applyAlignment="1" applyProtection="1">
      <alignment horizontal="center" vertical="center" shrinkToFit="1"/>
      <protection locked="0"/>
    </xf>
    <xf numFmtId="0" fontId="71" fillId="7" borderId="71" xfId="4" applyFont="1" applyFill="1" applyBorder="1" applyAlignment="1">
      <alignment horizontal="center" vertical="center" shrinkToFit="1"/>
    </xf>
    <xf numFmtId="0" fontId="71" fillId="7" borderId="72" xfId="4" applyFont="1" applyFill="1" applyBorder="1" applyAlignment="1">
      <alignment horizontal="center" vertical="center" shrinkToFit="1"/>
    </xf>
    <xf numFmtId="0" fontId="71" fillId="7" borderId="73" xfId="4" applyFont="1" applyFill="1" applyBorder="1" applyAlignment="1">
      <alignment horizontal="center" vertical="center" shrinkToFit="1"/>
    </xf>
    <xf numFmtId="0" fontId="71" fillId="7" borderId="74" xfId="4" applyFont="1" applyFill="1" applyBorder="1" applyAlignment="1">
      <alignment horizontal="center" vertical="center" shrinkToFit="1"/>
    </xf>
    <xf numFmtId="0" fontId="71" fillId="7" borderId="52" xfId="4" applyFont="1" applyFill="1" applyBorder="1" applyAlignment="1">
      <alignment horizontal="center" vertical="center" shrinkToFit="1"/>
    </xf>
    <xf numFmtId="0" fontId="71" fillId="7" borderId="75" xfId="4" applyFont="1" applyFill="1" applyBorder="1" applyAlignment="1">
      <alignment horizontal="center" vertical="center" shrinkToFit="1"/>
    </xf>
    <xf numFmtId="0" fontId="71" fillId="7" borderId="76" xfId="4" applyFont="1" applyFill="1" applyBorder="1" applyAlignment="1">
      <alignment horizontal="center" vertical="center" shrinkToFit="1"/>
    </xf>
    <xf numFmtId="0" fontId="64" fillId="0" borderId="78" xfId="4" applyFont="1" applyBorder="1" applyAlignment="1">
      <alignment horizontal="center" vertical="center" wrapText="1" shrinkToFit="1"/>
    </xf>
    <xf numFmtId="0" fontId="64" fillId="0" borderId="79" xfId="4" applyFont="1" applyBorder="1" applyAlignment="1">
      <alignment horizontal="center" vertical="center" wrapText="1" shrinkToFit="1"/>
    </xf>
    <xf numFmtId="0" fontId="64" fillId="0" borderId="80" xfId="4" applyFont="1" applyBorder="1" applyAlignment="1">
      <alignment horizontal="center" vertical="center" wrapText="1" shrinkToFit="1"/>
    </xf>
    <xf numFmtId="0" fontId="64" fillId="0" borderId="78" xfId="4" applyFont="1" applyBorder="1" applyAlignment="1" applyProtection="1">
      <alignment horizontal="center" vertical="center" shrinkToFit="1"/>
      <protection locked="0"/>
    </xf>
    <xf numFmtId="0" fontId="64" fillId="0" borderId="79" xfId="4" applyFont="1" applyBorder="1" applyAlignment="1" applyProtection="1">
      <alignment horizontal="center" vertical="center" shrinkToFit="1"/>
      <protection locked="0"/>
    </xf>
    <xf numFmtId="0" fontId="64" fillId="0" borderId="80" xfId="4" applyFont="1" applyBorder="1" applyAlignment="1" applyProtection="1">
      <alignment horizontal="center" vertical="center" shrinkToFit="1"/>
      <protection locked="0"/>
    </xf>
    <xf numFmtId="190" fontId="64" fillId="0" borderId="78" xfId="4" applyNumberFormat="1" applyFont="1" applyBorder="1" applyAlignment="1" applyProtection="1">
      <alignment horizontal="center" vertical="center" shrinkToFit="1"/>
      <protection locked="0"/>
    </xf>
    <xf numFmtId="190" fontId="64" fillId="0" borderId="80" xfId="4" applyNumberFormat="1" applyFont="1" applyBorder="1" applyAlignment="1" applyProtection="1">
      <alignment horizontal="center" vertical="center" shrinkToFit="1"/>
      <protection locked="0"/>
    </xf>
    <xf numFmtId="0" fontId="57" fillId="0" borderId="59" xfId="4" applyFont="1" applyBorder="1" applyAlignment="1" applyProtection="1">
      <alignment horizontal="left" shrinkToFit="1"/>
      <protection locked="0"/>
    </xf>
    <xf numFmtId="0" fontId="60" fillId="0" borderId="68" xfId="4" applyFont="1" applyBorder="1" applyAlignment="1" applyProtection="1">
      <protection locked="0"/>
    </xf>
    <xf numFmtId="187" fontId="70" fillId="0" borderId="68" xfId="4" applyNumberFormat="1" applyFont="1" applyBorder="1" applyAlignment="1">
      <alignment shrinkToFit="1"/>
    </xf>
    <xf numFmtId="188" fontId="70" fillId="0" borderId="68" xfId="4" applyNumberFormat="1" applyFont="1" applyBorder="1" applyAlignment="1">
      <alignment shrinkToFit="1"/>
    </xf>
    <xf numFmtId="0" fontId="55" fillId="0" borderId="0" xfId="4" applyFont="1" applyAlignment="1" applyProtection="1">
      <alignment horizontal="center" vertical="center" shrinkToFit="1"/>
      <protection locked="0"/>
    </xf>
    <xf numFmtId="0" fontId="59" fillId="0" borderId="0" xfId="4" applyFont="1" applyAlignment="1" applyProtection="1">
      <alignment horizontal="right" vertical="center" shrinkToFit="1"/>
      <protection locked="0"/>
    </xf>
    <xf numFmtId="0" fontId="55" fillId="0" borderId="0" xfId="4" applyFont="1" applyAlignment="1" applyProtection="1">
      <alignment horizontal="right" vertical="center" shrinkToFit="1"/>
      <protection locked="0"/>
    </xf>
    <xf numFmtId="0" fontId="52" fillId="0" borderId="63" xfId="4" applyFont="1" applyBorder="1" applyAlignment="1" applyProtection="1">
      <alignment vertical="center" shrinkToFit="1"/>
      <protection locked="0"/>
    </xf>
    <xf numFmtId="0" fontId="52" fillId="0" borderId="64" xfId="4" applyFont="1" applyBorder="1" applyAlignment="1" applyProtection="1">
      <alignment vertical="center" shrinkToFit="1"/>
      <protection locked="0"/>
    </xf>
    <xf numFmtId="0" fontId="65" fillId="0" borderId="63" xfId="4" applyFont="1" applyBorder="1" applyAlignment="1" applyProtection="1">
      <alignment vertical="center" shrinkToFit="1"/>
      <protection locked="0"/>
    </xf>
    <xf numFmtId="0" fontId="64" fillId="0" borderId="0" xfId="4" applyFont="1" applyAlignment="1" applyProtection="1">
      <alignment horizontal="center" vertical="top" shrinkToFit="1"/>
      <protection locked="0"/>
    </xf>
    <xf numFmtId="0" fontId="67" fillId="0" borderId="0" xfId="4" applyFont="1" applyAlignment="1" applyProtection="1">
      <alignment horizontal="right" vertical="top" shrinkToFit="1"/>
      <protection locked="0"/>
    </xf>
    <xf numFmtId="0" fontId="59" fillId="0" borderId="0" xfId="4" applyFont="1" applyAlignment="1" applyProtection="1">
      <alignment horizontal="right" vertical="top" shrinkToFit="1"/>
      <protection locked="0"/>
    </xf>
    <xf numFmtId="0" fontId="62" fillId="0" borderId="63" xfId="4" applyFont="1" applyBorder="1" applyAlignment="1" applyProtection="1">
      <alignment horizontal="left" vertical="center" wrapText="1"/>
      <protection locked="0"/>
    </xf>
    <xf numFmtId="0" fontId="64" fillId="0" borderId="63" xfId="4" applyFont="1" applyBorder="1" applyAlignment="1">
      <alignment horizontal="left" vertical="center"/>
    </xf>
    <xf numFmtId="0" fontId="52" fillId="0" borderId="65" xfId="4" applyFont="1" applyBorder="1" applyAlignment="1" applyProtection="1">
      <alignment vertical="center" wrapText="1" shrinkToFit="1"/>
      <protection locked="0"/>
    </xf>
    <xf numFmtId="0" fontId="64" fillId="0" borderId="0" xfId="4" applyFont="1" applyAlignment="1" applyProtection="1">
      <alignment horizontal="left" vertical="top" shrinkToFit="1"/>
      <protection locked="0"/>
    </xf>
    <xf numFmtId="0" fontId="52" fillId="0" borderId="62" xfId="4" applyFont="1" applyBorder="1" applyAlignment="1" applyProtection="1">
      <alignment vertical="center" wrapText="1" shrinkToFit="1"/>
      <protection locked="0"/>
    </xf>
    <xf numFmtId="0" fontId="54" fillId="0" borderId="0" xfId="4" applyFont="1" applyAlignment="1" applyProtection="1">
      <alignment horizontal="center" vertical="center"/>
      <protection locked="0"/>
    </xf>
    <xf numFmtId="0" fontId="54" fillId="0" borderId="58" xfId="4" applyFont="1" applyBorder="1" applyAlignment="1" applyProtection="1">
      <alignment horizontal="center" vertical="center"/>
      <protection locked="0"/>
    </xf>
    <xf numFmtId="0" fontId="52" fillId="0" borderId="0" xfId="4" applyFont="1" applyAlignment="1" applyProtection="1">
      <alignment horizontal="center" vertical="center"/>
      <protection locked="0"/>
    </xf>
    <xf numFmtId="0" fontId="52" fillId="0" borderId="0" xfId="4" applyFont="1" applyProtection="1">
      <alignment vertical="center"/>
      <protection locked="0"/>
    </xf>
    <xf numFmtId="49" fontId="56" fillId="0" borderId="58" xfId="4" applyNumberFormat="1" applyFont="1" applyBorder="1" applyAlignment="1" applyProtection="1">
      <alignment horizontal="center" vertical="center" shrinkToFit="1"/>
      <protection locked="0"/>
    </xf>
    <xf numFmtId="0" fontId="57" fillId="0" borderId="59" xfId="4" applyFont="1" applyBorder="1" applyAlignment="1" applyProtection="1">
      <alignment horizontal="left" vertical="center"/>
      <protection locked="0"/>
    </xf>
    <xf numFmtId="0" fontId="61" fillId="0" borderId="61" xfId="4" applyFont="1" applyBorder="1" applyAlignment="1" applyProtection="1">
      <alignment horizontal="left" vertical="center"/>
      <protection locked="0"/>
    </xf>
    <xf numFmtId="0" fontId="58" fillId="0" borderId="59" xfId="4" applyFont="1" applyBorder="1" applyAlignment="1" applyProtection="1">
      <alignment horizontal="left" vertical="center" shrinkToFit="1"/>
      <protection locked="0"/>
    </xf>
    <xf numFmtId="0" fontId="58" fillId="0" borderId="61" xfId="4" applyFont="1" applyBorder="1" applyAlignment="1" applyProtection="1">
      <alignment horizontal="left" vertical="center" shrinkToFit="1"/>
      <protection locked="0"/>
    </xf>
    <xf numFmtId="0" fontId="59" fillId="0" borderId="59" xfId="4" applyFont="1" applyBorder="1" applyAlignment="1" applyProtection="1">
      <alignment horizontal="right" vertical="center"/>
      <protection locked="0"/>
    </xf>
    <xf numFmtId="0" fontId="59" fillId="0" borderId="59" xfId="4" applyFont="1" applyBorder="1" applyAlignment="1">
      <alignment horizontal="right" vertical="center"/>
    </xf>
    <xf numFmtId="0" fontId="59" fillId="0" borderId="61" xfId="4" applyFont="1" applyBorder="1" applyAlignment="1">
      <alignment horizontal="right" vertical="center"/>
    </xf>
    <xf numFmtId="14" fontId="57" fillId="6" borderId="60" xfId="4" applyNumberFormat="1" applyFont="1" applyFill="1" applyBorder="1" applyAlignment="1" applyProtection="1">
      <alignment horizontal="center" vertical="center"/>
      <protection locked="0"/>
    </xf>
    <xf numFmtId="0" fontId="60" fillId="6" borderId="60" xfId="4" applyFont="1" applyFill="1" applyBorder="1" applyAlignment="1" applyProtection="1">
      <alignment horizontal="center" vertical="center"/>
      <protection locked="0"/>
    </xf>
    <xf numFmtId="0" fontId="60" fillId="0" borderId="62" xfId="4" applyFont="1" applyBorder="1" applyAlignment="1" applyProtection="1">
      <alignment vertical="center" shrinkToFit="1"/>
      <protection locked="0"/>
    </xf>
    <xf numFmtId="0" fontId="61" fillId="0" borderId="62" xfId="4" applyFont="1" applyBorder="1" applyAlignment="1" applyProtection="1">
      <alignment vertical="center" shrinkToFit="1"/>
      <protection locked="0"/>
    </xf>
    <xf numFmtId="0" fontId="63" fillId="0" borderId="0" xfId="4" applyFont="1" applyAlignment="1" applyProtection="1">
      <alignment horizontal="left" vertical="center"/>
      <protection locked="0"/>
    </xf>
    <xf numFmtId="49" fontId="52" fillId="0" borderId="66" xfId="4" applyNumberFormat="1" applyFont="1" applyBorder="1" applyAlignment="1" applyProtection="1">
      <alignment vertical="center" shrinkToFit="1"/>
      <protection locked="0"/>
    </xf>
    <xf numFmtId="49" fontId="52" fillId="0" borderId="67" xfId="4" applyNumberFormat="1" applyFont="1" applyBorder="1" applyAlignment="1" applyProtection="1">
      <alignment vertical="center" shrinkToFit="1"/>
      <protection locked="0"/>
    </xf>
    <xf numFmtId="41" fontId="82" fillId="0" borderId="0" xfId="5" applyFont="1" applyBorder="1" applyAlignment="1">
      <alignment vertical="center"/>
    </xf>
    <xf numFmtId="41" fontId="82" fillId="0" borderId="0" xfId="5" applyFont="1" applyBorder="1" applyAlignment="1">
      <alignment horizontal="left" vertical="center"/>
    </xf>
    <xf numFmtId="41" fontId="81" fillId="0" borderId="98" xfId="6" applyNumberFormat="1" applyFont="1" applyBorder="1" applyAlignment="1">
      <alignment horizontal="center" vertical="center" shrinkToFit="1"/>
    </xf>
    <xf numFmtId="41" fontId="81" fillId="0" borderId="99" xfId="6" applyNumberFormat="1" applyFont="1" applyBorder="1" applyAlignment="1">
      <alignment horizontal="center" vertical="center" shrinkToFit="1"/>
    </xf>
    <xf numFmtId="41" fontId="81" fillId="0" borderId="100" xfId="6" applyNumberFormat="1" applyFont="1" applyBorder="1" applyAlignment="1">
      <alignment horizontal="center" vertical="center" shrinkToFit="1"/>
    </xf>
    <xf numFmtId="0" fontId="83" fillId="0" borderId="97" xfId="6" applyFont="1" applyBorder="1" applyAlignment="1">
      <alignment horizontal="center" vertical="center"/>
    </xf>
    <xf numFmtId="42" fontId="81" fillId="0" borderId="97" xfId="5" applyNumberFormat="1" applyFont="1" applyBorder="1" applyAlignment="1">
      <alignment horizontal="right" vertical="center"/>
    </xf>
    <xf numFmtId="0" fontId="83" fillId="0" borderId="56" xfId="6" applyFont="1" applyBorder="1" applyAlignment="1">
      <alignment horizontal="center" vertical="center"/>
    </xf>
    <xf numFmtId="42" fontId="81" fillId="0" borderId="56" xfId="5" applyNumberFormat="1" applyFont="1" applyBorder="1" applyAlignment="1">
      <alignment horizontal="right" vertical="center"/>
    </xf>
    <xf numFmtId="42" fontId="81" fillId="0" borderId="7" xfId="5" applyNumberFormat="1" applyFont="1" applyBorder="1" applyAlignment="1">
      <alignment horizontal="right" vertical="center"/>
    </xf>
    <xf numFmtId="0" fontId="87" fillId="0" borderId="0" xfId="6" applyFont="1" applyAlignment="1">
      <alignment horizontal="left" shrinkToFit="1"/>
    </xf>
    <xf numFmtId="41" fontId="84" fillId="0" borderId="0" xfId="5" applyFont="1" applyBorder="1" applyAlignment="1">
      <alignment horizontal="left" vertical="center"/>
    </xf>
    <xf numFmtId="41" fontId="81" fillId="0" borderId="3" xfId="6" applyNumberFormat="1" applyFont="1" applyBorder="1" applyAlignment="1">
      <alignment horizontal="center" vertical="center" shrinkToFit="1"/>
    </xf>
    <xf numFmtId="41" fontId="81" fillId="0" borderId="4" xfId="6" applyNumberFormat="1" applyFont="1" applyBorder="1" applyAlignment="1">
      <alignment horizontal="center" vertical="center" shrinkToFit="1"/>
    </xf>
    <xf numFmtId="41" fontId="81" fillId="0" borderId="55" xfId="6" applyNumberFormat="1" applyFont="1" applyBorder="1" applyAlignment="1">
      <alignment horizontal="center" vertical="center" shrinkToFit="1"/>
    </xf>
    <xf numFmtId="41" fontId="81" fillId="0" borderId="94" xfId="6" applyNumberFormat="1" applyFont="1" applyBorder="1" applyAlignment="1">
      <alignment horizontal="center" vertical="center" shrinkToFit="1"/>
    </xf>
    <xf numFmtId="41" fontId="81" fillId="0" borderId="95" xfId="6" applyNumberFormat="1" applyFont="1" applyBorder="1" applyAlignment="1">
      <alignment horizontal="center" vertical="center" shrinkToFit="1"/>
    </xf>
    <xf numFmtId="41" fontId="81" fillId="0" borderId="96" xfId="6" applyNumberFormat="1" applyFont="1" applyBorder="1" applyAlignment="1">
      <alignment horizontal="center" vertical="center" shrinkToFit="1"/>
    </xf>
    <xf numFmtId="0" fontId="83" fillId="8" borderId="93" xfId="6" applyFont="1" applyFill="1" applyBorder="1" applyAlignment="1">
      <alignment horizontal="center" vertical="center"/>
    </xf>
    <xf numFmtId="0" fontId="81" fillId="0" borderId="0" xfId="6" applyFont="1" applyAlignment="1">
      <alignment vertical="center"/>
    </xf>
    <xf numFmtId="0" fontId="84" fillId="0" borderId="0" xfId="7" applyFont="1" applyAlignment="1" applyProtection="1">
      <alignment horizontal="justify" vertical="center"/>
      <protection locked="0"/>
    </xf>
    <xf numFmtId="0" fontId="81" fillId="0" borderId="0" xfId="6" applyFont="1" applyAlignment="1">
      <alignment horizontal="left"/>
    </xf>
    <xf numFmtId="0" fontId="84" fillId="0" borderId="0" xfId="7" applyFont="1" applyAlignment="1">
      <alignment horizontal="justify" vertical="center"/>
    </xf>
    <xf numFmtId="0" fontId="80" fillId="0" borderId="0" xfId="6" applyFont="1" applyAlignment="1">
      <alignment horizontal="center"/>
    </xf>
    <xf numFmtId="42" fontId="84" fillId="0" borderId="0" xfId="6" applyNumberFormat="1" applyFont="1" applyAlignment="1">
      <alignment vertical="center" shrinkToFit="1"/>
    </xf>
    <xf numFmtId="0" fontId="84" fillId="0" borderId="0" xfId="6" applyFont="1" applyAlignment="1">
      <alignment vertical="center" shrinkToFit="1"/>
    </xf>
    <xf numFmtId="41" fontId="84" fillId="0" borderId="0" xfId="5" applyFont="1" applyBorder="1" applyAlignment="1">
      <alignment horizontal="justify" vertical="center" wrapText="1"/>
    </xf>
    <xf numFmtId="0" fontId="84" fillId="0" borderId="0" xfId="6" applyFont="1" applyAlignment="1">
      <alignment horizontal="justify" vertical="center" wrapText="1"/>
    </xf>
    <xf numFmtId="41" fontId="80" fillId="0" borderId="2" xfId="5" applyFont="1" applyBorder="1" applyAlignment="1">
      <alignment horizontal="center" vertical="center"/>
    </xf>
    <xf numFmtId="0" fontId="84" fillId="0" borderId="0" xfId="7" quotePrefix="1" applyFont="1" applyAlignment="1" applyProtection="1">
      <alignment horizontal="justify" vertical="center"/>
      <protection locked="0"/>
    </xf>
    <xf numFmtId="41" fontId="78" fillId="0" borderId="0" xfId="5" applyFont="1" applyBorder="1" applyAlignment="1">
      <alignment horizontal="center" vertical="center"/>
    </xf>
    <xf numFmtId="0" fontId="79" fillId="0" borderId="0" xfId="6" applyFont="1" applyAlignment="1">
      <alignment horizontal="center" vertical="center"/>
    </xf>
    <xf numFmtId="192" fontId="82" fillId="0" borderId="0" xfId="6" applyNumberFormat="1" applyFont="1" applyAlignment="1">
      <alignment vertical="center" wrapText="1"/>
    </xf>
    <xf numFmtId="0" fontId="81" fillId="0" borderId="0" xfId="7" applyFont="1" applyAlignment="1" applyProtection="1">
      <alignment horizontal="left" vertical="center"/>
      <protection hidden="1"/>
    </xf>
    <xf numFmtId="192" fontId="81" fillId="0" borderId="0" xfId="6" applyNumberFormat="1" applyFont="1" applyAlignment="1">
      <alignment horizontal="left" vertical="center"/>
    </xf>
    <xf numFmtId="0" fontId="84" fillId="0" borderId="0" xfId="7" applyFont="1" applyAlignment="1" applyProtection="1">
      <alignment horizontal="justify" vertical="center"/>
      <protection hidden="1"/>
    </xf>
  </cellXfs>
  <cellStyles count="10">
    <cellStyle name="쉼표 [0]" xfId="1" builtinId="6"/>
    <cellStyle name="쉼표 [0] 2 6" xfId="5" xr:uid="{00000000-0005-0000-0000-000001000000}"/>
    <cellStyle name="쉼표 [0] 6 3" xfId="8" xr:uid="{00000000-0005-0000-0000-000002000000}"/>
    <cellStyle name="표준" xfId="0" builtinId="0"/>
    <cellStyle name="표준 10 2 2" xfId="6" xr:uid="{00000000-0005-0000-0000-000004000000}"/>
    <cellStyle name="표준 2" xfId="2" xr:uid="{00000000-0005-0000-0000-000005000000}"/>
    <cellStyle name="표준 3" xfId="3" xr:uid="{00000000-0005-0000-0000-000006000000}"/>
    <cellStyle name="표준 64" xfId="4" xr:uid="{00000000-0005-0000-0000-000007000000}"/>
    <cellStyle name="표준_관급내역서 - 성산" xfId="9" xr:uid="{00000000-0005-0000-0000-000008000000}"/>
    <cellStyle name="표준_수목원" xfId="7" xr:uid="{00000000-0005-0000-0000-000009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2.xml"/><Relationship Id="rId21" Type="http://schemas.openxmlformats.org/officeDocument/2006/relationships/externalLink" Target="externalLinks/externalLink6.xml"/><Relationship Id="rId42" Type="http://schemas.openxmlformats.org/officeDocument/2006/relationships/externalLink" Target="externalLinks/externalLink27.xml"/><Relationship Id="rId63" Type="http://schemas.openxmlformats.org/officeDocument/2006/relationships/externalLink" Target="externalLinks/externalLink48.xml"/><Relationship Id="rId84" Type="http://schemas.openxmlformats.org/officeDocument/2006/relationships/externalLink" Target="externalLinks/externalLink69.xml"/><Relationship Id="rId138" Type="http://schemas.openxmlformats.org/officeDocument/2006/relationships/externalLink" Target="externalLinks/externalLink123.xml"/><Relationship Id="rId159" Type="http://schemas.openxmlformats.org/officeDocument/2006/relationships/externalLink" Target="externalLinks/externalLink144.xml"/><Relationship Id="rId170" Type="http://schemas.openxmlformats.org/officeDocument/2006/relationships/externalLink" Target="externalLinks/externalLink155.xml"/><Relationship Id="rId191" Type="http://schemas.openxmlformats.org/officeDocument/2006/relationships/externalLink" Target="externalLinks/externalLink176.xml"/><Relationship Id="rId107" Type="http://schemas.openxmlformats.org/officeDocument/2006/relationships/externalLink" Target="externalLinks/externalLink92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7.xml"/><Relationship Id="rId53" Type="http://schemas.openxmlformats.org/officeDocument/2006/relationships/externalLink" Target="externalLinks/externalLink38.xml"/><Relationship Id="rId74" Type="http://schemas.openxmlformats.org/officeDocument/2006/relationships/externalLink" Target="externalLinks/externalLink59.xml"/><Relationship Id="rId128" Type="http://schemas.openxmlformats.org/officeDocument/2006/relationships/externalLink" Target="externalLinks/externalLink113.xml"/><Relationship Id="rId149" Type="http://schemas.openxmlformats.org/officeDocument/2006/relationships/externalLink" Target="externalLinks/externalLink134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0.xml"/><Relationship Id="rId160" Type="http://schemas.openxmlformats.org/officeDocument/2006/relationships/externalLink" Target="externalLinks/externalLink145.xml"/><Relationship Id="rId181" Type="http://schemas.openxmlformats.org/officeDocument/2006/relationships/externalLink" Target="externalLinks/externalLink166.xml"/><Relationship Id="rId22" Type="http://schemas.openxmlformats.org/officeDocument/2006/relationships/externalLink" Target="externalLinks/externalLink7.xml"/><Relationship Id="rId43" Type="http://schemas.openxmlformats.org/officeDocument/2006/relationships/externalLink" Target="externalLinks/externalLink28.xml"/><Relationship Id="rId64" Type="http://schemas.openxmlformats.org/officeDocument/2006/relationships/externalLink" Target="externalLinks/externalLink49.xml"/><Relationship Id="rId118" Type="http://schemas.openxmlformats.org/officeDocument/2006/relationships/externalLink" Target="externalLinks/externalLink103.xml"/><Relationship Id="rId139" Type="http://schemas.openxmlformats.org/officeDocument/2006/relationships/externalLink" Target="externalLinks/externalLink124.xml"/><Relationship Id="rId85" Type="http://schemas.openxmlformats.org/officeDocument/2006/relationships/externalLink" Target="externalLinks/externalLink70.xml"/><Relationship Id="rId150" Type="http://schemas.openxmlformats.org/officeDocument/2006/relationships/externalLink" Target="externalLinks/externalLink135.xml"/><Relationship Id="rId171" Type="http://schemas.openxmlformats.org/officeDocument/2006/relationships/externalLink" Target="externalLinks/externalLink156.xml"/><Relationship Id="rId192" Type="http://schemas.openxmlformats.org/officeDocument/2006/relationships/externalLink" Target="externalLinks/externalLink177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18.xml"/><Relationship Id="rId108" Type="http://schemas.openxmlformats.org/officeDocument/2006/relationships/externalLink" Target="externalLinks/externalLink93.xml"/><Relationship Id="rId129" Type="http://schemas.openxmlformats.org/officeDocument/2006/relationships/externalLink" Target="externalLinks/externalLink114.xml"/><Relationship Id="rId54" Type="http://schemas.openxmlformats.org/officeDocument/2006/relationships/externalLink" Target="externalLinks/externalLink39.xml"/><Relationship Id="rId75" Type="http://schemas.openxmlformats.org/officeDocument/2006/relationships/externalLink" Target="externalLinks/externalLink60.xml"/><Relationship Id="rId96" Type="http://schemas.openxmlformats.org/officeDocument/2006/relationships/externalLink" Target="externalLinks/externalLink81.xml"/><Relationship Id="rId140" Type="http://schemas.openxmlformats.org/officeDocument/2006/relationships/externalLink" Target="externalLinks/externalLink125.xml"/><Relationship Id="rId161" Type="http://schemas.openxmlformats.org/officeDocument/2006/relationships/externalLink" Target="externalLinks/externalLink146.xml"/><Relationship Id="rId182" Type="http://schemas.openxmlformats.org/officeDocument/2006/relationships/externalLink" Target="externalLinks/externalLink167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8.xml"/><Relationship Id="rId119" Type="http://schemas.openxmlformats.org/officeDocument/2006/relationships/externalLink" Target="externalLinks/externalLink104.xml"/><Relationship Id="rId44" Type="http://schemas.openxmlformats.org/officeDocument/2006/relationships/externalLink" Target="externalLinks/externalLink29.xml"/><Relationship Id="rId65" Type="http://schemas.openxmlformats.org/officeDocument/2006/relationships/externalLink" Target="externalLinks/externalLink50.xml"/><Relationship Id="rId86" Type="http://schemas.openxmlformats.org/officeDocument/2006/relationships/externalLink" Target="externalLinks/externalLink71.xml"/><Relationship Id="rId130" Type="http://schemas.openxmlformats.org/officeDocument/2006/relationships/externalLink" Target="externalLinks/externalLink115.xml"/><Relationship Id="rId151" Type="http://schemas.openxmlformats.org/officeDocument/2006/relationships/externalLink" Target="externalLinks/externalLink136.xml"/><Relationship Id="rId172" Type="http://schemas.openxmlformats.org/officeDocument/2006/relationships/externalLink" Target="externalLinks/externalLink157.xml"/><Relationship Id="rId193" Type="http://schemas.openxmlformats.org/officeDocument/2006/relationships/externalLink" Target="externalLinks/externalLink178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94.xml"/><Relationship Id="rId34" Type="http://schemas.openxmlformats.org/officeDocument/2006/relationships/externalLink" Target="externalLinks/externalLink19.xml"/><Relationship Id="rId55" Type="http://schemas.openxmlformats.org/officeDocument/2006/relationships/externalLink" Target="externalLinks/externalLink40.xml"/><Relationship Id="rId76" Type="http://schemas.openxmlformats.org/officeDocument/2006/relationships/externalLink" Target="externalLinks/externalLink61.xml"/><Relationship Id="rId97" Type="http://schemas.openxmlformats.org/officeDocument/2006/relationships/externalLink" Target="externalLinks/externalLink82.xml"/><Relationship Id="rId120" Type="http://schemas.openxmlformats.org/officeDocument/2006/relationships/externalLink" Target="externalLinks/externalLink105.xml"/><Relationship Id="rId141" Type="http://schemas.openxmlformats.org/officeDocument/2006/relationships/externalLink" Target="externalLinks/externalLink126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47.xml"/><Relationship Id="rId183" Type="http://schemas.openxmlformats.org/officeDocument/2006/relationships/externalLink" Target="externalLinks/externalLink16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4.xml"/><Relationship Id="rId24" Type="http://schemas.openxmlformats.org/officeDocument/2006/relationships/externalLink" Target="externalLinks/externalLink9.xml"/><Relationship Id="rId40" Type="http://schemas.openxmlformats.org/officeDocument/2006/relationships/externalLink" Target="externalLinks/externalLink25.xml"/><Relationship Id="rId45" Type="http://schemas.openxmlformats.org/officeDocument/2006/relationships/externalLink" Target="externalLinks/externalLink30.xml"/><Relationship Id="rId66" Type="http://schemas.openxmlformats.org/officeDocument/2006/relationships/externalLink" Target="externalLinks/externalLink51.xml"/><Relationship Id="rId87" Type="http://schemas.openxmlformats.org/officeDocument/2006/relationships/externalLink" Target="externalLinks/externalLink72.xml"/><Relationship Id="rId110" Type="http://schemas.openxmlformats.org/officeDocument/2006/relationships/externalLink" Target="externalLinks/externalLink95.xml"/><Relationship Id="rId115" Type="http://schemas.openxmlformats.org/officeDocument/2006/relationships/externalLink" Target="externalLinks/externalLink100.xml"/><Relationship Id="rId131" Type="http://schemas.openxmlformats.org/officeDocument/2006/relationships/externalLink" Target="externalLinks/externalLink116.xml"/><Relationship Id="rId136" Type="http://schemas.openxmlformats.org/officeDocument/2006/relationships/externalLink" Target="externalLinks/externalLink121.xml"/><Relationship Id="rId157" Type="http://schemas.openxmlformats.org/officeDocument/2006/relationships/externalLink" Target="externalLinks/externalLink142.xml"/><Relationship Id="rId178" Type="http://schemas.openxmlformats.org/officeDocument/2006/relationships/externalLink" Target="externalLinks/externalLink163.xml"/><Relationship Id="rId61" Type="http://schemas.openxmlformats.org/officeDocument/2006/relationships/externalLink" Target="externalLinks/externalLink46.xml"/><Relationship Id="rId82" Type="http://schemas.openxmlformats.org/officeDocument/2006/relationships/externalLink" Target="externalLinks/externalLink67.xml"/><Relationship Id="rId152" Type="http://schemas.openxmlformats.org/officeDocument/2006/relationships/externalLink" Target="externalLinks/externalLink137.xml"/><Relationship Id="rId173" Type="http://schemas.openxmlformats.org/officeDocument/2006/relationships/externalLink" Target="externalLinks/externalLink158.xml"/><Relationship Id="rId194" Type="http://schemas.openxmlformats.org/officeDocument/2006/relationships/externalLink" Target="externalLinks/externalLink179.xml"/><Relationship Id="rId199" Type="http://schemas.openxmlformats.org/officeDocument/2006/relationships/styles" Target="styles.xml"/><Relationship Id="rId19" Type="http://schemas.openxmlformats.org/officeDocument/2006/relationships/externalLink" Target="externalLinks/externalLink4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5.xml"/><Relationship Id="rId35" Type="http://schemas.openxmlformats.org/officeDocument/2006/relationships/externalLink" Target="externalLinks/externalLink20.xml"/><Relationship Id="rId56" Type="http://schemas.openxmlformats.org/officeDocument/2006/relationships/externalLink" Target="externalLinks/externalLink41.xml"/><Relationship Id="rId77" Type="http://schemas.openxmlformats.org/officeDocument/2006/relationships/externalLink" Target="externalLinks/externalLink62.xml"/><Relationship Id="rId100" Type="http://schemas.openxmlformats.org/officeDocument/2006/relationships/externalLink" Target="externalLinks/externalLink85.xml"/><Relationship Id="rId105" Type="http://schemas.openxmlformats.org/officeDocument/2006/relationships/externalLink" Target="externalLinks/externalLink90.xml"/><Relationship Id="rId126" Type="http://schemas.openxmlformats.org/officeDocument/2006/relationships/externalLink" Target="externalLinks/externalLink111.xml"/><Relationship Id="rId147" Type="http://schemas.openxmlformats.org/officeDocument/2006/relationships/externalLink" Target="externalLinks/externalLink132.xml"/><Relationship Id="rId168" Type="http://schemas.openxmlformats.org/officeDocument/2006/relationships/externalLink" Target="externalLinks/externalLink153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6.xml"/><Relationship Id="rId72" Type="http://schemas.openxmlformats.org/officeDocument/2006/relationships/externalLink" Target="externalLinks/externalLink57.xml"/><Relationship Id="rId93" Type="http://schemas.openxmlformats.org/officeDocument/2006/relationships/externalLink" Target="externalLinks/externalLink78.xml"/><Relationship Id="rId98" Type="http://schemas.openxmlformats.org/officeDocument/2006/relationships/externalLink" Target="externalLinks/externalLink83.xml"/><Relationship Id="rId121" Type="http://schemas.openxmlformats.org/officeDocument/2006/relationships/externalLink" Target="externalLinks/externalLink106.xml"/><Relationship Id="rId142" Type="http://schemas.openxmlformats.org/officeDocument/2006/relationships/externalLink" Target="externalLinks/externalLink127.xml"/><Relationship Id="rId163" Type="http://schemas.openxmlformats.org/officeDocument/2006/relationships/externalLink" Target="externalLinks/externalLink148.xml"/><Relationship Id="rId184" Type="http://schemas.openxmlformats.org/officeDocument/2006/relationships/externalLink" Target="externalLinks/externalLink169.xml"/><Relationship Id="rId189" Type="http://schemas.openxmlformats.org/officeDocument/2006/relationships/externalLink" Target="externalLinks/externalLink17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0.xml"/><Relationship Id="rId46" Type="http://schemas.openxmlformats.org/officeDocument/2006/relationships/externalLink" Target="externalLinks/externalLink31.xml"/><Relationship Id="rId67" Type="http://schemas.openxmlformats.org/officeDocument/2006/relationships/externalLink" Target="externalLinks/externalLink52.xml"/><Relationship Id="rId116" Type="http://schemas.openxmlformats.org/officeDocument/2006/relationships/externalLink" Target="externalLinks/externalLink101.xml"/><Relationship Id="rId137" Type="http://schemas.openxmlformats.org/officeDocument/2006/relationships/externalLink" Target="externalLinks/externalLink122.xml"/><Relationship Id="rId158" Type="http://schemas.openxmlformats.org/officeDocument/2006/relationships/externalLink" Target="externalLinks/externalLink143.xml"/><Relationship Id="rId20" Type="http://schemas.openxmlformats.org/officeDocument/2006/relationships/externalLink" Target="externalLinks/externalLink5.xml"/><Relationship Id="rId41" Type="http://schemas.openxmlformats.org/officeDocument/2006/relationships/externalLink" Target="externalLinks/externalLink26.xml"/><Relationship Id="rId62" Type="http://schemas.openxmlformats.org/officeDocument/2006/relationships/externalLink" Target="externalLinks/externalLink47.xml"/><Relationship Id="rId83" Type="http://schemas.openxmlformats.org/officeDocument/2006/relationships/externalLink" Target="externalLinks/externalLink68.xml"/><Relationship Id="rId88" Type="http://schemas.openxmlformats.org/officeDocument/2006/relationships/externalLink" Target="externalLinks/externalLink73.xml"/><Relationship Id="rId111" Type="http://schemas.openxmlformats.org/officeDocument/2006/relationships/externalLink" Target="externalLinks/externalLink96.xml"/><Relationship Id="rId132" Type="http://schemas.openxmlformats.org/officeDocument/2006/relationships/externalLink" Target="externalLinks/externalLink117.xml"/><Relationship Id="rId153" Type="http://schemas.openxmlformats.org/officeDocument/2006/relationships/externalLink" Target="externalLinks/externalLink138.xml"/><Relationship Id="rId174" Type="http://schemas.openxmlformats.org/officeDocument/2006/relationships/externalLink" Target="externalLinks/externalLink159.xml"/><Relationship Id="rId179" Type="http://schemas.openxmlformats.org/officeDocument/2006/relationships/externalLink" Target="externalLinks/externalLink164.xml"/><Relationship Id="rId195" Type="http://schemas.openxmlformats.org/officeDocument/2006/relationships/externalLink" Target="externalLinks/externalLink180.xml"/><Relationship Id="rId190" Type="http://schemas.openxmlformats.org/officeDocument/2006/relationships/externalLink" Target="externalLinks/externalLink175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21.xml"/><Relationship Id="rId57" Type="http://schemas.openxmlformats.org/officeDocument/2006/relationships/externalLink" Target="externalLinks/externalLink42.xml"/><Relationship Id="rId106" Type="http://schemas.openxmlformats.org/officeDocument/2006/relationships/externalLink" Target="externalLinks/externalLink91.xml"/><Relationship Id="rId127" Type="http://schemas.openxmlformats.org/officeDocument/2006/relationships/externalLink" Target="externalLinks/externalLink112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6.xml"/><Relationship Id="rId52" Type="http://schemas.openxmlformats.org/officeDocument/2006/relationships/externalLink" Target="externalLinks/externalLink37.xml"/><Relationship Id="rId73" Type="http://schemas.openxmlformats.org/officeDocument/2006/relationships/externalLink" Target="externalLinks/externalLink58.xml"/><Relationship Id="rId78" Type="http://schemas.openxmlformats.org/officeDocument/2006/relationships/externalLink" Target="externalLinks/externalLink63.xml"/><Relationship Id="rId94" Type="http://schemas.openxmlformats.org/officeDocument/2006/relationships/externalLink" Target="externalLinks/externalLink79.xml"/><Relationship Id="rId99" Type="http://schemas.openxmlformats.org/officeDocument/2006/relationships/externalLink" Target="externalLinks/externalLink84.xml"/><Relationship Id="rId101" Type="http://schemas.openxmlformats.org/officeDocument/2006/relationships/externalLink" Target="externalLinks/externalLink86.xml"/><Relationship Id="rId122" Type="http://schemas.openxmlformats.org/officeDocument/2006/relationships/externalLink" Target="externalLinks/externalLink107.xml"/><Relationship Id="rId143" Type="http://schemas.openxmlformats.org/officeDocument/2006/relationships/externalLink" Target="externalLinks/externalLink128.xml"/><Relationship Id="rId148" Type="http://schemas.openxmlformats.org/officeDocument/2006/relationships/externalLink" Target="externalLinks/externalLink133.xml"/><Relationship Id="rId164" Type="http://schemas.openxmlformats.org/officeDocument/2006/relationships/externalLink" Target="externalLinks/externalLink149.xml"/><Relationship Id="rId169" Type="http://schemas.openxmlformats.org/officeDocument/2006/relationships/externalLink" Target="externalLinks/externalLink154.xml"/><Relationship Id="rId185" Type="http://schemas.openxmlformats.org/officeDocument/2006/relationships/externalLink" Target="externalLinks/externalLink17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65.xml"/><Relationship Id="rId26" Type="http://schemas.openxmlformats.org/officeDocument/2006/relationships/externalLink" Target="externalLinks/externalLink11.xml"/><Relationship Id="rId47" Type="http://schemas.openxmlformats.org/officeDocument/2006/relationships/externalLink" Target="externalLinks/externalLink32.xml"/><Relationship Id="rId68" Type="http://schemas.openxmlformats.org/officeDocument/2006/relationships/externalLink" Target="externalLinks/externalLink53.xml"/><Relationship Id="rId89" Type="http://schemas.openxmlformats.org/officeDocument/2006/relationships/externalLink" Target="externalLinks/externalLink74.xml"/><Relationship Id="rId112" Type="http://schemas.openxmlformats.org/officeDocument/2006/relationships/externalLink" Target="externalLinks/externalLink97.xml"/><Relationship Id="rId133" Type="http://schemas.openxmlformats.org/officeDocument/2006/relationships/externalLink" Target="externalLinks/externalLink118.xml"/><Relationship Id="rId154" Type="http://schemas.openxmlformats.org/officeDocument/2006/relationships/externalLink" Target="externalLinks/externalLink139.xml"/><Relationship Id="rId175" Type="http://schemas.openxmlformats.org/officeDocument/2006/relationships/externalLink" Target="externalLinks/externalLink160.xml"/><Relationship Id="rId196" Type="http://schemas.openxmlformats.org/officeDocument/2006/relationships/externalLink" Target="externalLinks/externalLink181.xml"/><Relationship Id="rId200" Type="http://schemas.openxmlformats.org/officeDocument/2006/relationships/sharedStrings" Target="sharedStrings.xml"/><Relationship Id="rId16" Type="http://schemas.openxmlformats.org/officeDocument/2006/relationships/externalLink" Target="externalLinks/externalLink1.xml"/><Relationship Id="rId37" Type="http://schemas.openxmlformats.org/officeDocument/2006/relationships/externalLink" Target="externalLinks/externalLink22.xml"/><Relationship Id="rId58" Type="http://schemas.openxmlformats.org/officeDocument/2006/relationships/externalLink" Target="externalLinks/externalLink43.xml"/><Relationship Id="rId79" Type="http://schemas.openxmlformats.org/officeDocument/2006/relationships/externalLink" Target="externalLinks/externalLink64.xml"/><Relationship Id="rId102" Type="http://schemas.openxmlformats.org/officeDocument/2006/relationships/externalLink" Target="externalLinks/externalLink87.xml"/><Relationship Id="rId123" Type="http://schemas.openxmlformats.org/officeDocument/2006/relationships/externalLink" Target="externalLinks/externalLink108.xml"/><Relationship Id="rId144" Type="http://schemas.openxmlformats.org/officeDocument/2006/relationships/externalLink" Target="externalLinks/externalLink129.xml"/><Relationship Id="rId90" Type="http://schemas.openxmlformats.org/officeDocument/2006/relationships/externalLink" Target="externalLinks/externalLink75.xml"/><Relationship Id="rId165" Type="http://schemas.openxmlformats.org/officeDocument/2006/relationships/externalLink" Target="externalLinks/externalLink150.xml"/><Relationship Id="rId186" Type="http://schemas.openxmlformats.org/officeDocument/2006/relationships/externalLink" Target="externalLinks/externalLink171.xml"/><Relationship Id="rId27" Type="http://schemas.openxmlformats.org/officeDocument/2006/relationships/externalLink" Target="externalLinks/externalLink12.xml"/><Relationship Id="rId48" Type="http://schemas.openxmlformats.org/officeDocument/2006/relationships/externalLink" Target="externalLinks/externalLink33.xml"/><Relationship Id="rId69" Type="http://schemas.openxmlformats.org/officeDocument/2006/relationships/externalLink" Target="externalLinks/externalLink54.xml"/><Relationship Id="rId113" Type="http://schemas.openxmlformats.org/officeDocument/2006/relationships/externalLink" Target="externalLinks/externalLink98.xml"/><Relationship Id="rId134" Type="http://schemas.openxmlformats.org/officeDocument/2006/relationships/externalLink" Target="externalLinks/externalLink119.xml"/><Relationship Id="rId80" Type="http://schemas.openxmlformats.org/officeDocument/2006/relationships/externalLink" Target="externalLinks/externalLink65.xml"/><Relationship Id="rId155" Type="http://schemas.openxmlformats.org/officeDocument/2006/relationships/externalLink" Target="externalLinks/externalLink140.xml"/><Relationship Id="rId176" Type="http://schemas.openxmlformats.org/officeDocument/2006/relationships/externalLink" Target="externalLinks/externalLink161.xml"/><Relationship Id="rId197" Type="http://schemas.openxmlformats.org/officeDocument/2006/relationships/externalLink" Target="externalLinks/externalLink182.xml"/><Relationship Id="rId201" Type="http://schemas.openxmlformats.org/officeDocument/2006/relationships/calcChain" Target="calcChain.xml"/><Relationship Id="rId17" Type="http://schemas.openxmlformats.org/officeDocument/2006/relationships/externalLink" Target="externalLinks/externalLink2.xml"/><Relationship Id="rId38" Type="http://schemas.openxmlformats.org/officeDocument/2006/relationships/externalLink" Target="externalLinks/externalLink23.xml"/><Relationship Id="rId59" Type="http://schemas.openxmlformats.org/officeDocument/2006/relationships/externalLink" Target="externalLinks/externalLink44.xml"/><Relationship Id="rId103" Type="http://schemas.openxmlformats.org/officeDocument/2006/relationships/externalLink" Target="externalLinks/externalLink88.xml"/><Relationship Id="rId124" Type="http://schemas.openxmlformats.org/officeDocument/2006/relationships/externalLink" Target="externalLinks/externalLink109.xml"/><Relationship Id="rId70" Type="http://schemas.openxmlformats.org/officeDocument/2006/relationships/externalLink" Target="externalLinks/externalLink55.xml"/><Relationship Id="rId91" Type="http://schemas.openxmlformats.org/officeDocument/2006/relationships/externalLink" Target="externalLinks/externalLink76.xml"/><Relationship Id="rId145" Type="http://schemas.openxmlformats.org/officeDocument/2006/relationships/externalLink" Target="externalLinks/externalLink130.xml"/><Relationship Id="rId166" Type="http://schemas.openxmlformats.org/officeDocument/2006/relationships/externalLink" Target="externalLinks/externalLink151.xml"/><Relationship Id="rId187" Type="http://schemas.openxmlformats.org/officeDocument/2006/relationships/externalLink" Target="externalLinks/externalLink172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13.xml"/><Relationship Id="rId49" Type="http://schemas.openxmlformats.org/officeDocument/2006/relationships/externalLink" Target="externalLinks/externalLink34.xml"/><Relationship Id="rId114" Type="http://schemas.openxmlformats.org/officeDocument/2006/relationships/externalLink" Target="externalLinks/externalLink99.xml"/><Relationship Id="rId60" Type="http://schemas.openxmlformats.org/officeDocument/2006/relationships/externalLink" Target="externalLinks/externalLink45.xml"/><Relationship Id="rId81" Type="http://schemas.openxmlformats.org/officeDocument/2006/relationships/externalLink" Target="externalLinks/externalLink66.xml"/><Relationship Id="rId135" Type="http://schemas.openxmlformats.org/officeDocument/2006/relationships/externalLink" Target="externalLinks/externalLink120.xml"/><Relationship Id="rId156" Type="http://schemas.openxmlformats.org/officeDocument/2006/relationships/externalLink" Target="externalLinks/externalLink141.xml"/><Relationship Id="rId177" Type="http://schemas.openxmlformats.org/officeDocument/2006/relationships/externalLink" Target="externalLinks/externalLink162.xml"/><Relationship Id="rId198" Type="http://schemas.openxmlformats.org/officeDocument/2006/relationships/theme" Target="theme/theme1.xml"/><Relationship Id="rId18" Type="http://schemas.openxmlformats.org/officeDocument/2006/relationships/externalLink" Target="externalLinks/externalLink3.xml"/><Relationship Id="rId39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35.xml"/><Relationship Id="rId104" Type="http://schemas.openxmlformats.org/officeDocument/2006/relationships/externalLink" Target="externalLinks/externalLink89.xml"/><Relationship Id="rId125" Type="http://schemas.openxmlformats.org/officeDocument/2006/relationships/externalLink" Target="externalLinks/externalLink110.xml"/><Relationship Id="rId146" Type="http://schemas.openxmlformats.org/officeDocument/2006/relationships/externalLink" Target="externalLinks/externalLink131.xml"/><Relationship Id="rId167" Type="http://schemas.openxmlformats.org/officeDocument/2006/relationships/externalLink" Target="externalLinks/externalLink152.xml"/><Relationship Id="rId188" Type="http://schemas.openxmlformats.org/officeDocument/2006/relationships/externalLink" Target="externalLinks/externalLink173.xml"/><Relationship Id="rId71" Type="http://schemas.openxmlformats.org/officeDocument/2006/relationships/externalLink" Target="externalLinks/externalLink56.xml"/><Relationship Id="rId92" Type="http://schemas.openxmlformats.org/officeDocument/2006/relationships/externalLink" Target="externalLinks/externalLink7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5592536</xdr:colOff>
      <xdr:row>9</xdr:row>
      <xdr:rowOff>54427</xdr:rowOff>
    </xdr:from>
    <xdr:to>
      <xdr:col>0</xdr:col>
      <xdr:colOff>7239000</xdr:colOff>
      <xdr:row>9</xdr:row>
      <xdr:rowOff>656360</xdr:rowOff>
    </xdr:to>
    <xdr:sp macro="" textlink="">
      <xdr:nvSpPr>
        <xdr:cNvPr id="2" name="_x33279952" descr="EMB00000b1c4b02">
          <a:extLst>
            <a:ext uri="{FF2B5EF4-FFF2-40B4-BE49-F238E27FC236}">
              <a16:creationId xmlns:a16="http://schemas.microsoft.com/office/drawing/2014/main" id="{649CACEC-D5C6-4121-B9A6-25682D0CBDE9}"/>
            </a:ext>
          </a:extLst>
        </xdr:cNvPr>
        <xdr:cNvSpPr>
          <a:spLocks noChangeArrowheads="1"/>
        </xdr:cNvSpPr>
      </xdr:nvSpPr>
      <xdr:spPr bwMode="auto">
        <a:xfrm>
          <a:off x="810986" y="6912427"/>
          <a:ext cx="0" cy="601933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66436</xdr:colOff>
      <xdr:row>9</xdr:row>
      <xdr:rowOff>238525</xdr:rowOff>
    </xdr:from>
    <xdr:to>
      <xdr:col>4</xdr:col>
      <xdr:colOff>135833</xdr:colOff>
      <xdr:row>9</xdr:row>
      <xdr:rowOff>562375</xdr:rowOff>
    </xdr:to>
    <xdr:sp macro="" textlink="">
      <xdr:nvSpPr>
        <xdr:cNvPr id="3" name="_x33279952" descr="EMB00000b1c4b02">
          <a:extLst>
            <a:ext uri="{FF2B5EF4-FFF2-40B4-BE49-F238E27FC236}">
              <a16:creationId xmlns:a16="http://schemas.microsoft.com/office/drawing/2014/main" id="{5256F677-8DD0-400C-A007-C9203FB2F82E}"/>
            </a:ext>
          </a:extLst>
        </xdr:cNvPr>
        <xdr:cNvSpPr>
          <a:spLocks noChangeArrowheads="1"/>
        </xdr:cNvSpPr>
      </xdr:nvSpPr>
      <xdr:spPr bwMode="auto">
        <a:xfrm>
          <a:off x="2515722" y="7096525"/>
          <a:ext cx="885825" cy="323850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973667</xdr:colOff>
      <xdr:row>16</xdr:row>
      <xdr:rowOff>174625</xdr:rowOff>
    </xdr:from>
    <xdr:to>
      <xdr:col>3</xdr:col>
      <xdr:colOff>815976</xdr:colOff>
      <xdr:row>17</xdr:row>
      <xdr:rowOff>184150</xdr:rowOff>
    </xdr:to>
    <xdr:sp macro="" textlink="">
      <xdr:nvSpPr>
        <xdr:cNvPr id="2" name="_x33279952" descr="EMB00000b1c4b02">
          <a:extLst>
            <a:ext uri="{FF2B5EF4-FFF2-40B4-BE49-F238E27FC236}">
              <a16:creationId xmlns:a16="http://schemas.microsoft.com/office/drawing/2014/main" id="{3AC18B05-D001-45B3-A353-2AAE3A393E73}"/>
            </a:ext>
          </a:extLst>
        </xdr:cNvPr>
        <xdr:cNvSpPr>
          <a:spLocks noChangeArrowheads="1"/>
        </xdr:cNvSpPr>
      </xdr:nvSpPr>
      <xdr:spPr bwMode="auto">
        <a:xfrm>
          <a:off x="2487084" y="5254625"/>
          <a:ext cx="942975" cy="327025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28575</xdr:rowOff>
    </xdr:from>
    <xdr:to>
      <xdr:col>5</xdr:col>
      <xdr:colOff>219075</xdr:colOff>
      <xdr:row>3</xdr:row>
      <xdr:rowOff>238125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A6F3BAB-EF4F-4E7C-A733-1C6A4E6B7D8C}"/>
            </a:ext>
          </a:extLst>
        </xdr:cNvPr>
        <xdr:cNvSpPr>
          <a:spLocks noChangeShapeType="1"/>
        </xdr:cNvSpPr>
      </xdr:nvSpPr>
      <xdr:spPr bwMode="auto">
        <a:xfrm>
          <a:off x="57150" y="828675"/>
          <a:ext cx="273367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5</xdr:col>
      <xdr:colOff>219075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8D54F19-C1FF-4EAB-BC3A-4D12D12F4C92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2781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5</xdr:col>
      <xdr:colOff>219075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A1E946E-F8AF-4162-A1BA-8D7B55B49BB2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2781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0</xdr:row>
      <xdr:rowOff>66675</xdr:rowOff>
    </xdr:from>
    <xdr:to>
      <xdr:col>4</xdr:col>
      <xdr:colOff>1638300</xdr:colOff>
      <xdr:row>2</xdr:row>
      <xdr:rowOff>104775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2174FF40-9214-44FB-A1B3-383F4F10D11F}"/>
            </a:ext>
          </a:extLst>
        </xdr:cNvPr>
        <xdr:cNvSpPr>
          <a:spLocks noChangeArrowheads="1"/>
        </xdr:cNvSpPr>
      </xdr:nvSpPr>
      <xdr:spPr bwMode="auto">
        <a:xfrm>
          <a:off x="3028950" y="66675"/>
          <a:ext cx="3067050" cy="4953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ko-KR" altLang="en-US" sz="2200" b="1" i="0" u="none" strike="noStrike" baseline="0">
              <a:solidFill>
                <a:srgbClr val="000000"/>
              </a:solidFill>
              <a:latin typeface="+mj-ea"/>
              <a:ea typeface="+mj-ea"/>
            </a:rPr>
            <a:t>제조원가 계산서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5592536</xdr:colOff>
      <xdr:row>9</xdr:row>
      <xdr:rowOff>54427</xdr:rowOff>
    </xdr:from>
    <xdr:to>
      <xdr:col>0</xdr:col>
      <xdr:colOff>7239000</xdr:colOff>
      <xdr:row>9</xdr:row>
      <xdr:rowOff>656360</xdr:rowOff>
    </xdr:to>
    <xdr:sp macro="" textlink="">
      <xdr:nvSpPr>
        <xdr:cNvPr id="2" name="_x33279952" descr="EMB00000b1c4b02">
          <a:extLst>
            <a:ext uri="{FF2B5EF4-FFF2-40B4-BE49-F238E27FC236}">
              <a16:creationId xmlns:a16="http://schemas.microsoft.com/office/drawing/2014/main" id="{6593A4CE-2345-4C8A-8229-A19E4DBFFB73}"/>
            </a:ext>
          </a:extLst>
        </xdr:cNvPr>
        <xdr:cNvSpPr>
          <a:spLocks noChangeArrowheads="1"/>
        </xdr:cNvSpPr>
      </xdr:nvSpPr>
      <xdr:spPr bwMode="auto">
        <a:xfrm>
          <a:off x="5592536" y="6912427"/>
          <a:ext cx="1646464" cy="601933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5592536</xdr:colOff>
      <xdr:row>9</xdr:row>
      <xdr:rowOff>54427</xdr:rowOff>
    </xdr:from>
    <xdr:to>
      <xdr:col>0</xdr:col>
      <xdr:colOff>7239000</xdr:colOff>
      <xdr:row>9</xdr:row>
      <xdr:rowOff>656360</xdr:rowOff>
    </xdr:to>
    <xdr:sp macro="" textlink="">
      <xdr:nvSpPr>
        <xdr:cNvPr id="4" name="_x33279952" descr="EMB00000b1c4b02">
          <a:extLst>
            <a:ext uri="{FF2B5EF4-FFF2-40B4-BE49-F238E27FC236}">
              <a16:creationId xmlns:a16="http://schemas.microsoft.com/office/drawing/2014/main" id="{8EE039E2-BC7A-4E81-9878-83C26CD95F37}"/>
            </a:ext>
          </a:extLst>
        </xdr:cNvPr>
        <xdr:cNvSpPr>
          <a:spLocks noChangeArrowheads="1"/>
        </xdr:cNvSpPr>
      </xdr:nvSpPr>
      <xdr:spPr bwMode="auto">
        <a:xfrm>
          <a:off x="810986" y="6912427"/>
          <a:ext cx="0" cy="601933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175292</xdr:colOff>
      <xdr:row>9</xdr:row>
      <xdr:rowOff>224918</xdr:rowOff>
    </xdr:from>
    <xdr:to>
      <xdr:col>4</xdr:col>
      <xdr:colOff>244689</xdr:colOff>
      <xdr:row>9</xdr:row>
      <xdr:rowOff>548768</xdr:rowOff>
    </xdr:to>
    <xdr:sp macro="" textlink="">
      <xdr:nvSpPr>
        <xdr:cNvPr id="5" name="_x33279952" descr="EMB00000b1c4b02">
          <a:extLst>
            <a:ext uri="{FF2B5EF4-FFF2-40B4-BE49-F238E27FC236}">
              <a16:creationId xmlns:a16="http://schemas.microsoft.com/office/drawing/2014/main" id="{80EBE0CE-3C43-40EF-A4A5-3DB551881260}"/>
            </a:ext>
          </a:extLst>
        </xdr:cNvPr>
        <xdr:cNvSpPr>
          <a:spLocks noChangeArrowheads="1"/>
        </xdr:cNvSpPr>
      </xdr:nvSpPr>
      <xdr:spPr bwMode="auto">
        <a:xfrm>
          <a:off x="2604167" y="7082918"/>
          <a:ext cx="879022" cy="323850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5592536</xdr:colOff>
      <xdr:row>9</xdr:row>
      <xdr:rowOff>54427</xdr:rowOff>
    </xdr:from>
    <xdr:to>
      <xdr:col>0</xdr:col>
      <xdr:colOff>7239000</xdr:colOff>
      <xdr:row>9</xdr:row>
      <xdr:rowOff>656360</xdr:rowOff>
    </xdr:to>
    <xdr:sp macro="" textlink="">
      <xdr:nvSpPr>
        <xdr:cNvPr id="2" name="_x33279952" descr="EMB00000b1c4b02">
          <a:extLst>
            <a:ext uri="{FF2B5EF4-FFF2-40B4-BE49-F238E27FC236}">
              <a16:creationId xmlns:a16="http://schemas.microsoft.com/office/drawing/2014/main" id="{FB26521E-225C-4934-BC47-C7DFF16BF7AC}"/>
            </a:ext>
          </a:extLst>
        </xdr:cNvPr>
        <xdr:cNvSpPr>
          <a:spLocks noChangeArrowheads="1"/>
        </xdr:cNvSpPr>
      </xdr:nvSpPr>
      <xdr:spPr bwMode="auto">
        <a:xfrm>
          <a:off x="810986" y="6912427"/>
          <a:ext cx="0" cy="601933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5592536</xdr:colOff>
      <xdr:row>9</xdr:row>
      <xdr:rowOff>54427</xdr:rowOff>
    </xdr:from>
    <xdr:to>
      <xdr:col>0</xdr:col>
      <xdr:colOff>7239000</xdr:colOff>
      <xdr:row>9</xdr:row>
      <xdr:rowOff>656360</xdr:rowOff>
    </xdr:to>
    <xdr:sp macro="" textlink="">
      <xdr:nvSpPr>
        <xdr:cNvPr id="3" name="_x33279952" descr="EMB00000b1c4b02">
          <a:extLst>
            <a:ext uri="{FF2B5EF4-FFF2-40B4-BE49-F238E27FC236}">
              <a16:creationId xmlns:a16="http://schemas.microsoft.com/office/drawing/2014/main" id="{93C188E4-EB5B-4564-BD7E-EE6EADF90DE2}"/>
            </a:ext>
          </a:extLst>
        </xdr:cNvPr>
        <xdr:cNvSpPr>
          <a:spLocks noChangeArrowheads="1"/>
        </xdr:cNvSpPr>
      </xdr:nvSpPr>
      <xdr:spPr bwMode="auto">
        <a:xfrm>
          <a:off x="810986" y="6912427"/>
          <a:ext cx="0" cy="601933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175292</xdr:colOff>
      <xdr:row>9</xdr:row>
      <xdr:rowOff>224918</xdr:rowOff>
    </xdr:from>
    <xdr:to>
      <xdr:col>4</xdr:col>
      <xdr:colOff>244689</xdr:colOff>
      <xdr:row>9</xdr:row>
      <xdr:rowOff>548768</xdr:rowOff>
    </xdr:to>
    <xdr:sp macro="" textlink="">
      <xdr:nvSpPr>
        <xdr:cNvPr id="4" name="_x33279952" descr="EMB00000b1c4b02">
          <a:extLst>
            <a:ext uri="{FF2B5EF4-FFF2-40B4-BE49-F238E27FC236}">
              <a16:creationId xmlns:a16="http://schemas.microsoft.com/office/drawing/2014/main" id="{B4F96D97-CB97-4DC8-8F56-91ACC991B63B}"/>
            </a:ext>
          </a:extLst>
        </xdr:cNvPr>
        <xdr:cNvSpPr>
          <a:spLocks noChangeArrowheads="1"/>
        </xdr:cNvSpPr>
      </xdr:nvSpPr>
      <xdr:spPr bwMode="auto">
        <a:xfrm>
          <a:off x="2604167" y="7082918"/>
          <a:ext cx="879022" cy="323850"/>
        </a:xfrm>
        <a:prstGeom prst="rect">
          <a:avLst/>
        </a:pr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117904</xdr:colOff>
      <xdr:row>3</xdr:row>
      <xdr:rowOff>56069</xdr:rowOff>
    </xdr:from>
    <xdr:to>
      <xdr:col>13</xdr:col>
      <xdr:colOff>202508</xdr:colOff>
      <xdr:row>5</xdr:row>
      <xdr:rowOff>279540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13F4CCA-30D1-4558-8837-5E59E06454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7144"/>
        <a:stretch/>
      </xdr:blipFill>
      <xdr:spPr>
        <a:xfrm>
          <a:off x="3937429" y="779969"/>
          <a:ext cx="2770654" cy="604471"/>
        </a:xfrm>
        <a:prstGeom prst="rect">
          <a:avLst/>
        </a:prstGeom>
      </xdr:spPr>
    </xdr:pic>
    <xdr:clientData/>
  </xdr:twoCellAnchor>
  <xdr:twoCellAnchor editAs="oneCell">
    <xdr:from>
      <xdr:col>13</xdr:col>
      <xdr:colOff>295274</xdr:colOff>
      <xdr:row>5</xdr:row>
      <xdr:rowOff>85725</xdr:rowOff>
    </xdr:from>
    <xdr:to>
      <xdr:col>15</xdr:col>
      <xdr:colOff>114299</xdr:colOff>
      <xdr:row>7</xdr:row>
      <xdr:rowOff>190500</xdr:rowOff>
    </xdr:to>
    <xdr:pic>
      <xdr:nvPicPr>
        <xdr:cNvPr id="3" name="그림 4">
          <a:extLst>
            <a:ext uri="{FF2B5EF4-FFF2-40B4-BE49-F238E27FC236}">
              <a16:creationId xmlns:a16="http://schemas.microsoft.com/office/drawing/2014/main" id="{AE61578B-05E7-4E41-BD62-51106BA4A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B3B3B3"/>
            </a:clrFrom>
            <a:clrTo>
              <a:srgbClr val="B3B3B3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49" y="1190625"/>
          <a:ext cx="69532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485775</xdr:colOff>
      <xdr:row>4</xdr:row>
      <xdr:rowOff>38100</xdr:rowOff>
    </xdr:from>
    <xdr:to>
      <xdr:col>8</xdr:col>
      <xdr:colOff>1133475</xdr:colOff>
      <xdr:row>6</xdr:row>
      <xdr:rowOff>161925</xdr:rowOff>
    </xdr:to>
    <xdr:pic>
      <xdr:nvPicPr>
        <xdr:cNvPr id="2" name="그림 3" descr="법인도장-투명.gif">
          <a:extLst>
            <a:ext uri="{FF2B5EF4-FFF2-40B4-BE49-F238E27FC236}">
              <a16:creationId xmlns:a16="http://schemas.microsoft.com/office/drawing/2014/main" id="{4D6CC43B-8EAF-4BBD-8022-214D944A36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100" y="1104900"/>
          <a:ext cx="6477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19050</xdr:colOff>
      <xdr:row>2</xdr:row>
      <xdr:rowOff>47625</xdr:rowOff>
    </xdr:from>
    <xdr:to>
      <xdr:col>8</xdr:col>
      <xdr:colOff>1143000</xdr:colOff>
      <xdr:row>3</xdr:row>
      <xdr:rowOff>295275</xdr:rowOff>
    </xdr:to>
    <xdr:pic>
      <xdr:nvPicPr>
        <xdr:cNvPr id="3" name="그림 3" descr="(주)코리아파워 로고 완결편.png">
          <a:extLst>
            <a:ext uri="{FF2B5EF4-FFF2-40B4-BE49-F238E27FC236}">
              <a16:creationId xmlns:a16="http://schemas.microsoft.com/office/drawing/2014/main" id="{B5881CEA-9210-43D2-8E68-A60999AA9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0" y="485775"/>
          <a:ext cx="26384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2</xdr:row>
      <xdr:rowOff>219075</xdr:rowOff>
    </xdr:from>
    <xdr:to>
      <xdr:col>5</xdr:col>
      <xdr:colOff>180975</xdr:colOff>
      <xdr:row>3</xdr:row>
      <xdr:rowOff>304800</xdr:rowOff>
    </xdr:to>
    <xdr:pic>
      <xdr:nvPicPr>
        <xdr:cNvPr id="4" name="_x71890656" descr="EMB000003e44685">
          <a:extLst>
            <a:ext uri="{FF2B5EF4-FFF2-40B4-BE49-F238E27FC236}">
              <a16:creationId xmlns:a16="http://schemas.microsoft.com/office/drawing/2014/main" id="{BAE0850A-739D-4261-877F-A8A1A714E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57225"/>
          <a:ext cx="39147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337;\&#50500;&#47476;&#48148;&#51060;&#53944;\My%20Documents\&#50896;&#44032;&#44228;&#49328;\&#50896;&#44032;&#44228;&#49328;\Book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384;&#54868;\&#51068;&#50948;&#45824;&#44032;\&#50672;&#46028;&#45236;&#50669;&#51068;&#5094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MSI\DUJUNG2\&#46160;&#51221;2&#522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Pump\BudPump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Tr-Pipe\BudPip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&#50896;&#44032;&#44228;&#49328;\2002&#45380;&#50896;&#44032;\Book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49436;&#50872;\&#44221;&#48373;&#44417;&#55141;&#47168;&#47928;&#49444;&#44228;\6-22-&#55141;&#47168;&#47928;&#44428;&#50669;&#48373;&#50896;&#44277;&#49324;(&#49444;&#44228;&#48320;&#44221;&#45236;&#50669;&#49436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0557;&#49688;&#46041;CAFE\DWG\ILOT-MI\YUNCH\PLOT\S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0557;&#49688;&#46041;CAFE\DWG\ILOT-MI\SUNGNAM\TAL\SUNGNAM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2\&#52572;&#49457;&#54840;\&#49892;&#54665;&#50696;&#49328;\&#48128;&#47112;&#45768;&#50628;\&#51204;&#5240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5224;\&#48148;&#53461;%20&#54868;&#47732;\&#45224;&#49324;,&#48169;&#47532;&#51648;&#44396;\&#45224;&#49324;1&#51648;&#44396;\02-&#49688;&#47049;\04-&#48512;&#45824;&#44277;(&#45224;&#49324;&#51648;&#44396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CADATA\YANGPYUN\FINEL0\CALC\K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225;&#54408;&#46020;&#49436;\&#51333;&#54633;&#47928;&#54868;&#44277;&#50896;&#49688;&#51221;&#51089;&#50629;\&#44592;&#44228;&#49444;&#48708;&#45236;&#50669;&#49436;\&#51228;&#51452;%20&#51333;&#54633;%20&#47928;&#54868;%20&#44277;&#50896;(1&#52264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8;&#49888;2\C\My%20Documents\&#44221;&#50868;&#51204;&#49444;%20&#47928;&#49436;\&#49340;&#49457;\&#52380;&#50504;&#51204;&#44288;%203&#44277;&#45800;%20&#54224;&#49688;&#52376;&#47532;&#51109;\&#54788;&#51109;&#51089;&#50629;&#48169;\&#51064;&#46020;\My%20Documents\SEEUN\c-d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S_&#49688;\ORIGINAL\PUMP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49688;\&#44277;&#50976;&#47928;&#49436;\&#50640;&#53076;&#54028;&#50892;&#53581;\&#44277;&#49324;&#49688;&#51452;PROJECT\2012&#45380;\013-&#48120;&#47000;&#50577;&#49885;&#50672;&#44396;&#49468;&#53552;\&#50808;&#46020;&#49688;&#49328;%20&#48516;&#51204;&#48152;%2007.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ROJ\9610-01\G_BASE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ld\&#47196;&#52972;%20&#46356;&#49828;&#53356;%20(d)\&#51228;&#54665;\&#44368;&#50977;&#52397;\&#48513;&#51228;&#51452;&#44368;&#50977;&#52397;\7.&#54217;&#45824;&#44368;\&#54217;&#45824;&#44368;%20&#45257;&#45212;&#48169;&#44288;&#44553;&#51109;&#4870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ORK\&#49444;&#48708;\&#51228;&#51452;&#49884;&#44368;&#50977;&#52397;\&#54644;&#50504;&#52488;\&#44277;&#4932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ld\&#47196;&#52972;%20&#46356;&#49828;&#53356;%20(d)\Documents%20and%20Settings\&#50689;&#48120;\My%20Documents\&#12623;&#12623;&#12623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c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DATA\0COMPANY\GEONHOA\PAENGSEO\YESAN\Y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\Program%20Files\Microsoft%20Office\excel-data\&#49457;&#44285;\2000&#49444;&#44228;\&#55141;&#50577;&#54788;&#51021;&#49457;(2000)\&#55141;&#50577;&#54788;&#51021;&#49457;(2000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Kong\&#12616;\&#51312;&#49464;&#48149;&#47932;&#44288;\&#44228;&#50557;&#45236;&#50669;\&#44277;&#5097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49688;\TEMP\&#51064;&#52380;&#51648;&#48169;&#48277;&#50896;&#52397;&#49324;\&#51665;&#44228;&#5436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j\&#51648;&#49328;&#50504;&#49900;&#53685;&#54633;&#44288;&#47532;\&#49688;&#51452;%20Project\2001&#45380;\&#52649;&#51452;&#54616;&#49688;2&#45800;&#44228;00\&#52649;&#51452;&#54616;&#49688;&#49444;&#44228;&#48320;&#44221;\2003&#45380;%20&#44228;&#44592;\&#50629;&#47924;&#44288;&#47144;\&#44204;&#51201;\&#54616;&#49688;\2002\&#49688;&#50689;&#54616;&#49688;%20&#44060;&#52404;\&#44204;&#51201;\DATA\&#50872;&#49328;\DATA\&#54861;&#49688;&#50696;&#44221;&#48372;\YONGF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9437;&#51312;\&#50896;&#44032;&#44228;&#49328;\My%20Documents\&#50896;&#44032;&#44228;&#49328;\&#50896;&#44032;&#44228;&#49328;\Book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224;&#49436;&#50872;&#51228;&#51068;&#44368;&#54924;\&#44221;&#51228;&#49457;119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76;&#44540;\&#50689;&#50629;&#48512;\&#50689;&#50629;&#54028;&#53944;\&#53076;&#45769;&#49884;&#49828;&#53596;(2&#52264;)\&#49892;&#54665;\MSOFFICE\EXCEL\&#53664;&#44148;13&#54924;.XLW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592;&#49696;&#50689;&#50629;1&#54016;\&#44608;&#51333;&#51068;\2003\&#53664;&#47785;&#54540;&#47004;&#53944;\&#44033;&#49436;2&#53552;&#45328;\&#44277;&#45236;&#50669;\&#44592;&#44228;\YANGGU\douc\YG-NEWNY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&#49444;&#44228;\work\2001&#45380;%20&#49324;&#50629;\&#51204;&#45224;\&#49692;&#52380;\&#54693;&#47548;&#49324;\&#54693;&#47548;&#49324;&#49328;&#52636;&#48512;&#5436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592;&#49696;&#50689;&#50629;1&#54016;\&#44608;&#51333;&#51068;\2003\&#53664;&#47785;&#54540;&#47004;&#53944;\&#46160;&#47448;&#45348;&#44144;&#47532;\&#46020;&#44553;\&#46160;&#47448;,&#48152;&#50900;&#45817;%20&#51068;&#50948;&#45824;&#44032;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49688;\TEMP\PROJECT\&#51064;&#52380;&#51648;&#48169;&#48277;&#50896;&#52397;&#49324;\&#48512;&#45824;&#51077;&#52272;\&#48512;&#45824;&#51077;&#52272;\&#45236;&#50669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2&#45380;&#46020;\&#51228;&#51312;2002\ryu\RYU1\SINGLE\EMAIL\temp\02\980226%20&#54056;&#49496;MESA&#48716;&#46377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4\d\&#51333;&#49440;&#51060;&#44732;\EXCEL&#51089;&#50629;\&#51221;&#48372;(&#50641;&#49472;)\AHN\&#54413;&#46041;&#49688;&#47049;&#49328;&#52636;&#4943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ANG\9&#44277;&#44396;%20&#48149;&#51064;&#49437;\Book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WINDOWS\&#48148;&#53461;%20&#54868;&#47732;\&#44256;&#47161;&#50669;&#49324;&#44288;\KKK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DATA\SGH\NAMGWANG\REP-NG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HIART42\&#44277;&#53685;&#44277;&#50976;\WINDOWS\9605G\DS-LOA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2001&#45380;&#51089;&#50629;&#54028;&#51068;/&#44060;&#51064;&#54028;&#50501;&#51088;&#47308;/My%20Documents/&#51109;&#48708;/'97A&#51109;&#48708;.XLW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4364;&#51060;&#49324;\&#47196;&#52972;%20&#46356;&#49828;&#53356;%20(d)\WIN98\&#48148;&#53461;%20&#54868;&#47732;\&#51089;&#50629;&#51109;\&#53468;&#48177;&#49440;\&#54616;&#51312;&#49436;\LMEBM005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99S-WORD\SUNCHEN\&#49692;&#52380;&#45236;&#50669;&#494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0685;\C\Chol2000\DOWN\My%20Documents\2000&#44204;&#51201;\4&#50900;\0413&#51204;&#49328;&#48376;&#4851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My%20Documents\&#49464;&#47749;\&#46041;&#48320;&#52488;&#51473;&#54617;&#44368;\&#51076;&#49884;\&#52488;&#46321;\&#46041;&#48320;&#52488;&#49548;&#48169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ASE\B961037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\d\My%20Documents\PERSONAL\Q-ty-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s5.hananet.net/JOB/&#44144;&#49457;&#49328;&#50629;/PANEL/&#45236;&#50669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277;&#49324;/07&#44277;&#49324;/20070409_&#49345;&#49688;&#46020;&#49444;&#52824;&#44277;&#49324;/&#51221;&#49440;&#51060;&#52980;&#54504;&#53552;/slab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2\d\EXCEL\&#45909;&#49457;&#50668;&#45824;\WINDOWS\Personal\&#44396;&#50516;&#51473;&#54617;&#44368;\&#49688;&#47049;&#51665;&#44228;&#54364;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8;&#49888;2\C\My%20Documents\&#44221;&#50868;&#51204;&#49444;%20&#47928;&#49436;\&#49340;&#49457;\&#52380;&#50504;&#51204;&#44288;%203&#44277;&#45800;%20&#54224;&#49688;&#52376;&#47532;&#51109;\&#54788;&#51109;&#51089;&#50629;&#48169;\&#51064;&#46020;\My%20Documents\SECL\0230-854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1068;&#50948;(48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2\d\EXCEL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&#51089;&#50629;&#48169;%20(f)\&#45236;&#50669;&#49436;sample\K-SET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teway\&#50629;&#47924;&#51088;&#47308;&#49892;\work\2001&#45380;%20&#49324;&#50629;\&#51204;&#45224;\&#49692;&#52380;\&#54693;&#47548;&#49324;\&#54693;&#47548;&#49324;&#49328;&#52636;&#48512;&#5436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2001&#45800;&#44032;&#44228;&#50557;(&#44148;&#49444;&#44277;&#49324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c\&#49444;&#44228;&#52280;&#44256;&#50857;\Documents%20and%20Settings\Administrator\&#48148;&#53461;%20&#54868;&#47732;\&#45824;&#46020;&#47928;&#49436;\&#50629;&#47924;&#51088;&#47308;\&#49444;&#44228;&#51473;\&#50756;&#46020;\&#50696;&#49569;&#47532;&#49345;&#47197;&#49688;&#47548;\design\&#44221;&#49688;\&#52572;&#51333;\&#48176;&#49688;&#44060;&#49440;\&#44592;&#48376;&#49444;&#44228;\&#45236;&#44396;\excel\&#45236;&#44396;&#44277;&#49324;&#48708;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52;&#47196;%20&#47564;&#46304;%20&#49436;&#49885;/&#51088;&#46041;&#54868;&#50836;&#52397;&#49436;&#49885;/4&#45824;&#48372;&#54744;&#50836;&#50984;&#54364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&#51089;&#50629;&#48169;%20(f)\Program%20Files\AutoCAD%20R14\&#49892;&#49884;\&#49569;&#46972;&#52488;&#46321;&#54617;&#44368;\&#45236;&#50669;&#49436;\&#49569;&#46972;&#52488;&#51473;&#54617;&#44368;(final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54596;\&#44204;&#51201;&#51088;&#47308;\PROJ\9610-01\G_BASE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277;&#50976;(&#49324;&#50629;2&#48512;)\project\&#49444;&#44228;&#44160;&#53664;\&#49688;&#52629;&#50676;\&#54788;&#45824;&#44592;&#50500;&#51088;&#46041;&#52264;%20&#45224;&#50577;&#50672;&#44396;&#49548;\&#52572;&#44540;\2004.5.14(3,000USRt)\&#44221;&#51228;&#49457;(2004.5.14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sales\&#44592;&#49696;&#50689;&#50629;&#48512;\&#45236;&#50669;&#49436;\&#44277;&#46041;&#44396;\&#51473;&#44592;&#44032;~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&#51221;\&#48148;&#53461;%20&#54868;&#47732;\&#49444;&#44228;&#49436;(2004.7.2)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\SharedDocs\&#51312;&#47749;&#49324;&#50629;&#51228;&#50504;&#49436;\&#53468;&#50689;&#53440;&#50868;&#50500;&#54028;&#53944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&#44608;&#52285;&#44508;1\&#44608;&#52285;&#44508;\&#54644;&#44400;\&#52572;&#51333;&#49457;&#44284;&#54408;\&#54644;&#44400;&#52572;&#51333;&#49457;&#44284;&#54408;\&#51204;&#44592;\&#50689;&#46041;&#49440;\yds\LMEBM005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&#44608;&#52285;&#44508;1\&#44608;&#52285;&#44508;\&#54644;&#44400;\&#52572;&#51333;&#49457;&#44284;&#54408;\&#54644;&#44400;&#52572;&#51333;&#49457;&#44284;&#54408;\&#51204;&#44592;\&#51064;&#52380;&#50669;&#44396;&#45236;-OLD\&#54620;&#44053;&#50868;&#48152;&#54224;&#44592;&#44032;&#4944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c\&#49444;&#44228;&#52280;&#44256;&#50857;\&#50641;&#49472;&#49436;&#49885;\&#44277;&#49324;&#44592;&#53440;form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592;&#49696;&#50689;&#50629;1&#54016;\&#45236;&#50669;&#51089;&#50629;\&#51221;&#51088;&#51648;&#44396;\&#45236;&#50669;&#49436;\&#51221;&#51088;&#51648;&#44396;\&#45236;&#50669;(~2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c\&#49444;&#44228;&#52280;&#44256;&#50857;\&#51204;&#47928;&#44148;&#49444;&#44277;&#47924;\1&#51068;&#50504;&#51204;&#54876;&#46041;&#44228;&#54925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SOFFICE\HEXCEL\&#51204;&#52384;\&#51613;&#49328;&#48320;&#44221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28;&#50577;&#44396;&#52397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2&#45380;&#46020;\&#51228;&#51312;2002\&#51204;&#44592;&#44288;&#44553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980;&#47784;\&#51060;&#50980;&#47784;\&#54620;&#44508;&#44540;\&#51077;&#52272;\&#48373;&#50868;&#52285;&#44256;\&#44148;&#52629;&#45236;&#50669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592;&#49696;&#50689;&#50629;1&#54016;\&#49436;&#51221;&#49885;\&#45800;&#44032;&#51312;&#49324;\03&#45380;&#46020;&#54408;&#51032;\&#51064;&#44148;&#48516;&#49437;(&#50724;&#54588;&#49828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c\&#49444;&#44228;&#52280;&#44256;&#50857;\Documents%20and%20Settings\Administrator\&#48148;&#53461;%20&#54868;&#47732;\&#45824;&#46020;&#47928;&#49436;\&#50629;&#47924;&#51088;&#47308;\&#49444;&#44228;&#51473;\&#50756;&#46020;\&#50696;&#49569;&#47532;&#49345;&#47197;&#49688;&#47548;\design\&#44221;&#49688;\&#52572;&#51333;\My%20Documents\&#54924;&#47329;&#44592;&#48376;\&#44277;&#49324;&#48708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2649;&#48513;&#49440;&#48156;&#51452;\&#51312;&#52824;&#50896;-&#51020;&#49457;\&#49324;&#48376;%20-%20&#51064;&#44277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c\&#49444;&#44228;&#52280;&#44256;&#50857;\Documents%20and%20Settings\Administrator\&#48148;&#53461;%20&#54868;&#47732;\&#45824;&#46020;&#47928;&#49436;\&#50629;&#47924;&#51088;&#47308;\&#49444;&#44228;&#51473;\&#50756;&#46020;\&#50696;&#49569;&#47532;&#49345;&#47197;&#49688;&#47548;\My%20Documents\&#49340;&#53468;&#51648;&#44396;\&#44032;&#51012;&#52265;&#49688;\&#49340;&#53468;&#51648;~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49688;\&#44277;&#50976;&#47928;&#49436;\&#50640;&#53076;&#54028;&#50892;&#53581;\&#44277;&#49324;&#49688;&#51452;PROJECT\2012&#45380;\&#52628;&#51088;&#46020;&#49688;&#54801;&#48516;&#51204;&#48152;\&#49444;&#44228;&#46020;&#49436;\&#52628;&#51088;&#46020;&#49688;&#54801;%20&#49688;&#48176;&#51204;&#48152;%20&#48143;%20&#48516;&#51204;&#48152;%20&#45236;&#50669;&#49436;%2012.1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c\&#49444;&#44228;&#52280;&#44256;&#50857;\Documents%20and%20Settings\Administrator\&#48148;&#53461;%20&#54868;&#47732;\&#45824;&#46020;&#47928;&#49436;\&#50629;&#47924;&#51088;&#47308;\&#49444;&#44228;&#51473;\&#50756;&#46020;\&#50696;&#49569;&#47532;&#49345;&#47197;&#49688;&#47548;\work\2001&#45380;%20&#49324;&#50629;\&#51204;&#45224;\&#49692;&#52380;\&#54693;&#47548;&#49324;\&#54693;&#47548;&#49324;&#49328;&#52636;&#48512;&#54364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7749;&#54840;\&#49552;&#45784;&#48169;\&#49888;&#47749;&#54840;&#51088;&#47308;\project3\&#50577;&#49328;&#47932;&#44552;&#51648;&#44396;\&#51228;1&#48176;&#49688;&#52376;&#47532;&#51109;\&#45236;&#50669;&#49436;\&#48516;&#45817;&#51204;&#44592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7;&#48264;\C\WIN\WINJOB\&#47928;&#54868;&#45236;&#50669;\98&#49888;&#46028;&#49437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96;&#49457;&#44288;\&#49444;&#44228;&#48320;&#44221;&#51088;&#47308;\&#49444;&#44228;\6&#52264;&#51204;&#52404;&#48320;&#44221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2&#45380;&#46020;\&#51228;&#51312;2002\My%20Documents\2001&#45380;&#46020;\&#51088;&#46041;&#51228;&#50612;\&#47560;&#51648;&#47561;\DOWN\&#49328;&#52636;(1)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1&#45380;&#46020;\&#51228;&#51312;2001\E01009%20&#44221;&#45824;&#52824;&#45824;&#49444;&#48708;&#51088;&#46041;&#51228;&#50612;&#49884;&#49828;&#5359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3468;&#54872;\C\My%20Documents\&#49444;&#44228;&#49436;\MSOFFICE\HEXCEL\&#49892;&#54665;\&#49328;&#52636;&#44540;&#44144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7700;&#47784;20061213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44/Local%20Settings/Temp/ENALATEMP/Documents%20and%20Settings/Owner/My%20Documents/My%20Documents/old%20data/&#44277;&#49324;&#48324;/&#50868;&#46041;&#51109;&#51221;&#51648;&#44277;&#49324;/&#48156;&#51452;&#45236;&#50669;/&#45236;&#50669;&#49436;/&#45236;&#50669;&#49436;-1/&#45236;&#50669;&#50696;~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9\MY%20DOCUMENTS\LOTUS\9605P\BB_C-BD\OUT\YES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44/Local%20Settings/Temp/ENALATEMP/Documents%20and%20Settings/Owner/My%20Documents/My%20Documents/WORK/&#44060;&#51064;&#47928;&#49436;/&#48169;&#49569;/&#45236;&#50669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80;&#49885;\&#48155;&#45716;&#48169;\&#48512;&#49328;-&#54252;&#51109;&#44277;\pave_cal\Xcaliver\&#44032;.&#48376;&#49440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1068;&#44424;&#45768;&#44732;\&#51068;&#44428;&#47928;&#49436;\&#51060;&#52380;&#49884;&#52397;-&#46272;&#54256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EnEproj\&#46041;&#48512;&#54868;&#51116;&#44221;&#51228;&#49457;3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sales\&#44592;&#49696;&#50689;&#50629;&#48512;\&#45236;&#50669;&#49436;\&#45236;&#50669;&#49436;\BOOK3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2509;&#44292;&#54364;%20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\&#50629;&#47924;&#51088;&#47308;\My%20Documents\&#54224;&#49688;&#52376;&#47532;&#51109;%20&#51221;&#48708;&#49324;&#50629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980;&#47784;\&#51060;&#50980;&#47784;\&#54620;&#44508;&#44540;\&#51077;&#52272;\&#44305;&#51452;&#49884;&#49888;&#52397;&#49324;&#51077;&#52272;(&#52572;&#51333;&#53804;&#52272;)\&#48512;&#45824;&#51077;&#52272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592;&#49696;&#50689;&#50629;1&#54016;\&#54861;&#48372;&#44288;\&#49444;&#44228;&#50857;&#50669;\&#51456;&#44277;&#44288;&#47144;\&#53664;&#47785;&#45236;&#50669;&#49436;(0801)_&#52572;&#51333;&#4851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7\97&#49444;&#44228;\&#51312;&#52264;&#51109;&#50808;\&#51204;&#47141;&#49444;&#44228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1068;&#44424;&#45768;&#44732;\&#51068;&#44428;&#47928;&#49436;\&#50896;&#51452;2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344;&#47336;&#46980;&#46972;\&#48177;&#51068;&#44428;\My%20Documents\&#48177;&#51068;&#44428;\&#50896;&#51452;2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44/Local%20Settings/Temp/ENALATEMP/&#50696;&#51064;&#53080;&#53944;&#47204;/&#50689;&#50629;&#50629;&#47924;/&#44221;&#49345;/&#48512;&#49328;&#45453;&#54801;&#48373;&#54633;&#44148;&#47932;/&#44288;&#44553;&#48156;&#51452;/&#44053;&#45224;&#49548;&#48169;&#49436;&#52397;&#49324;&#49444;&#48708;&#51088;&#46041;&#51228;&#50612;-&#52572;&#51333;lcs/&#45236;&#50669;&#49436;/PROJ/9610-01/G_BASE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221;&#51064;&#50640;&#45320;&#53581;&#49436;&#48260;\&#44592;&#49696;&#50689;&#50629;2&#48512;\2&#48512;project\&#49444;&#44228;&#44160;&#53664;\OOproject\&#44260;&#51648;&#50516;&#47532;&#51312;&#53944;(&#49440;&#51652;&#49444;&#48708;,&#48149;&#45224;&#44592;&#49345;&#47924;)\&#44260;&#51648;&#50516;&#44221;&#51228;&#49457;(04.09.01,4&#50504;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EXCEL\SHJ1\&#49464;&#51333;&#51077;&#52272;\980218\EXCEL\&#44608;&#49457;&#51456;\&#48512;&#52380;&#44277;&#51109;\CHUJ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44/Local%20Settings/Temp/ENALATEMP/&#50696;&#51064;&#53080;&#53944;&#47204;/&#50689;&#50629;&#50629;&#47924;/&#44221;&#49345;/&#48512;&#49328;&#45453;&#54801;&#48373;&#54633;&#44148;&#47932;/&#44288;&#44553;&#48156;&#51452;/&#44053;&#45224;&#49548;&#48169;&#49436;&#52397;&#49324;&#49444;&#48708;&#51088;&#46041;&#51228;&#50612;-&#52572;&#51333;lcs/&#45236;&#50669;&#49436;/CONTRACT/CT97/B9610372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c\&#49444;&#44228;&#52280;&#44256;&#50857;\&#51204;&#47928;&#44148;&#49444;&#44277;&#47924;\&#45432;&#51076;&#45824;&#51109;(&#48372;&#54744;)&#51089;&#49457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21.hanmail.net/Mail-bin/_view_submsg.cgi/&#51312;&#44221;&#45236;&#50669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4284;&#51109;&#45784;\C\My%20Documents\OK\&#49444;&#44228;&#54028;&#51068;&#47784;&#51020;\&#49444;&#44228;&#54532;&#47196;&#44536;&#47016;\&#51068;&#50948;&#45824;&#44032;&#5436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c\&#49444;&#44228;&#52280;&#44256;&#50857;\Documents%20and%20Settings\Administrator\&#48148;&#53461;%20&#54868;&#47732;\&#45824;&#46020;&#47928;&#49436;\&#50629;&#47924;&#51088;&#47308;\&#49444;&#44228;&#51473;\&#50756;&#46020;\&#50696;&#49569;&#47532;&#49345;&#47197;&#49688;&#47548;\design\&#44221;&#49688;\&#52572;&#51333;\BAEKPO\DAN1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Winjob&#51068;&#48264;\&#47928;&#54868;&#45236;&#50669;\&#52649;&#52397;&#45224;&#46020;\98&#49888;&#46028;&#49437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9\99&#49444;&#44228;\&#44277;&#51221;&#48324;\&#44032;&#44277;&#52992;&#51060;&#48660;&#49888;&#49444;(&#53552;&#45328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44/Local%20Settings/Temp/ENALATEMP/Documents%20and%20Settings/Owner/My%20Documents/My%20Documents/&#45236;&#50669;&#49436;/&#45236;&#50669;&#49436;/BOOK3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WINDOWS\&#48148;&#53461;%20&#54868;&#47732;\&#50669;&#49324;&#49328;&#52636;\&#47588;&#44257;&#50669;&#49324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&#45936;&#51060;&#53440;/&#50672;&#52264;&#49324;&#50629;/2003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44592;&#49696;&#50689;&#50629;2&#48512;\2&#48512;project\&#49444;&#44228;&#44160;&#53664;\&#48729;&#52629;&#50676;\&#54616;&#45208;&#51008;&#54665;&#48376;&#51216;%20&#44060;&#48372;&#49688;(&#54616;&#45208;&#44592;&#50672;,&#44256;&#50577;&#54616;&#48512;&#51109;)\&#52572;&#44540;\&#44221;&#51228;&#49457;(2004.6.17)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5\d\BANDAL\EXCEL\RAHMEN\RAHMEN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KJC\Desktop\&#49444;&#44228;&#45236;&#50669;&#49436;_&#50864;&#46020;%20&#44032;&#47196;&#46321;,&#54620;&#47548;&#54637;%20&#51312;&#47749;&#53440;&#50892;&#48516;&#51204;&#48152;%20&#49444;&#52824;&#44277;&#49324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0\&#9679;%202.%20&#49444;&#44228;&#51652;&#54665;&#44288;&#47532;\2-1.%20&#49444;&#44228;&#54788;&#54889;\&#49444;&#44228;.%20&#50864;&#46020;%20&#52380;&#51652;&#47532;%20&#45453;&#50612;&#52492;%20&#47560;&#51012;%20&#54616;&#49688;&#46020;%20&#51221;&#48708;%20&#44228;&#52769;&#51228;&#50612;\1.%20&#45236;&#50669;&#49436;\1.%20&#50864;&#49688;&#51312;&#45804;%20+%20&#44228;&#52769;&#51228;&#50612;%20+%20&#51204;&#44592;&#44277;&#49324;\1.%20(&#49444;&#44228;&#45236;&#50669;&#49436;)%20&#50864;&#46020;%20&#52380;&#51652;&#47532;%20&#45453;&#50612;&#52492;&#47560;&#51012;%20&#54616;&#49688;&#46020;%20&#51221;&#48708;%20&#51204;&#44592;&#44277;&#49324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My%20Documents\&#47784;&#49328;&#48513;&#48512;\MSOffice\Excel\JINDO\&#54868;&#49328;&#44277;&#51221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616;\C\Project\&#47784;&#50577;&#44148;&#52629;\&#47581;&#54252;2&#52264;\&#49436;&#47448;(&#44228;&#49328;&#49436;)\&#48317;&#49328;&#44032;&#51340;&#44228;&#49328;&#49436;-2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TRACT\CT97\B9610372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&#52572;&#49457;&#54840;\&#49892;&#54665;&#50696;&#49328;\&#48128;&#47112;&#45768;&#50628;\&#51204;&#52404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na\my%20documents\A-XLS\GANA\&#49548;&#47000;&#49328;%20&#49328;&#47548;&#50837;&#51109;&#51077;&#44396;%20&#51312;&#44221;&#44277;&#49324;\010720\&#45236;&#50669;&#48516;&#47532;\&#49548;&#47000;&#49328;&#44148;&#44053;&#51648;&#50517;&#50896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4620;&#51204;&#51064;&#51077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592;&#49696;&#50689;&#50629;1&#54016;\&#44053;&#51221;&#50868;\&#49688;&#54665;PROJECT\&#45817;&#51652;&#44400;&#47928;&#50696;&#54924;&#44288;\&#51077;&#52272;&#49892;&#54665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GROUP\Data\Mail\Temp\phk\&#44204;&#51201;&#44592;&#51456;\&#44277;&#49324;&#44592;&#44036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c\&#49444;&#44228;&#52280;&#44256;&#50857;\Documents%20and%20Settings\Administrator\&#48148;&#53461;%20&#54868;&#47732;\&#45824;&#46020;&#47928;&#49436;\&#50629;&#47924;&#51088;&#47308;\&#49444;&#44228;&#51473;\&#50756;&#46020;\&#50696;&#49569;&#47532;&#49345;&#47197;&#49688;&#47548;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608;&#51116;&#44305;\&#50641;&#49472;&#51221;&#48372;\&#50577;&#51221;&#50668;&#44256;\&#49688;&#47049;&#49328;&#52636;&#49436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\9610-01\G_BASE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277;&#49324;/07&#44277;&#49324;/20070409_&#49345;&#49688;&#46020;&#49444;&#52824;&#44277;&#49324;/&#50896;&#49457;&#44288;/&#44305;&#50669;&#49345;&#49688;&#46020;/&#50896;&#49457;&#44288;/&#52628;&#44032;&#44277;&#49324;&#49328;&#52636;/My%20Documents/&#49444;&#44228;/&#51204;&#52404;6&#52264;&#48320;&#44221;/6&#52264;&#51204;&#52404;&#48320;&#44221;-&#44592;&#44228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80;&#49885;\&#48155;&#45716;&#48169;\&#54532;&#47196;&#51229;&#53944;\&#45824;&#51204;~&#45817;&#51652;\&#49688;&#47049;\&#53440;&#44277;&#44396;&#52280;&#51312;\bak0706\&#48513;&#50976;&#49457;IC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8;&#50557;&#45236;&#50669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4633;&#51312;&#44221;\C\&#50672;&#54633;&#51312;&#44221;\&#51068;&#50948;&#45824;&#44032;&#54364;\&#51068;&#50948;&#45824;&#44032;&#47784;&#51020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4221;&#53468;\C\&#48124;&#44221;&#53468;\99&#49444;&#44228;\&#53580;&#45768;&#49828;&#51109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1068;&#44424;&#45768;&#44732;\&#51068;&#44428;&#47928;&#49436;\&#50857;&#51064;&#49884;&#52397;-&#48149;&#48120;&#49689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My%20Documents\&#44228;&#50577;&#44396;&#52397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49688;\&#44277;&#50976;&#47928;&#49436;\&#50724;&#50689;&#52632;\&#44204;&#51201;&#49436;,&#45236;&#50669;&#49436;,&#45800;&#44032;&#51312;&#49324;\&#44204;&#51201;&#49436;,&#45236;&#50669;&#49436;\2008\&#44204;&#51201;&#49436;\&#48288;&#49828;&#53581;\&#44049;&#51648;+&#51012;&#51648;\PROJECT\ELLWORD\98HABAN\WONJU-BO\&#50896;&#51452;&#48373;~1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j\&#50616;&#50577;&#54924;&#50556;&#50724;&#49688;&#44288;&#44144;\&#50629;&#47924;&#44288;&#47144;\&#44204;&#51201;\&#54616;&#49688;\2002\&#49688;&#50689;&#54616;&#49688;%20&#44060;&#52404;\&#44204;&#51201;\DATA\&#50872;&#49328;\DATA\&#54861;&#49688;&#50696;&#44221;&#48372;\YONGF0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344;&#47336;&#46980;&#46972;\&#48177;&#51068;&#44428;\My%20Documents\&#48177;&#51068;&#44428;\&#50612;&#54596;&#53588;&#47112;&#53092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277;&#50976;(&#49324;&#50629;2&#48512;)\&#44221;&#51228;&#49457;&#47784;&#51020;\2%20&#44221;&#51228;&#49457;(&#48729;vs&#55137;)500RT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8120;&#49689;\&#44053;&#49457;&#44540;\&#51452;&#48372;&#48376;&#49324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&#51204;&#51452;&#44036;\&#51204;&#44592;\HWP\HWP\DF98513\PROJECT\LOAD\BONGSAN\BONG\HWP\OUT\YES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552;&#45328;&#45236;&#50669;&#52509;&#44292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4364;&#51060;&#49324;\&#47196;&#52972;%20&#46356;&#49828;&#53356;%20(d)\99PROJ\Doh(9916)\&#51064;&#52380;&#50669;&#44396;&#45236;-OLD\&#54620;&#44053;&#50868;&#48152;&#54224;&#44592;&#44032;&#49444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4364;&#51060;&#49324;\&#47196;&#52972;%20&#46356;&#49828;&#53356;%20(d)\99PROJ\Doh(9916)\&#46041;&#50500;-1&#52264;\&#52280;&#44256;-&#51060;&#47928;\LMEBM005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RUNDFOS\DATA\COMMON\&#45824;&#47548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116;&#52384;\&#44288;&#44553;&#48156;&#51452;\&#45796;&#48155;&#50500;&#51452;&#50612;&#46972;\&#45236;&#50669;&#49436;\&#51228;&#51452;&#44277;&#54637;%20&#52572;&#51333;&#50756;&#44208;(&#52572;&#51333;)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c\&#49444;&#44228;&#52280;&#44256;&#50857;\&#51109;&#49328;&#51648;&#44396;\&#50857;&#49688;&#44036;&#49440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esco\&#50528;&#44221;&#48177;&#54868;&#51216;\&#44221;&#51228;&#49457;(&#48512;&#54616;&#50984;&#48729;&#52629;)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4364;&#51060;&#49324;\&#47196;&#52972;%20&#46356;&#49828;&#53356;%20(d)\2000proj\&#49436;&#48729;&#44256;\&#45236;&#50669;\&#51064;&#52380;&#50669;&#44396;&#45236;-OLD\&#54620;&#44053;&#50868;&#48152;&#54224;&#44592;&#44032;&#49444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/1.&#50756;&#47308;&#54532;&#47196;&#51229;&#53944;/2019&#45380;_&#54788;&#51109;&#50756;&#47308;/28.&#51648;&#54616;&#49688;%20&#51088;&#46041;&#51228;&#50612;&#48152;%20&#44596;&#44553;%20&#49688;&#47532;&#44277;&#49324;/2.%20&#44228;&#50557;&#49436;&#47448;%20&#48143;%20&#52265;&#49688;&#44228;/&#44228;&#50557;&#45236;&#50669;&#49436;_&#51648;&#54616;&#49688;&#44592;&#46041;&#4815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工완성공사율"/>
      <sheetName val="工관리비율"/>
      <sheetName val="일위"/>
      <sheetName val="설직재-1"/>
      <sheetName val="J直材4"/>
      <sheetName val="#REF"/>
      <sheetName val="직노"/>
      <sheetName val="경산"/>
      <sheetName val="N賃率-職"/>
      <sheetName val="I一般比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홍보비디오"/>
      <sheetName val="노임"/>
      <sheetName val="단가"/>
      <sheetName val="내역서"/>
      <sheetName val="실행내역"/>
      <sheetName val="기본일위"/>
      <sheetName val="제직재"/>
      <sheetName val="내역서2안"/>
      <sheetName val="패널"/>
      <sheetName val="집계"/>
      <sheetName val="목록"/>
      <sheetName val="Sheet1"/>
      <sheetName val="Sheet2"/>
      <sheetName val="Sheet3"/>
      <sheetName val="청천내"/>
      <sheetName val="금액내역서"/>
      <sheetName val="노임단가"/>
      <sheetName val="설계내역서"/>
      <sheetName val="공구"/>
      <sheetName val="수량산출"/>
      <sheetName val="데이타"/>
      <sheetName val="결과조달"/>
      <sheetName val="직접경비"/>
      <sheetName val="직접인건비"/>
      <sheetName val="청산공사"/>
      <sheetName val="샘플표지"/>
      <sheetName val="한강운반비"/>
      <sheetName val="공사내역"/>
      <sheetName val="제-노임"/>
      <sheetName val="매립"/>
      <sheetName val="전차선로 물량표"/>
      <sheetName val="경영"/>
      <sheetName val="98년"/>
      <sheetName val="실적"/>
      <sheetName val="DATE"/>
      <sheetName val="내역서1999.8최종"/>
      <sheetName val="정SW(원)"/>
      <sheetName val="COPING-1"/>
      <sheetName val="역T형교대-2수량"/>
      <sheetName val="공사노임"/>
      <sheetName val="원가"/>
      <sheetName val="지형제작"/>
      <sheetName val="단가 (2)"/>
      <sheetName val="갑지"/>
      <sheetName val="집계표"/>
      <sheetName val="2공구산출내역"/>
      <sheetName val="1안"/>
      <sheetName val="조명시설"/>
      <sheetName val="내역"/>
      <sheetName val="6호기"/>
      <sheetName val="견적을지"/>
      <sheetName val="조직"/>
      <sheetName val="식재인부"/>
      <sheetName val="경율산정.XLS"/>
      <sheetName val="을"/>
      <sheetName val="관급_File"/>
      <sheetName val="소비자가"/>
      <sheetName val="_REF"/>
      <sheetName val="설직재_1"/>
      <sheetName val="도급예산내역서봉투"/>
      <sheetName val="공사원가계산서"/>
      <sheetName val="기계경비(시간당)"/>
      <sheetName val="설계산출기초"/>
      <sheetName val="설계산출표지"/>
      <sheetName val="DATA"/>
      <sheetName val="도급예산내역서총괄표"/>
      <sheetName val="램머"/>
      <sheetName val="단가조사"/>
      <sheetName val="Baby일위대가"/>
      <sheetName val="분전함신설"/>
      <sheetName val="자재단가"/>
      <sheetName val="을부담운반비"/>
      <sheetName val="운반비산출"/>
      <sheetName val="접지1종"/>
      <sheetName val="조명율표"/>
      <sheetName val="간선계산"/>
      <sheetName val="전기일위대가"/>
      <sheetName val="ITEM"/>
      <sheetName val="Macro(차단기)"/>
      <sheetName val="터널조도"/>
      <sheetName val="토사(PE)"/>
      <sheetName val="최적단면"/>
      <sheetName val="Sheet13"/>
      <sheetName val="GEN"/>
      <sheetName val="발전기"/>
      <sheetName val="Sheet14"/>
      <sheetName val="간선"/>
      <sheetName val="LEGEND"/>
      <sheetName val="PARAMETER"/>
      <sheetName val="고시단가"/>
      <sheetName val="건축내역"/>
      <sheetName val="각형맨홀"/>
      <sheetName val="CA지입"/>
      <sheetName val="소요자재명세서"/>
      <sheetName val="노무비명세서"/>
      <sheetName val="정부노임단가"/>
      <sheetName val="현장관리비"/>
      <sheetName val="제경집계"/>
      <sheetName val="표지"/>
      <sheetName val="장비집계"/>
      <sheetName val="ilch"/>
      <sheetName val="부하계산서"/>
      <sheetName val="부하(성남)"/>
      <sheetName val="교수설계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내역을"/>
      <sheetName val="명세서"/>
      <sheetName val="인제내역"/>
      <sheetName val="table"/>
      <sheetName val="공정집계_국별"/>
      <sheetName val="Sheet6"/>
      <sheetName val="Option"/>
      <sheetName val="Sheet1 (2)"/>
      <sheetName val="표지 (2)"/>
      <sheetName val="252K444"/>
      <sheetName val="최종총괄"/>
      <sheetName val="세부산출내역서"/>
      <sheetName val="수로교총재료집계"/>
      <sheetName val="내역서1-2"/>
      <sheetName val="교통대책내역"/>
      <sheetName val="산정표"/>
      <sheetName val="재집"/>
      <sheetName val="품"/>
      <sheetName val="요율"/>
      <sheetName val="안정검토"/>
      <sheetName val="입찰안"/>
      <sheetName val="일위대가표지"/>
      <sheetName val="공조기휀"/>
      <sheetName val="제수"/>
      <sheetName val="공기"/>
      <sheetName val="GAS"/>
      <sheetName val="적용환율"/>
      <sheetName val="Transaction"/>
      <sheetName val="진주방향"/>
      <sheetName val="마산방향"/>
      <sheetName val="자재조사표"/>
      <sheetName val="별표"/>
      <sheetName val="설계서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날개수량1.5"/>
      <sheetName val="북제주원가"/>
      <sheetName val="양천현"/>
      <sheetName val="2F_회의실견적(5_14_일대)"/>
      <sheetName val="_HIT-&gt;HMC_견적(3900)"/>
      <sheetName val="단가_(2)"/>
      <sheetName val="경율산정_XLS"/>
      <sheetName val="APT"/>
      <sheetName val="카니발(자105노60)"/>
      <sheetName val="연부97-1"/>
      <sheetName val="갑지1"/>
      <sheetName val="갑지(추정)"/>
      <sheetName val="guard(mac)"/>
      <sheetName val="2000년1차"/>
      <sheetName val="부서현황"/>
      <sheetName val="비가동-20"/>
      <sheetName val="가압장(토목)"/>
      <sheetName val="미장공사"/>
      <sheetName val="가설공사"/>
      <sheetName val="목공사"/>
      <sheetName val="수리보고서비"/>
      <sheetName val="평가데이터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IMPEADENCE MAP 취수장"/>
      <sheetName val="Sheet4"/>
      <sheetName val="Sheet5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을지"/>
      <sheetName val="노무비"/>
      <sheetName val="3BL공동구 수량"/>
      <sheetName val="납부서"/>
      <sheetName val="판매시설"/>
      <sheetName val="경비"/>
      <sheetName val="단위단가"/>
      <sheetName val="일위목차"/>
      <sheetName val="내역1"/>
      <sheetName val="재료"/>
      <sheetName val="설치자재"/>
      <sheetName val="단"/>
      <sheetName val="부하LOAD"/>
      <sheetName val="공조기(삭제)"/>
      <sheetName val="조도계산서 (도서)"/>
      <sheetName val="물량"/>
      <sheetName val="국내조달(통합-1)"/>
      <sheetName val="단위수량"/>
      <sheetName val="일반부표"/>
      <sheetName val="설계명세"/>
      <sheetName val="부대tu"/>
      <sheetName val="일위목록"/>
      <sheetName val="원가 (2)"/>
      <sheetName val="8.PILE  (돌출)"/>
      <sheetName val="유림골조"/>
      <sheetName val="원가계산서"/>
      <sheetName val="기초대가"/>
      <sheetName val="BID"/>
      <sheetName val="참고"/>
      <sheetName val="Macro1"/>
      <sheetName val="0000"/>
      <sheetName val="내역서(변경)"/>
      <sheetName val="산출내역서"/>
      <sheetName val="1차설계변경내역"/>
      <sheetName val="1차 내역서"/>
      <sheetName val="준검 내역서"/>
      <sheetName val="교대(A1)"/>
      <sheetName val="코드"/>
      <sheetName val="제경비율"/>
      <sheetName val="20관리비율"/>
      <sheetName val="원본(갑지)"/>
      <sheetName val="세부내역"/>
      <sheetName val="인사자료총집계"/>
      <sheetName val="Customer Databas"/>
      <sheetName val="차액보증"/>
      <sheetName val="재공품기초자료"/>
      <sheetName val="bCord공정"/>
      <sheetName val="e대가"/>
      <sheetName val="g단가"/>
      <sheetName val="h집계"/>
      <sheetName val="약품공급2"/>
      <sheetName val="설비단가표"/>
      <sheetName val="건축일위"/>
      <sheetName val="그라우팅일위"/>
      <sheetName val="금융비용"/>
      <sheetName val="개요"/>
      <sheetName val="공사비예산서(토목분)"/>
      <sheetName val="일위대가표"/>
      <sheetName val="PROJECT BRIEF(EX.NEW)"/>
      <sheetName val="GAEYO"/>
      <sheetName val="주요공정"/>
      <sheetName val="입력변수"/>
      <sheetName val="중기손료"/>
      <sheetName val="동력부하(도산)"/>
      <sheetName val="단가산출"/>
      <sheetName val="공통가설(기준안)"/>
      <sheetName val="정보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전선 및 전선관"/>
      <sheetName val="1층"/>
      <sheetName val="유기공정"/>
      <sheetName val="22전선(P)"/>
      <sheetName val="22전선(L)"/>
      <sheetName val="22전선(R)"/>
      <sheetName val="#3_일위대가목록"/>
      <sheetName val="TOT"/>
      <sheetName val="미드수량"/>
      <sheetName val="ABUT수량-A1"/>
      <sheetName val="노임이"/>
      <sheetName val="토목공사"/>
      <sheetName val="마산월령동골조물량변경"/>
      <sheetName val="소방"/>
      <sheetName val="토적계산"/>
      <sheetName val="sh1"/>
      <sheetName val="구역화물"/>
      <sheetName val="단위목록"/>
      <sheetName val="시험비"/>
      <sheetName val="기계경비목록"/>
      <sheetName val="설계명세서"/>
      <sheetName val="000000"/>
      <sheetName val="연결임시"/>
      <sheetName val="가로등내역서"/>
      <sheetName val="감가상각"/>
      <sheetName val="FitOutConfCentre"/>
      <sheetName val="FAB별"/>
      <sheetName val="C-직노1"/>
      <sheetName val="단위중량"/>
      <sheetName val="비탈면보호공수량산출"/>
      <sheetName val="내역서(교량)전체"/>
      <sheetName val="공사현황"/>
      <sheetName val="MOTOR"/>
      <sheetName val="실행예산"/>
      <sheetName val="Sheet22"/>
      <sheetName val="N賃率_職"/>
      <sheetName val="일위대가_4층원격_"/>
      <sheetName val="Book4.xls"/>
      <sheetName val="에어샵공사"/>
      <sheetName val="Macro(ST)"/>
      <sheetName val="조건입력"/>
      <sheetName val="조건입력(2)"/>
      <sheetName val="장비선정"/>
      <sheetName val="내역서-CCTV"/>
      <sheetName val="copy"/>
      <sheetName val="서식"/>
      <sheetName val="실행"/>
      <sheetName val="danga"/>
      <sheetName val="파일의이용"/>
      <sheetName val="예가표"/>
      <sheetName val="장비부하"/>
      <sheetName val="협력업체"/>
      <sheetName val="전계가"/>
      <sheetName val="I.설계조건"/>
      <sheetName val="부대비율"/>
      <sheetName val="KCS-CA"/>
      <sheetName val="본공사"/>
      <sheetName val="심사계산"/>
      <sheetName val="심사물량"/>
      <sheetName val="중기사용료"/>
      <sheetName val="BOQ건축"/>
      <sheetName val="일위대가(계측기설치)"/>
      <sheetName val="6PILE  (돌출)"/>
      <sheetName val="수지예산"/>
      <sheetName val="5.연간운전비계산서"/>
      <sheetName val="INPUT"/>
      <sheetName val="G.R300경비"/>
      <sheetName val="대조표(0108)"/>
      <sheetName val="간접"/>
      <sheetName val="하중계산"/>
      <sheetName val="식재"/>
      <sheetName val="시설물"/>
      <sheetName val="식재출력용"/>
      <sheetName val="유지관리"/>
      <sheetName val="인부신상자료"/>
      <sheetName val="48일위"/>
      <sheetName val="날개벽"/>
      <sheetName val="리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1안"/>
      <sheetName val="조명시설"/>
      <sheetName val="2공구산출내역"/>
      <sheetName val="수량산출"/>
      <sheetName val="견적을지"/>
      <sheetName val="재정비직인"/>
      <sheetName val="재정비내역"/>
      <sheetName val="지적고시내역"/>
      <sheetName val="내역"/>
      <sheetName val="6호기"/>
      <sheetName val="조직"/>
      <sheetName val="데이타"/>
      <sheetName val="식재인부"/>
      <sheetName val="경율산정.XLS"/>
      <sheetName val="을"/>
      <sheetName val="총괄내역서"/>
      <sheetName val="수량산출(모형)"/>
      <sheetName val="수량산출(공수)"/>
      <sheetName val="모형단가"/>
      <sheetName val="금액내역서"/>
      <sheetName val="내역을"/>
      <sheetName val="명세서"/>
      <sheetName val="전기일위대가"/>
      <sheetName val="Sheet1 (2)"/>
      <sheetName val="부하계산서"/>
      <sheetName val="부하(성남)"/>
      <sheetName val="교수설계"/>
      <sheetName val="table"/>
      <sheetName val="Sheet6"/>
      <sheetName val="공정집계_국별"/>
      <sheetName val="Option"/>
      <sheetName val="인제내역"/>
      <sheetName val="252K444"/>
      <sheetName val="최종총괄"/>
      <sheetName val="세부산출내역서"/>
      <sheetName val="공사원가계산서"/>
      <sheetName val="LEGEND"/>
      <sheetName val="표지 (2)"/>
      <sheetName val="내역서1-2"/>
      <sheetName val="교통대책내역"/>
      <sheetName val="제-노임"/>
      <sheetName val="산정표"/>
      <sheetName val="재집"/>
      <sheetName val="품"/>
      <sheetName val="수로교총재료집계"/>
      <sheetName val="입찰안"/>
      <sheetName val="요율"/>
      <sheetName val="안정검토"/>
      <sheetName val="일위대가표지"/>
      <sheetName val="공조기휀"/>
      <sheetName val="제수"/>
      <sheetName val="공기"/>
      <sheetName val="GAS"/>
      <sheetName val="적용환율"/>
      <sheetName val="Transaction"/>
      <sheetName val="진주방향"/>
      <sheetName val="마산방향"/>
      <sheetName val="전차선로 물량표"/>
      <sheetName val="단가조사"/>
      <sheetName val="bCord공정"/>
      <sheetName val="e대가"/>
      <sheetName val="g단가"/>
      <sheetName val="h집계"/>
      <sheetName val="재공품기초자료"/>
      <sheetName val="표지"/>
      <sheetName val="약품공급2"/>
      <sheetName val="원가 계산"/>
      <sheetName val="1"/>
      <sheetName val="설계서"/>
      <sheetName val="자재조사표"/>
      <sheetName val="별표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개산공사비"/>
      <sheetName val="금액집계"/>
      <sheetName val="날개수량1.5"/>
      <sheetName val="DATE"/>
      <sheetName val="북제주원가"/>
      <sheetName val="양천현"/>
      <sheetName val="2F_회의실견적(5_14_일대)"/>
      <sheetName val="_HIT-&gt;HMC_견적(3900)"/>
      <sheetName val="단가_(2)"/>
      <sheetName val="경율산정_XLS"/>
      <sheetName val="APT"/>
      <sheetName val="카니발(자105노60)"/>
      <sheetName val="토사(PE)"/>
      <sheetName val="공사내역"/>
      <sheetName val="코드"/>
      <sheetName val="20관리비율"/>
      <sheetName val="원본(갑지)"/>
      <sheetName val="세부내역"/>
      <sheetName val="인사자료총집계"/>
      <sheetName val="제경비율"/>
      <sheetName val="Customer Databas"/>
      <sheetName val="차액보증"/>
      <sheetName val="건축내역"/>
      <sheetName val="설비단가표"/>
      <sheetName val="건축일위"/>
      <sheetName val="그라우팅일위"/>
      <sheetName val="Baby일위대가"/>
      <sheetName val="주요공정"/>
      <sheetName val="입력변수"/>
      <sheetName val="C-직노1"/>
      <sheetName val="PROJECT BRIEF(EX.NEW)"/>
      <sheetName val="IMPEADENCE MAP 취수장"/>
      <sheetName val="금융비용"/>
      <sheetName val="갑지(추정)"/>
      <sheetName val="개요"/>
      <sheetName val="공사비예산서(토목분)"/>
      <sheetName val="일위대가표"/>
      <sheetName val="GAEYO"/>
      <sheetName val="소비자가"/>
      <sheetName val="비탈면보호공수량산출"/>
      <sheetName val="FitOutConfCentre"/>
      <sheetName val="FAB별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정보"/>
      <sheetName val="설계내역서"/>
      <sheetName val="공통가설(기준안)"/>
      <sheetName val="#3_일위대가목록"/>
      <sheetName val="TOT"/>
      <sheetName val="갑지1"/>
      <sheetName val="미드수량"/>
      <sheetName val="ABUT수량-A1"/>
      <sheetName val="노임이"/>
      <sheetName val="토목공사"/>
      <sheetName val="마산월령동골조물량변경"/>
      <sheetName val="소방"/>
      <sheetName val="Sheet5"/>
      <sheetName val="원가 (2)"/>
      <sheetName val="토적계산"/>
      <sheetName val="sh1"/>
      <sheetName val="구역화물"/>
      <sheetName val="단위목록"/>
      <sheetName val="시험비"/>
      <sheetName val="기계경비목록"/>
      <sheetName val="1층"/>
      <sheetName val="원가계산서"/>
      <sheetName val="전선 및 전선관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중기손료"/>
      <sheetName val="유기공정"/>
      <sheetName val="22전선(P)"/>
      <sheetName val="22전선(L)"/>
      <sheetName val="22전선(R)"/>
      <sheetName val="설계명세서"/>
      <sheetName val="감가상각"/>
      <sheetName val="000000"/>
      <sheetName val="연결임시"/>
      <sheetName val="가로등내역서"/>
      <sheetName val="내역서(교량)전체"/>
      <sheetName val="단위중량"/>
      <sheetName val="공사현황"/>
      <sheetName val="에어샵공사"/>
      <sheetName val="Macro(ST)"/>
      <sheetName val="_REF"/>
      <sheetName val="설직재_1"/>
      <sheetName val="조건입력"/>
      <sheetName val="조건입력(2)"/>
      <sheetName val="장비선정"/>
      <sheetName val="내역서-CCTV"/>
      <sheetName val="copy"/>
      <sheetName val="서식"/>
      <sheetName val="실행"/>
      <sheetName val="danga"/>
      <sheetName val="ilch"/>
      <sheetName val="I.설계조건"/>
      <sheetName val="부대비율"/>
      <sheetName val="본공사"/>
      <sheetName val="중기사용료"/>
      <sheetName val="BOQ건축"/>
      <sheetName val="KCS-CA"/>
      <sheetName val="심사계산"/>
      <sheetName val="심사물량"/>
      <sheetName val="일위대가(계측기설치)"/>
      <sheetName val="6PILE  (돌출)"/>
      <sheetName val="수지예산"/>
      <sheetName val="5.연간운전비계산서"/>
      <sheetName val="INPUT"/>
      <sheetName val="G.R300경비"/>
      <sheetName val="2회내역"/>
      <sheetName val="기계경비산출기준"/>
      <sheetName val="도장"/>
      <sheetName val="일위대가(가설)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정부노임단가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산출내역서"/>
      <sheetName val="1차 내역서"/>
      <sheetName val="준검 내역서"/>
      <sheetName val="교대(A1)"/>
      <sheetName val="파일의이용"/>
      <sheetName val="Sheet1_(2)"/>
      <sheetName val="회사정보"/>
      <sheetName val="간접"/>
      <sheetName val="하중계산"/>
      <sheetName val="대조표(0108)"/>
      <sheetName val="식재"/>
      <sheetName val="시설물"/>
      <sheetName val="식재출력용"/>
      <sheetName val="유지관리"/>
      <sheetName val="작업시작"/>
      <sheetName val="97년추정손익계산서"/>
      <sheetName val="AS복구"/>
      <sheetName val="중기터파기"/>
      <sheetName val="변수값"/>
      <sheetName val="중기상차"/>
      <sheetName val=" 내역"/>
      <sheetName val="3.공통공사대비"/>
      <sheetName val="입찰"/>
      <sheetName val="현경"/>
      <sheetName val="토목주소"/>
      <sheetName val="프랜트면허"/>
      <sheetName val="도급양식"/>
      <sheetName val="토공(우물통,기타) "/>
      <sheetName val="부속동"/>
      <sheetName val="COVER-P"/>
      <sheetName val="빗물받이(910-510-410)"/>
      <sheetName val="토목"/>
      <sheetName val="설비원가"/>
      <sheetName val="기둥(원형)"/>
      <sheetName val="교각1"/>
      <sheetName val="단면 (2)"/>
      <sheetName val="COPING"/>
      <sheetName val="인부신상자료"/>
      <sheetName val="실행철강하도"/>
      <sheetName val="공비대비"/>
      <sheetName val="우수"/>
      <sheetName val="DB구축"/>
      <sheetName val="94"/>
      <sheetName val="수량집계1"/>
      <sheetName val="수량집계2"/>
      <sheetName val="을-ATYPE"/>
      <sheetName val="토공사(흙막이)"/>
      <sheetName val="본서하반기"/>
      <sheetName val="하반기(지구대)"/>
      <sheetName val="이토변실"/>
      <sheetName val="날개벽수량표"/>
      <sheetName val="70%"/>
      <sheetName val="TOWER 10TON"/>
      <sheetName val="수정시산표"/>
      <sheetName val="수리결과"/>
      <sheetName val="원본 (4)"/>
      <sheetName val="소방사항"/>
      <sheetName val="전계가"/>
      <sheetName val="말뚝지지력산정"/>
      <sheetName val="기계공사"/>
      <sheetName val="가압장(토목)"/>
      <sheetName val="미장공사"/>
      <sheetName val="가설공사"/>
      <sheetName val="목공사"/>
      <sheetName val="48일위"/>
      <sheetName val="날개벽"/>
      <sheetName val="전력"/>
      <sheetName val="조건표"/>
      <sheetName val="가시설흙막이"/>
      <sheetName val="콘_재료분리(1)"/>
      <sheetName val="경상직원"/>
      <sheetName val="2F_회의실견적(5_14_일대)1"/>
      <sheetName val="_HIT-&gt;HMC_견적(3900)1"/>
      <sheetName val="단가_(2)1"/>
      <sheetName val="경율산정_XLS1"/>
      <sheetName val="표지_(2)"/>
      <sheetName val="전차선로_물량표"/>
      <sheetName val="날개수량1_5"/>
      <sheetName val="Customer_Databas"/>
      <sheetName val="IMPEADENCE_MAP_취수장"/>
      <sheetName val="PROJECT_BRIEF(EX_NEW)"/>
      <sheetName val="2F_회의실견적(5_14_일대)2"/>
      <sheetName val="_HIT-&gt;HMC_견적(3900)2"/>
      <sheetName val="단가_(2)2"/>
      <sheetName val="경율산정_XLS2"/>
      <sheetName val="Sheet1_(2)1"/>
      <sheetName val="표지_(2)1"/>
      <sheetName val="전차선로_물량표1"/>
      <sheetName val="날개수량1_51"/>
      <sheetName val="Customer_Databas1"/>
      <sheetName val="IMPEADENCE_MAP_취수장1"/>
      <sheetName val="PROJECT_BRIEF(EX_NEW)1"/>
      <sheetName val="POL6차-PIPING"/>
      <sheetName val="공통가설"/>
      <sheetName val="공사개요"/>
      <sheetName val="노무비단가"/>
      <sheetName val="공문"/>
      <sheetName val="맨홀수량산출"/>
      <sheetName val="목표세부명세"/>
      <sheetName val="방호벽"/>
      <sheetName val="산출내역서집계표"/>
      <sheetName val="basic_info"/>
      <sheetName val="프로젝트명"/>
      <sheetName val="48평단가"/>
      <sheetName val="57단가"/>
      <sheetName val="54평단가"/>
      <sheetName val="66평단가"/>
      <sheetName val="61단가"/>
      <sheetName val="89평단가"/>
      <sheetName val="84평단가"/>
      <sheetName val="00000"/>
      <sheetName val="업체명"/>
      <sheetName val="관리"/>
      <sheetName val="공내역"/>
      <sheetName val="백암비스타내역"/>
      <sheetName val="유림총괄"/>
      <sheetName val="1000 DB구축 부표"/>
      <sheetName val="산출"/>
      <sheetName val=""/>
      <sheetName val="리츠"/>
      <sheetName val="공종목록표"/>
      <sheetName val="목차"/>
      <sheetName val="도근좌표"/>
      <sheetName val="계림(함평)"/>
      <sheetName val="계림(장성)"/>
      <sheetName val="항목별"/>
      <sheetName val="EACT10"/>
      <sheetName val="견적서_1개매장"/>
      <sheetName val="MOTOR"/>
      <sheetName val="실행예산"/>
      <sheetName val="Sheet22"/>
      <sheetName val="N賃率_職"/>
      <sheetName val="일위대가_4층원격_"/>
      <sheetName val="Book4.xls"/>
      <sheetName val="장비부하"/>
      <sheetName val="수리보고서비"/>
      <sheetName val="미익SUB"/>
      <sheetName val="매매"/>
      <sheetName val="공수집계"/>
      <sheetName val="내역 (2)"/>
      <sheetName val="견적"/>
      <sheetName val="교각계산"/>
      <sheetName val="부대"/>
      <sheetName val="일위CODE"/>
      <sheetName val="일반수량총괄"/>
      <sheetName val="금융"/>
      <sheetName val="하수급견적대비"/>
      <sheetName val="강재창호(작업중)"/>
      <sheetName val="강재창호(변경후작업중)"/>
      <sheetName val="b_balju_cho"/>
      <sheetName val="사업분석"/>
      <sheetName val="수량산출내역1115"/>
      <sheetName val="Tool"/>
      <sheetName val="사유서제출현황-2"/>
      <sheetName val="기초공"/>
      <sheetName val="자료"/>
      <sheetName val="1.우편집중내역서"/>
      <sheetName val="기본1"/>
      <sheetName val="수정일위대가"/>
      <sheetName val="이름정의"/>
      <sheetName val="당초계약"/>
      <sheetName val="변경내역"/>
      <sheetName val="등록자료"/>
      <sheetName val="설계조건"/>
      <sheetName val="외자내역"/>
      <sheetName val="외자배분"/>
      <sheetName val="기성내역서"/>
      <sheetName val="평야부단가"/>
      <sheetName val="실행내역서 "/>
      <sheetName val="126.255"/>
      <sheetName val="견적서"/>
      <sheetName val="40총괄"/>
      <sheetName val="40집계"/>
      <sheetName val="선로정수계산"/>
      <sheetName val="산출근거"/>
      <sheetName val="2호맨홀공제수량"/>
      <sheetName val="기본DATA"/>
      <sheetName val="일위산출"/>
      <sheetName val="상반기손익차2총괄"/>
      <sheetName val="FURNITURE-01"/>
      <sheetName val="투찰"/>
      <sheetName val="기초일위"/>
      <sheetName val="단중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INNER FULE"/>
      <sheetName val="적용할증"/>
      <sheetName val="연돌일위집계"/>
      <sheetName val="일위대가"/>
      <sheetName val="고소할증품"/>
      <sheetName val="특수비계공품"/>
      <sheetName val="수량산출서"/>
      <sheetName val="플랫폼집계"/>
      <sheetName val="플랫폼수량"/>
      <sheetName val="계단집계"/>
      <sheetName val="계단수량"/>
      <sheetName val="랜딩집계"/>
      <sheetName val="랜딩수량"/>
      <sheetName val="사다리집계"/>
      <sheetName val="사다리수량"/>
      <sheetName val="Sheet1"/>
      <sheetName val="연돌내역서"/>
      <sheetName val="연돌"/>
      <sheetName val="Sheet2"/>
      <sheetName val="Sheet3"/>
      <sheetName val="(76)배관총괄"/>
      <sheetName val="M2-1-1"/>
      <sheetName val="M2-1-2"/>
      <sheetName val="M2-1-3"/>
      <sheetName val="M2-1-4"/>
      <sheetName val="M2-1-5"/>
      <sheetName val="M2-1-6"/>
      <sheetName val="M2-1-7"/>
      <sheetName val="M2-1-8"/>
      <sheetName val="M2-1-9"/>
      <sheetName val="M2-1-10"/>
      <sheetName val="정산"/>
      <sheetName val="관리비"/>
      <sheetName val="기성공제"/>
      <sheetName val="실행내역"/>
      <sheetName val="1월보고(99종합)"/>
      <sheetName val="00년 1월"/>
      <sheetName val="00년 2월"/>
      <sheetName val="00년 3월"/>
      <sheetName val="00년 4월"/>
      <sheetName val="00년 5월"/>
      <sheetName val="00년상반기"/>
      <sheetName val="00년 7월"/>
      <sheetName val="00년 8월"/>
      <sheetName val="00년 9월"/>
      <sheetName val="00년10월"/>
      <sheetName val="12월가공서비스"/>
      <sheetName val="Sheet10"/>
      <sheetName val="Sheet11"/>
      <sheetName val="Sheet12"/>
      <sheetName val="Sheet13"/>
      <sheetName val="Sheet14"/>
      <sheetName val="Sheet15"/>
      <sheetName val="Sheet16"/>
      <sheetName val="그래프data"/>
      <sheetName val="정부노임단가"/>
      <sheetName val="갑지(추정)"/>
      <sheetName val="㽓다리수량"/>
      <sheetName val="실행(1)"/>
      <sheetName val="공문"/>
      <sheetName val="설계예산서"/>
      <sheetName val="노원열병합  건축공사기성내역서"/>
      <sheetName val="단가표"/>
      <sheetName val="SG"/>
      <sheetName val="01"/>
      <sheetName val="목표세부명세"/>
      <sheetName val="PIPE내역(FCN)"/>
      <sheetName val="TOWER 12TON"/>
      <sheetName val="TOWER 10TON"/>
      <sheetName val="직재"/>
      <sheetName val="건축집계"/>
      <sheetName val="금액내역서"/>
      <sheetName val="일위대가-목록"/>
      <sheetName val="소비자가"/>
      <sheetName val="1ST"/>
      <sheetName val="가시설흙막이"/>
      <sheetName val="결과조달"/>
      <sheetName val="DRUM"/>
      <sheetName val="노임단가"/>
      <sheetName val="0226"/>
      <sheetName val="집계"/>
      <sheetName val="#REF"/>
      <sheetName val="기본일위"/>
      <sheetName val="직노"/>
      <sheetName val="I一般比"/>
      <sheetName val="내역서2안"/>
      <sheetName val="설직재-1"/>
      <sheetName val="제직재"/>
      <sheetName val="기계설비"/>
      <sheetName val="3.공통공사대비"/>
      <sheetName val="Sheet5"/>
      <sheetName val="실행"/>
      <sheetName val="배관(TDI ISBL)"/>
      <sheetName val="S003031"/>
      <sheetName val="품셈"/>
      <sheetName val="유림골조"/>
      <sheetName val="IW-LIST"/>
      <sheetName val="안국연체"/>
      <sheetName val="현장경상비"/>
      <sheetName val="6호기"/>
      <sheetName val="설계예시"/>
      <sheetName val="APT"/>
      <sheetName val="당초"/>
      <sheetName val="PBS"/>
      <sheetName val="연돌내역일위"/>
      <sheetName val="1단계"/>
      <sheetName val="기준"/>
      <sheetName val="일반부표"/>
      <sheetName val="품셈TABLE"/>
      <sheetName val="모니터"/>
      <sheetName val=" 견적서"/>
      <sheetName val="h-013211-2"/>
      <sheetName val="CAT_5"/>
      <sheetName val="단중"/>
      <sheetName val="품셈표"/>
      <sheetName val="PIPE"/>
      <sheetName val="FLANGE"/>
      <sheetName val="VALVE"/>
      <sheetName val="TB-내역서"/>
      <sheetName val="동축분 종합설계서"/>
      <sheetName val="전기일위대가"/>
      <sheetName val="입상내역"/>
      <sheetName val="수문일위1"/>
      <sheetName val="청산공사"/>
      <sheetName val="예가표"/>
      <sheetName val="지급자재"/>
      <sheetName val="C3"/>
      <sheetName val="TDI ISBL"/>
      <sheetName val="금융비용"/>
      <sheetName val="misc"/>
      <sheetName val="일위대가목차"/>
      <sheetName val="세대내부"/>
      <sheetName val="일위대가(여기까지)"/>
      <sheetName val="공사내역"/>
      <sheetName val="D-3109"/>
      <sheetName val="내역서(총)"/>
      <sheetName val="Sheet4"/>
      <sheetName val="조건표"/>
      <sheetName val="설계조건"/>
      <sheetName val="B"/>
      <sheetName val="수주전망영업부"/>
      <sheetName val="NYS"/>
      <sheetName val="공통비총괄표"/>
      <sheetName val="INNER_FULE"/>
      <sheetName val="00년_1월"/>
      <sheetName val="00년_2월"/>
      <sheetName val="00년_3월"/>
      <sheetName val="00년_4월"/>
      <sheetName val="00년_5월"/>
      <sheetName val="00년_7월"/>
      <sheetName val="00년_8월"/>
      <sheetName val="00년_9월"/>
      <sheetName val="노원열병합__건축공사기성내역서"/>
      <sheetName val="배관(TDI_ISBL)"/>
      <sheetName val="TOWER_12TON"/>
      <sheetName val="TOWER_10TON"/>
      <sheetName val="전기"/>
      <sheetName val="건축(광주)"/>
      <sheetName val="ELECTRIC"/>
      <sheetName val="CTEMCOST"/>
      <sheetName val="SCHEDULE"/>
      <sheetName val="노임"/>
      <sheetName val="도"/>
      <sheetName val="견적"/>
      <sheetName val="내"/>
      <sheetName val="월별cashflow"/>
      <sheetName val="사업검토"/>
      <sheetName val="월별경비집행"/>
      <sheetName val="공사비증감"/>
      <sheetName val="6PILE  (돌출)"/>
      <sheetName val="제-노임"/>
      <sheetName val="표지"/>
      <sheetName val="일위"/>
      <sheetName val="금융"/>
      <sheetName val="TRE TABLE"/>
      <sheetName val="DATA"/>
      <sheetName val="내역서(증축)"/>
      <sheetName val="견적조건"/>
      <sheetName val="도면자료제출일정"/>
      <sheetName val="부표총괄"/>
      <sheetName val="CALCULATION"/>
      <sheetName val="Summary"/>
      <sheetName val="24V"/>
      <sheetName val="C-301E~305E"/>
      <sheetName val="CONC SLAB"/>
      <sheetName val="수로단위수량"/>
      <sheetName val="건축-물가변동"/>
      <sheetName val="기준표"/>
      <sheetName val="카메라(TO양식변경)"/>
      <sheetName val="설치공사"/>
      <sheetName val="가격조사서"/>
      <sheetName val="표지 (2)"/>
      <sheetName val="BQ"/>
      <sheetName val="수금 "/>
      <sheetName val="12월정산수금현황"/>
      <sheetName val="수정시산표"/>
      <sheetName val="BACKDATA"/>
      <sheetName val="A"/>
      <sheetName val="외화"/>
      <sheetName val="2 카드채권(대출포함)"/>
      <sheetName val="자금동향"/>
      <sheetName val="MINA BM"/>
      <sheetName val="예정(3)"/>
      <sheetName val="동원(3)"/>
      <sheetName val="기계경비 (2)"/>
      <sheetName val="DATA2000"/>
      <sheetName val="수입"/>
      <sheetName val="AC포장수량"/>
      <sheetName val="Y-WORK"/>
      <sheetName val="부속동"/>
      <sheetName val="개요"/>
      <sheetName val="경산"/>
      <sheetName val="공사현황"/>
      <sheetName val="code"/>
      <sheetName val="공종별 공사비변동"/>
      <sheetName val="J直材4"/>
      <sheetName val="자금신청서"/>
      <sheetName val="P.M 별"/>
      <sheetName val="외주계약현황"/>
      <sheetName val="자재계약내용"/>
      <sheetName val="설계명세서(선로)"/>
      <sheetName val="0708"/>
      <sheetName val="nde_request"/>
      <sheetName val="부하(성남)"/>
      <sheetName val="EQUIP"/>
      <sheetName val="내역서"/>
      <sheetName val="공종별수량집계"/>
      <sheetName val="1__설계조건_2_단면가정_3__하중계산"/>
      <sheetName val="LEGEND"/>
      <sheetName val="DATA_입력란"/>
      <sheetName val="CODE1"/>
      <sheetName val="danga"/>
      <sheetName val="보도경계블럭"/>
      <sheetName val="ilch"/>
      <sheetName val="MOTOR"/>
      <sheetName val="원가총괄"/>
      <sheetName val="PARAMETER"/>
      <sheetName val="1_설계조건"/>
      <sheetName val="cable-data"/>
      <sheetName val="집수정(600-700)"/>
      <sheetName val="데이타"/>
      <sheetName val="단가_및_재료비"/>
      <sheetName val="요율"/>
      <sheetName val="단가및재료비"/>
      <sheetName val="총괄표"/>
      <sheetName val="중기사용료산출근거"/>
      <sheetName val="차도부연장현황"/>
      <sheetName val="식재인부"/>
      <sheetName val="빗물받이(910-510-410)"/>
      <sheetName val="수자재단위당"/>
      <sheetName val="건축기계설비표선정수장"/>
      <sheetName val="토공사"/>
      <sheetName val="UNIT"/>
      <sheetName val="96보완계획7_12"/>
      <sheetName val="간접비"/>
      <sheetName val="할증 "/>
      <sheetName val="trf(36%)"/>
      <sheetName val="SOS_PLC &amp; Panel"/>
      <sheetName val="REFTABLE"/>
      <sheetName val="NAMES"/>
      <sheetName val="D-623D"/>
      <sheetName val="TCF"/>
      <sheetName val="人力"/>
      <sheetName val="分析2-安装包"/>
      <sheetName val="Back data Table"/>
      <sheetName val="집계표"/>
      <sheetName val="ERECIN"/>
      <sheetName val="동축분_종합설계서"/>
      <sheetName val="3_공통공사대비"/>
      <sheetName val="TDI_ISBL"/>
      <sheetName val="MINA_BM"/>
      <sheetName val="국내"/>
      <sheetName val="다이꾸"/>
      <sheetName val="0000"/>
      <sheetName val="의뢰서"/>
      <sheetName val="갑지"/>
      <sheetName val="대림경상68억"/>
      <sheetName val="VV보온LINK"/>
      <sheetName val="FIT보온LINK"/>
      <sheetName val="공통비(전체)"/>
      <sheetName val="날개벽수량표"/>
      <sheetName val="KMX(현대토목)"/>
      <sheetName val="원가계산서(남측)"/>
      <sheetName val="PIPE(UG)내역"/>
      <sheetName val="일위대가(계측기설치)"/>
      <sheetName val="COVER-P"/>
      <sheetName val="INSTR"/>
      <sheetName val="매출"/>
      <sheetName val="1.설계기준"/>
      <sheetName val="Sheet9"/>
      <sheetName val="발전기"/>
      <sheetName val="간선"/>
      <sheetName val="전기자료"/>
      <sheetName val="INNER_FULE1"/>
      <sheetName val="00년_1월1"/>
      <sheetName val="00년_2월1"/>
      <sheetName val="00년_3월1"/>
      <sheetName val="00년_4월1"/>
      <sheetName val="00년_5월1"/>
      <sheetName val="00년_7월1"/>
      <sheetName val="00년_8월1"/>
      <sheetName val="00년_9월1"/>
      <sheetName val="노원열병합__건축공사기성내역서1"/>
      <sheetName val="배관(TDI_ISBL)1"/>
      <sheetName val="TOWER_12TON1"/>
      <sheetName val="TOWER_10TON1"/>
      <sheetName val="_견적서"/>
      <sheetName val="7.1유효폭"/>
      <sheetName val="현장관리비"/>
      <sheetName val="노임이"/>
      <sheetName val="골프장예산"/>
      <sheetName val="실행내역서 "/>
      <sheetName val="설계명세서"/>
      <sheetName val="IMPEADENCE MAP 취수장"/>
      <sheetName val="단면 (2)"/>
      <sheetName val="sum1 (2)"/>
      <sheetName val="TG9504"/>
      <sheetName val="판가반영"/>
      <sheetName val="BQMPALOC"/>
      <sheetName val="토공정보"/>
      <sheetName val="두앙"/>
      <sheetName val="계정"/>
      <sheetName val="부하계산서"/>
      <sheetName val="Civil"/>
      <sheetName val="DB@Acess"/>
      <sheetName val="LinerWt"/>
      <sheetName val="Cash2"/>
      <sheetName val="Z"/>
      <sheetName val="만기"/>
      <sheetName val="97 사업추정(WEKI)"/>
      <sheetName val="단가조사"/>
      <sheetName val="DB"/>
      <sheetName val="마감사양"/>
      <sheetName val="토공실행"/>
      <sheetName val="GRDBS"/>
      <sheetName val="단가표 "/>
      <sheetName val="배수내역"/>
      <sheetName val="견"/>
      <sheetName val="FORM-0"/>
      <sheetName val="CODE (2)"/>
      <sheetName val="교각계산"/>
      <sheetName val="코드"/>
      <sheetName val="내역"/>
      <sheetName val="COST"/>
      <sheetName val="을"/>
      <sheetName val="기본사항"/>
      <sheetName val="을-ATYPE"/>
      <sheetName val="정보"/>
      <sheetName val="입력"/>
      <sheetName val="Project_Brief1"/>
      <sheetName val="Breakdown"/>
      <sheetName val="금액집계"/>
      <sheetName val="ITEM"/>
      <sheetName val="1공구(을)"/>
      <sheetName val="UnitRate"/>
      <sheetName val="유림총괄"/>
      <sheetName val="입찰내역 발주처 양식"/>
      <sheetName val="산거각호표"/>
      <sheetName val="설비원가"/>
      <sheetName val="손익분석"/>
      <sheetName val="대로근거"/>
      <sheetName val="중로근거"/>
      <sheetName val="수량산출서 갑지"/>
      <sheetName val="프랜트면허"/>
      <sheetName val="COPING"/>
      <sheetName val="오산갈곳"/>
      <sheetName val="토공(완충)"/>
      <sheetName val="3BL공동구 수량"/>
      <sheetName val="방배동내역(리라)"/>
      <sheetName val="공사비예산서(토목분)"/>
      <sheetName val="밸브설치"/>
      <sheetName val="경상비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2000년1차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일위대가(가설)"/>
      <sheetName val="단가"/>
      <sheetName val="배수공"/>
      <sheetName val="설계"/>
      <sheetName val="BID"/>
      <sheetName val="포장공"/>
      <sheetName val="일위대가(1)"/>
      <sheetName val="총공사내역서"/>
      <sheetName val="200"/>
      <sheetName val="토공"/>
      <sheetName val="도급"/>
      <sheetName val="설 계"/>
      <sheetName val="입찰안"/>
      <sheetName val="WORK"/>
      <sheetName val="일반공사"/>
      <sheetName val="충주"/>
      <sheetName val="입출재고현황 (2)"/>
      <sheetName val="구조물철거타공정이월"/>
      <sheetName val="9GNG운반"/>
      <sheetName val="아울렛박스"/>
      <sheetName val="허용전류-IEC"/>
      <sheetName val="허용전류-IEC DATA"/>
      <sheetName val="본선 토공 분배표"/>
      <sheetName val="방배2E"/>
      <sheetName val="연부97-1"/>
      <sheetName val="21301동"/>
      <sheetName val="slipsumpR"/>
      <sheetName val="산출내역서집계표"/>
      <sheetName val="관로토공집계표"/>
      <sheetName val="연습"/>
      <sheetName val="연수동"/>
      <sheetName val="공통부대비"/>
      <sheetName val="COVER"/>
      <sheetName val="조명시설"/>
      <sheetName val="MTO REV.2(ARMOR)"/>
      <sheetName val="교각1"/>
      <sheetName val="BSD (2)"/>
      <sheetName val="충돌 내용"/>
      <sheetName val="calc"/>
      <sheetName val="실행철강하도"/>
      <sheetName val="사통"/>
      <sheetName val="자재집계"/>
      <sheetName val="절단표"/>
      <sheetName val="20-25"/>
      <sheetName val="1,2,3,4,5단위수량"/>
      <sheetName val="기계내역"/>
      <sheetName val="사업부배부A"/>
      <sheetName val="앉음벽 (2)"/>
      <sheetName val="단중표_ST"/>
      <sheetName val="Supplement2"/>
      <sheetName val="Insts"/>
      <sheetName val="costing_CV"/>
      <sheetName val="costing_ESDV"/>
      <sheetName val="costing_FE"/>
      <sheetName val="costing_Misc"/>
      <sheetName val="costing_MOV"/>
      <sheetName val="costing_Press"/>
      <sheetName val="jobhist"/>
      <sheetName val="Gia vat tu"/>
      <sheetName val="12CGOU"/>
      <sheetName val="PRO_DCI"/>
      <sheetName val="INST_DCI"/>
      <sheetName val="HVAC_DCI"/>
      <sheetName val="PIPE_DCI"/>
      <sheetName val="TTL"/>
      <sheetName val="BOQ for HRSG &amp; BOP-mech."/>
      <sheetName val="Desal-E&amp;I"/>
      <sheetName val="BOQ for GTG &amp; STG-mech."/>
      <sheetName val="5.소재"/>
      <sheetName val="일위대가 "/>
      <sheetName val="WELDING POINT 단가"/>
      <sheetName val="BACKDA_x0014_A"/>
      <sheetName val="조립지적"/>
      <sheetName val="hvac(제어동)"/>
      <sheetName val="PRICES"/>
      <sheetName val="INNER_FULE2"/>
      <sheetName val="00년_1월2"/>
      <sheetName val="00년_2월2"/>
      <sheetName val="00년_3월2"/>
      <sheetName val="00년_4월2"/>
      <sheetName val="00년_5월2"/>
      <sheetName val="00년_7월2"/>
      <sheetName val="00년_8월2"/>
      <sheetName val="00년_9월2"/>
      <sheetName val="노원열병합__건축공사기성내역서2"/>
      <sheetName val="배관(TDI_ISBL)2"/>
      <sheetName val="TOWER_12TON2"/>
      <sheetName val="TOWER_10TON2"/>
      <sheetName val="3_공통공사대비1"/>
      <sheetName val="_견적서1"/>
      <sheetName val="TDI_ISBL1"/>
      <sheetName val="총물량"/>
      <sheetName val="집계표(OPTION)"/>
      <sheetName val="집계표(덕화)"/>
      <sheetName val="Base_Data"/>
      <sheetName val="PROCURE"/>
      <sheetName val="공사비SUM"/>
      <sheetName val="wagerate"/>
      <sheetName val="Total"/>
      <sheetName val="cable"/>
      <sheetName val="Appendix 2"/>
      <sheetName val="Appendix 3"/>
      <sheetName val="Appendix 4(a)_Civil"/>
      <sheetName val="Appendix 4(c)_Piping"/>
      <sheetName val="Appendix 4(b)_Elec."/>
      <sheetName val="临时设施费"/>
      <sheetName val="Subcon A"/>
      <sheetName val="HRB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Inert Balls"/>
      <sheetName val="PROCESS"/>
      <sheetName val="기초자료입력"/>
      <sheetName val="3.PIPING"/>
      <sheetName val="sum"/>
      <sheetName val="Code_INTools"/>
      <sheetName val="Default_Magics"/>
      <sheetName val="Code_Magics"/>
      <sheetName val="9-1차이내역"/>
      <sheetName val="변경집계표"/>
      <sheetName val="SW"/>
      <sheetName val="Summary12"/>
      <sheetName val="Summary11"/>
      <sheetName val="OVERALL-PKG#1"/>
      <sheetName val="SHL"/>
      <sheetName val="22-Plant"/>
      <sheetName val="Supervision List"/>
      <sheetName val="CostDB"/>
      <sheetName val="BQ_Process "/>
      <sheetName val="BQ_Building "/>
      <sheetName val="fire alarm"/>
      <sheetName val="Tank Elec. BM "/>
      <sheetName val="132kv.BM "/>
      <sheetName val="MIBK원단위"/>
      <sheetName val="KUNGDEVI"/>
      <sheetName val="PAY"/>
      <sheetName val="역T형"/>
      <sheetName val="개시대사 (2)"/>
      <sheetName val="대비표"/>
      <sheetName val="정산내역"/>
      <sheetName val="cal"/>
      <sheetName val="Engrg Est"/>
      <sheetName val="PIPE-HOT"/>
      <sheetName val="CIVIL4"/>
      <sheetName val="F801"/>
      <sheetName val="DHEQSUPT"/>
      <sheetName val="견적단가"/>
      <sheetName val="자재비산출(perlite)"/>
      <sheetName val="배관 PANIT 물량"/>
      <sheetName val="품"/>
      <sheetName val="산출근거"/>
      <sheetName val="YES-T"/>
      <sheetName val="Sheet17"/>
      <sheetName val="단가산출"/>
      <sheetName val="설산1.나"/>
      <sheetName val="본사S"/>
      <sheetName val="MAT_N048"/>
      <sheetName val="DATE"/>
      <sheetName val="BAND(200)"/>
      <sheetName val="OUTER AREA(겹침없음)"/>
      <sheetName val="EG-09"/>
      <sheetName val="A-100전제"/>
      <sheetName val="Summary Sheets"/>
      <sheetName val="특기사항"/>
      <sheetName val="Cable경로수정_SRS_제출_견적내역(20120215)"/>
      <sheetName val="0124"/>
      <sheetName val="BEND LOSS"/>
      <sheetName val="수금_"/>
      <sheetName val="2_카드채권(대출포함)"/>
      <sheetName val="그래프(안전환경)"/>
      <sheetName val="현장지지물물량"/>
      <sheetName val="터파기및재료"/>
      <sheetName val="BOX(1.5X1.5)"/>
      <sheetName val="EQUIPMENT"/>
      <sheetName val="동축분_종합설계서1"/>
      <sheetName val="MINA_BM1"/>
      <sheetName val="Back_data_Table"/>
      <sheetName val="CONC_SLAB"/>
      <sheetName val="SOS_PLC_&amp;_Panel"/>
      <sheetName val="할증_"/>
      <sheetName val="1_설계기준"/>
      <sheetName val="6PILE__(돌출)"/>
      <sheetName val="97_사업추정(WEKI)"/>
      <sheetName val="7_1유효폭"/>
      <sheetName val="실행내역서_"/>
      <sheetName val="IMPEADENCE_MAP_취수장"/>
      <sheetName val="왕십리방향"/>
      <sheetName val="일위대가_여기까지_"/>
      <sheetName val="사진"/>
      <sheetName val="별표 "/>
      <sheetName val="설계내역서"/>
      <sheetName val="내역1"/>
      <sheetName val="N賃率-職"/>
      <sheetName val="consumption"/>
      <sheetName val="전계가"/>
      <sheetName val="업무담당"/>
      <sheetName val="갑지1"/>
      <sheetName val="EQUIP-H"/>
      <sheetName val="공정기계"/>
      <sheetName val="계장"/>
      <sheetName val="토목"/>
      <sheetName val="건축"/>
      <sheetName val="DESIGN CRETERIA"/>
      <sheetName val="단면적"/>
      <sheetName val="MCC"/>
      <sheetName val="BOX"/>
      <sheetName val="1.설계조건"/>
      <sheetName val="산근"/>
      <sheetName val="MTP"/>
      <sheetName val=" 공사개요.xlsx"/>
      <sheetName val="SUPT_Column"/>
      <sheetName val="SUPT_Rafter"/>
      <sheetName val="SUPT_STR2"/>
      <sheetName val="SUPT_Girder"/>
      <sheetName val="Int Wind Girder"/>
      <sheetName val="AnchorB"/>
      <sheetName val="AnchorC"/>
      <sheetName val="Shell (App A)"/>
      <sheetName val="Annular"/>
      <sheetName val="Wind"/>
      <sheetName val="대가기준"/>
      <sheetName val="수량산출서(코너앵글)"/>
      <sheetName val="간접"/>
      <sheetName val="EQUIPMENT -2"/>
      <sheetName val="CD,TH,TP"/>
      <sheetName val="Tong Hop"/>
      <sheetName val="He 06"/>
      <sheetName val="Nam 2004"/>
      <sheetName val="Nam 2003"/>
      <sheetName val="Nam 2005"/>
      <sheetName val="Nam 2002"/>
      <sheetName val="XL4Poppy"/>
      <sheetName val="토목주소"/>
      <sheetName val="2010년 투입계획 (2)"/>
      <sheetName val="Nalut (천단위)"/>
      <sheetName val="준검 내역서"/>
      <sheetName val="내역표지"/>
      <sheetName val="을 2"/>
      <sheetName val="PC방호벽설치수량"/>
      <sheetName val="F4-F7"/>
      <sheetName val="2.대외공문"/>
      <sheetName val="적정심사"/>
      <sheetName val="건기토"/>
      <sheetName val="상세일위"/>
      <sheetName val="대부예산서"/>
      <sheetName val="EP0618"/>
      <sheetName val="수량산출"/>
      <sheetName val="Tap"/>
      <sheetName val="교통대책내역"/>
      <sheetName val="W-현원가"/>
      <sheetName val="간접비내역-1"/>
      <sheetName val="진접"/>
      <sheetName val="단가(보완)"/>
      <sheetName val="대가 (보완)"/>
      <sheetName val="공종별 공사비변_x0002_"/>
      <sheetName val=""/>
      <sheetName val="결재방"/>
      <sheetName val="남양내역"/>
      <sheetName val="Rafter_Only"/>
      <sheetName val="App F"/>
      <sheetName val="Seismic"/>
      <sheetName val="Shell (VP Dgn)"/>
      <sheetName val="Cost Report-B&amp;V Det"/>
      <sheetName val="BACKDA_x005f_x0014_A"/>
      <sheetName val="90EL JACKET"/>
      <sheetName val="JACKET(50,50)"/>
      <sheetName val="첨부_예산"/>
      <sheetName val="일위(PN)"/>
      <sheetName val="Sheeta"/>
      <sheetName val="Units+rev"/>
      <sheetName val="양식_자재단가조사표"/>
      <sheetName val="00년 湓畃"/>
      <sheetName val="She_x000c_+_x0000_"/>
      <sheetName val="삼광기업0120"/>
      <sheetName val="음료실행"/>
      <sheetName val="실행(표지,갑,을)"/>
      <sheetName val="실행(ALT1)"/>
      <sheetName val="동원인원"/>
      <sheetName val="원본"/>
      <sheetName val="ASCEandUBC"/>
      <sheetName val="인원현황"/>
      <sheetName val="name"/>
      <sheetName val="공내역"/>
      <sheetName val="손익합산"/>
      <sheetName val="성곽내역서"/>
      <sheetName val="토량산출서"/>
      <sheetName val="당초토량산출서"/>
      <sheetName val="견적대비표"/>
      <sheetName val="차액보증"/>
      <sheetName val="증감내역서"/>
      <sheetName val="토적표"/>
      <sheetName val="노무비"/>
      <sheetName val="기초코드"/>
      <sheetName val="변경토량산출서"/>
      <sheetName val="조명율표"/>
      <sheetName val="TRE_TABLE"/>
      <sheetName val="CODE_(2)"/>
      <sheetName val="sum1_(2)"/>
      <sheetName val="단가표_"/>
      <sheetName val="P_M_별"/>
      <sheetName val="표지_(2)"/>
      <sheetName val="기계경비_(2)"/>
      <sheetName val="입찰내역_발주처_양식"/>
      <sheetName val="수량산출서_갑지"/>
      <sheetName val="3BL공동구_수량"/>
      <sheetName val="공종별_공사비변동"/>
      <sheetName val="앉음벽_(2)"/>
      <sheetName val="코드표"/>
      <sheetName val="TYPE-A"/>
      <sheetName val="최종보고1"/>
      <sheetName val="현금경비중역"/>
      <sheetName val="기안"/>
      <sheetName val="94B"/>
      <sheetName val="전체현황"/>
      <sheetName val="소유주(원)"/>
      <sheetName val="PTR台손익"/>
      <sheetName val="96수출"/>
      <sheetName val="인원01"/>
      <sheetName val="RD제품개발투자비(매가)"/>
      <sheetName val="1.POSITIONING"/>
      <sheetName val="존4"/>
      <sheetName val="협조전"/>
      <sheetName val="DAT(목표)"/>
      <sheetName val="소상 &quot;1&quot;"/>
      <sheetName val="1~3월 지시사항"/>
      <sheetName val="CONCRETE"/>
      <sheetName val="계수시트"/>
      <sheetName val="원가계산서"/>
      <sheetName val="물량표(신)"/>
      <sheetName val="AILC004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원가계산서"/>
      <sheetName val="금액총괄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일위목록"/>
      <sheetName val="인건비"/>
      <sheetName val="배관자재 단가조사서"/>
      <sheetName val="산출내역"/>
      <sheetName val="토목"/>
      <sheetName val="품질관리비"/>
      <sheetName val="건축"/>
      <sheetName val="기계 "/>
      <sheetName val="수량산출서"/>
      <sheetName val="시운전비(계약직)"/>
      <sheetName val="침출배관"/>
      <sheetName val="WORK"/>
      <sheetName val="밸브설치"/>
      <sheetName val="건축내역"/>
      <sheetName val="ELECTRIC"/>
      <sheetName val="CTEMCOST"/>
      <sheetName val="SCHEDULE"/>
      <sheetName val="설계"/>
      <sheetName val="H腏ISTRAIL집계"/>
      <sheetName val="2공구도급_x0007_嘀塘塘塘_x0003_됁᳅ׁĀ기자재단가_x0004_、¼²֬Ā일위대"/>
      <sheetName val="9-1차이내역."/>
      <sheetName val="결과조달"/>
      <sheetName val="실행철강하도"/>
      <sheetName val="연돌일위집계"/>
      <sheetName val="정부노임단가"/>
      <sheetName val="약품공급2"/>
      <sheetName val="#REF"/>
      <sheetName val="3.공통공사대비"/>
      <sheetName val="PRICE"/>
      <sheetName val="견적서"/>
      <sheetName val="?????"/>
      <sheetName val="손익분석"/>
      <sheetName val="내역"/>
      <sheetName val="EQT-ESTN"/>
      <sheetName val="직재"/>
      <sheetName val="예가표"/>
      <sheetName val="예산대비"/>
      <sheetName val="철집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2000년1차"/>
      <sheetName val="예정(3)"/>
      <sheetName val="동원(3)"/>
      <sheetName val="각종손료"/>
      <sheetName val="삼원"/>
      <sheetName val="그린"/>
      <sheetName val="한창-을"/>
      <sheetName val="품셈"/>
      <sheetName val="단가"/>
      <sheetName val="수량산출"/>
      <sheetName val="기자재비"/>
      <sheetName val="총괄내역서"/>
      <sheetName val="해전배수"/>
      <sheetName val="연습"/>
      <sheetName val="지수결과표-3"/>
      <sheetName val="전기공사"/>
      <sheetName val="IMP(MAIN)"/>
      <sheetName val="IMP (REACTOR)"/>
      <sheetName val="CIVIL4"/>
      <sheetName val="목표세부명세"/>
      <sheetName val="1단계"/>
      <sheetName val="SEC 1-D850"/>
      <sheetName val="금융"/>
      <sheetName val="소방"/>
      <sheetName val="물가자료"/>
      <sheetName val="집계"/>
      <sheetName val="노임단가"/>
      <sheetName val="조경"/>
      <sheetName val="산출조서1"/>
      <sheetName val="국내"/>
      <sheetName val="I一般比"/>
      <sheetName val="J直材4"/>
      <sheetName val="설직재-1"/>
      <sheetName val="N賃率-職"/>
      <sheetName val="일위"/>
      <sheetName val="기본일위"/>
      <sheetName val="내역서2안"/>
      <sheetName val="직노"/>
      <sheetName val="실행내역"/>
      <sheetName val="제직재"/>
      <sheetName val="설계예산서"/>
      <sheetName val="G2설비도급"/>
      <sheetName val="기기리스트"/>
      <sheetName val="1차증가원가계산"/>
      <sheetName val="단가산출"/>
      <sheetName val="코드표"/>
      <sheetName val="공량산출서"/>
      <sheetName val="106C0300"/>
      <sheetName val="Baby일위대가"/>
      <sheetName val="대림경상68억"/>
      <sheetName val="설계개요"/>
      <sheetName val="공사개요(사업승인)"/>
      <sheetName val="총괄표"/>
      <sheetName val="공사비예산서(토목분)"/>
      <sheetName val="전기내역서(총계)"/>
      <sheetName val="TR"/>
      <sheetName val="금융비용"/>
      <sheetName val="약품설비"/>
      <sheetName val="견적"/>
      <sheetName val="급여조견표"/>
      <sheetName val="조건표"/>
      <sheetName val="배관배선 단가조사"/>
      <sheetName val="일위대가집계"/>
      <sheetName val="일위대가(1)"/>
      <sheetName val="Sheet2"/>
      <sheetName val="오억미만"/>
      <sheetName val="기성2"/>
      <sheetName val="업무분장"/>
      <sheetName val="일위(PN)"/>
      <sheetName val="카렌스센터계량기설치공사"/>
      <sheetName val="정공공사"/>
      <sheetName val="2.대외공문"/>
      <sheetName val="Code"/>
      <sheetName val="대공종"/>
      <sheetName val="계정"/>
      <sheetName val="남양시작동자105노65기1.3화1.2"/>
      <sheetName val="남양시작동010313100%"/>
      <sheetName val="조명율"/>
      <sheetName val="경상직원"/>
      <sheetName val="Sheet1"/>
      <sheetName val="조건"/>
      <sheetName val="입력"/>
      <sheetName val="항목등록"/>
      <sheetName val="TOT"/>
      <sheetName val="견적990322"/>
      <sheetName val="협조전"/>
      <sheetName val="부대대비"/>
      <sheetName val="TEL"/>
      <sheetName val="냉연집계"/>
      <sheetName val="관람석제출"/>
      <sheetName val="96수출"/>
      <sheetName val="소상 &quot;1&quot;"/>
      <sheetName val="98지급계획"/>
      <sheetName val="시험장S자로가로등공사"/>
      <sheetName val="내역(정지)"/>
      <sheetName val="남양구조시험동"/>
      <sheetName val="sheets"/>
      <sheetName val="하수급견적대비"/>
      <sheetName val="조명투자및환수계획"/>
      <sheetName val="제조중간결과"/>
      <sheetName val="표지 (2)"/>
      <sheetName val="GI_LIST"/>
      <sheetName val="h-013211-2"/>
      <sheetName val="주소"/>
      <sheetName val="프로젝트"/>
      <sheetName val="식재"/>
      <sheetName val="시설물"/>
      <sheetName val="식재출력용"/>
      <sheetName val="유지관리"/>
      <sheetName val="일위대가(여기까지)"/>
      <sheetName val="노임"/>
      <sheetName val="ENE-CAL 1"/>
      <sheetName val="항목별자금청구3"/>
      <sheetName val="장비비청구9"/>
      <sheetName val="수지계산"/>
      <sheetName val="가스비열"/>
      <sheetName val="CB"/>
      <sheetName val="IW-LIST"/>
      <sheetName val="6차2회변경내역서"/>
      <sheetName val="공문"/>
      <sheetName val="물집"/>
      <sheetName val="배관단가조사서"/>
      <sheetName val="9811"/>
      <sheetName val="SG"/>
      <sheetName val="아울렛박스"/>
      <sheetName val="COPING"/>
      <sheetName val="단면 (2)"/>
      <sheetName val="교각1"/>
      <sheetName val="_____"/>
      <sheetName val="01"/>
      <sheetName val="6호기"/>
      <sheetName val="차액보증"/>
      <sheetName val="참조 (2)"/>
      <sheetName val="참조"/>
      <sheetName val="부분별수량산출(조합기초)"/>
      <sheetName val="갑지(추정)"/>
      <sheetName val="일위_파일"/>
      <sheetName val="BID"/>
      <sheetName val="일반부표"/>
      <sheetName val="직재집계"/>
      <sheetName val="직노집계"/>
      <sheetName val="WALKWAY_집계"/>
      <sheetName val="배관자재_단가조사서"/>
      <sheetName val="4__배관공사"/>
      <sheetName val="3_시운전비"/>
      <sheetName val="기계_"/>
      <sheetName val="DATA"/>
      <sheetName val="공사비집계"/>
      <sheetName val="내역서 (2)"/>
      <sheetName val="설계내역"/>
      <sheetName val="5.월별목표금액(월시공금액만표시)"/>
      <sheetName val="충돌 내용"/>
      <sheetName val="본선 토공 분배표"/>
      <sheetName val="수로단위수량"/>
      <sheetName val="제경비산출서"/>
      <sheetName val="초기화면"/>
      <sheetName val="YES-T"/>
      <sheetName val="갑지"/>
      <sheetName val="공통(20-91)"/>
      <sheetName val="설직재_1"/>
      <sheetName val="_REF"/>
      <sheetName val="N賃率_職"/>
      <sheetName val="경산"/>
      <sheetName val="울산시산표"/>
      <sheetName val="현장관리비 산출내역"/>
      <sheetName val="총괄"/>
      <sheetName val="을"/>
      <sheetName val="수목표준대가"/>
      <sheetName val="입찰안"/>
      <sheetName val="원내역"/>
      <sheetName val="내역서01"/>
      <sheetName val="상 부"/>
      <sheetName val="예산변경사항"/>
      <sheetName val="화재 탐지 설비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4">
          <cell r="D4" t="str">
            <v>대</v>
          </cell>
        </row>
      </sheetData>
      <sheetData sheetId="22"/>
      <sheetData sheetId="23"/>
      <sheetData sheetId="24">
        <row r="4">
          <cell r="D4" t="str">
            <v>대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시행"/>
      <sheetName val="부지현황"/>
      <sheetName val="목록"/>
      <sheetName val="공사개요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품의"/>
      <sheetName val="가실행정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1"/>
      <sheetName val="산2"/>
      <sheetName val="산3"/>
      <sheetName val="산4"/>
      <sheetName val="산5-1"/>
      <sheetName val="산-5-2-1"/>
      <sheetName val="산-5-2-2"/>
      <sheetName val="산-5-2-3"/>
      <sheetName val="산6-1"/>
      <sheetName val="산6-2"/>
      <sheetName val="산6-3"/>
      <sheetName val="산7"/>
      <sheetName val="산8"/>
      <sheetName val="산9"/>
      <sheetName val="산10"/>
      <sheetName val="산11"/>
      <sheetName val="산12"/>
      <sheetName val="산13"/>
      <sheetName val="산14"/>
      <sheetName val="산15"/>
      <sheetName val="골조시행"/>
      <sheetName val="danga"/>
      <sheetName val="ilch"/>
      <sheetName val="직노"/>
      <sheetName val="총괄집계표"/>
      <sheetName val="1.우편집중내역서"/>
      <sheetName val="WORK"/>
      <sheetName val="한강운반비"/>
      <sheetName val="공사내역"/>
      <sheetName val="하조서"/>
      <sheetName val="집계"/>
      <sheetName val="CAT_5"/>
      <sheetName val="BudPump"/>
      <sheetName val="을"/>
      <sheetName val="DATA"/>
      <sheetName val="간선계산"/>
      <sheetName val="PANEL"/>
      <sheetName val="노임단가"/>
      <sheetName val="_REF"/>
      <sheetName val="내역서2안"/>
      <sheetName val="실행내역"/>
      <sheetName val="설직재-1"/>
      <sheetName val="제직재"/>
      <sheetName val="청산공사"/>
      <sheetName val="Y-WORK"/>
      <sheetName val="AP1"/>
      <sheetName val="LEGEND"/>
      <sheetName val="집계표"/>
      <sheetName val="COVER"/>
      <sheetName val="#REF"/>
      <sheetName val="I一般比"/>
      <sheetName val="N賃率-職"/>
      <sheetName val="NEYOK"/>
      <sheetName val="수로교총재료집계"/>
      <sheetName val="Sheet5"/>
      <sheetName val="노무비"/>
      <sheetName val="PAD TR보호대기초"/>
      <sheetName val="가로등기초"/>
      <sheetName val="HANDHOLE(2)"/>
    </sheetNames>
    <sheetDataSet>
      <sheetData sheetId="0" refreshError="1"/>
      <sheetData sheetId="1" refreshError="1"/>
      <sheetData sheetId="2">
        <row r="15">
          <cell r="B15" t="str">
            <v>50A</v>
          </cell>
          <cell r="C15">
            <v>5</v>
          </cell>
          <cell r="D15" t="str">
            <v>M</v>
          </cell>
          <cell r="E15">
            <v>2749</v>
          </cell>
          <cell r="F15">
            <v>13745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14432</v>
          </cell>
          <cell r="L15" t="str">
            <v>할증 5%</v>
          </cell>
        </row>
        <row r="16">
          <cell r="B16" t="str">
            <v>65A</v>
          </cell>
          <cell r="C16">
            <v>88</v>
          </cell>
          <cell r="D16" t="str">
            <v>M</v>
          </cell>
          <cell r="E16">
            <v>4550</v>
          </cell>
          <cell r="F16">
            <v>400400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420420</v>
          </cell>
          <cell r="L16" t="str">
            <v>할증 5%</v>
          </cell>
        </row>
        <row r="17">
          <cell r="B17" t="str">
            <v>80A</v>
          </cell>
          <cell r="C17">
            <v>2</v>
          </cell>
          <cell r="D17" t="str">
            <v>M</v>
          </cell>
          <cell r="E17">
            <v>5669</v>
          </cell>
          <cell r="F17">
            <v>11338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11905</v>
          </cell>
          <cell r="L17" t="str">
            <v>할증 5%</v>
          </cell>
        </row>
        <row r="18">
          <cell r="B18" t="str">
            <v>100A</v>
          </cell>
          <cell r="C18">
            <v>3</v>
          </cell>
          <cell r="D18" t="str">
            <v>M</v>
          </cell>
          <cell r="E18">
            <v>8034</v>
          </cell>
          <cell r="F18">
            <v>24102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25307</v>
          </cell>
          <cell r="L18" t="str">
            <v>할증 5%</v>
          </cell>
        </row>
        <row r="19">
          <cell r="B19" t="str">
            <v>150A</v>
          </cell>
          <cell r="C19">
            <v>83</v>
          </cell>
          <cell r="D19" t="str">
            <v>M</v>
          </cell>
          <cell r="E19">
            <v>14095</v>
          </cell>
          <cell r="F19">
            <v>1169885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1228379</v>
          </cell>
          <cell r="L19" t="str">
            <v>할증 5%</v>
          </cell>
        </row>
        <row r="20">
          <cell r="B20" t="str">
            <v>350A</v>
          </cell>
          <cell r="C20">
            <v>29</v>
          </cell>
          <cell r="D20" t="str">
            <v>M</v>
          </cell>
          <cell r="E20">
            <v>49828</v>
          </cell>
          <cell r="F20">
            <v>1445012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1517263</v>
          </cell>
          <cell r="L20" t="str">
            <v>할증 5%</v>
          </cell>
        </row>
        <row r="21">
          <cell r="B21" t="str">
            <v>400A</v>
          </cell>
          <cell r="C21">
            <v>34</v>
          </cell>
          <cell r="D21" t="str">
            <v>M</v>
          </cell>
          <cell r="E21">
            <v>65531</v>
          </cell>
          <cell r="F21">
            <v>2228054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2339457</v>
          </cell>
          <cell r="L21" t="str">
            <v>할증 5%</v>
          </cell>
        </row>
        <row r="22">
          <cell r="B22" t="str">
            <v>450A</v>
          </cell>
          <cell r="C22">
            <v>26</v>
          </cell>
          <cell r="D22" t="str">
            <v>M</v>
          </cell>
          <cell r="E22">
            <v>82788</v>
          </cell>
          <cell r="F22">
            <v>2152488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2260112</v>
          </cell>
          <cell r="L22" t="str">
            <v>할증 5%</v>
          </cell>
        </row>
        <row r="23">
          <cell r="B23" t="str">
            <v>500A</v>
          </cell>
          <cell r="C23">
            <v>19</v>
          </cell>
          <cell r="D23" t="str">
            <v>M</v>
          </cell>
          <cell r="E23">
            <v>97502</v>
          </cell>
          <cell r="F23">
            <v>1852538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1945165</v>
          </cell>
          <cell r="L23" t="str">
            <v>할증 5%</v>
          </cell>
        </row>
        <row r="24">
          <cell r="B24" t="str">
            <v>650A</v>
          </cell>
          <cell r="C24">
            <v>55</v>
          </cell>
          <cell r="D24" t="str">
            <v>M</v>
          </cell>
          <cell r="E24">
            <v>378840</v>
          </cell>
          <cell r="F24">
            <v>20836200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21878010</v>
          </cell>
          <cell r="L24" t="str">
            <v>할증 5%</v>
          </cell>
        </row>
        <row r="25">
          <cell r="A25" t="str">
            <v>PIPE 재료비 계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31690354</v>
          </cell>
        </row>
        <row r="27">
          <cell r="A27" t="str">
            <v xml:space="preserve">      2) 45 ELBOW</v>
          </cell>
        </row>
        <row r="28">
          <cell r="B28" t="str">
            <v>150A</v>
          </cell>
          <cell r="C28">
            <v>1</v>
          </cell>
          <cell r="D28" t="str">
            <v>EA</v>
          </cell>
          <cell r="E28">
            <v>12290</v>
          </cell>
          <cell r="F28">
            <v>12290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12290</v>
          </cell>
        </row>
        <row r="29">
          <cell r="B29" t="str">
            <v>450A</v>
          </cell>
          <cell r="C29">
            <v>1</v>
          </cell>
          <cell r="D29" t="str">
            <v>EA</v>
          </cell>
          <cell r="E29">
            <v>141780</v>
          </cell>
          <cell r="F29">
            <v>141780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141780</v>
          </cell>
        </row>
        <row r="30">
          <cell r="B30" t="str">
            <v>650A</v>
          </cell>
          <cell r="C30">
            <v>2</v>
          </cell>
          <cell r="D30" t="str">
            <v>EA</v>
          </cell>
          <cell r="E30">
            <v>580650</v>
          </cell>
          <cell r="F30">
            <v>1161300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1161300</v>
          </cell>
        </row>
        <row r="31">
          <cell r="A31" t="str">
            <v>45 ELL 재료비 계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1315370</v>
          </cell>
        </row>
        <row r="33">
          <cell r="A33" t="str">
            <v xml:space="preserve">      3) 90 ELBOW(LR)</v>
          </cell>
        </row>
        <row r="34">
          <cell r="B34" t="str">
            <v>15A</v>
          </cell>
          <cell r="C34">
            <v>11</v>
          </cell>
          <cell r="D34" t="str">
            <v>EA</v>
          </cell>
          <cell r="E34">
            <v>1050</v>
          </cell>
          <cell r="F34">
            <v>11550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11550</v>
          </cell>
        </row>
        <row r="35">
          <cell r="B35" t="str">
            <v>25A</v>
          </cell>
          <cell r="C35">
            <v>5</v>
          </cell>
          <cell r="D35" t="str">
            <v>EA</v>
          </cell>
          <cell r="E35">
            <v>2030</v>
          </cell>
          <cell r="F35">
            <v>10150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10150</v>
          </cell>
        </row>
        <row r="36">
          <cell r="B36" t="str">
            <v>50A</v>
          </cell>
          <cell r="C36">
            <v>4</v>
          </cell>
          <cell r="D36" t="str">
            <v>EA</v>
          </cell>
          <cell r="E36">
            <v>7420</v>
          </cell>
          <cell r="F36">
            <v>29680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29680</v>
          </cell>
        </row>
        <row r="37">
          <cell r="B37" t="str">
            <v>65A</v>
          </cell>
          <cell r="C37">
            <v>73</v>
          </cell>
          <cell r="D37" t="str">
            <v>EA</v>
          </cell>
          <cell r="E37">
            <v>2640</v>
          </cell>
          <cell r="F37">
            <v>192720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192720</v>
          </cell>
        </row>
        <row r="38">
          <cell r="B38" t="str">
            <v>80A</v>
          </cell>
          <cell r="C38">
            <v>1</v>
          </cell>
          <cell r="D38" t="str">
            <v>EA</v>
          </cell>
          <cell r="E38">
            <v>3528</v>
          </cell>
          <cell r="F38">
            <v>3528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3528</v>
          </cell>
        </row>
        <row r="39">
          <cell r="B39" t="str">
            <v>100A</v>
          </cell>
          <cell r="C39">
            <v>4</v>
          </cell>
          <cell r="D39" t="str">
            <v>EA</v>
          </cell>
          <cell r="E39">
            <v>5840</v>
          </cell>
          <cell r="F39">
            <v>23360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23360</v>
          </cell>
        </row>
        <row r="40">
          <cell r="B40" t="str">
            <v>150A</v>
          </cell>
          <cell r="C40">
            <v>11</v>
          </cell>
          <cell r="D40" t="str">
            <v>EA</v>
          </cell>
          <cell r="E40">
            <v>15200</v>
          </cell>
          <cell r="F40">
            <v>167200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167200</v>
          </cell>
        </row>
        <row r="41">
          <cell r="B41" t="str">
            <v>350A</v>
          </cell>
          <cell r="C41">
            <v>6</v>
          </cell>
          <cell r="D41" t="str">
            <v>EA</v>
          </cell>
          <cell r="E41">
            <v>120320</v>
          </cell>
          <cell r="F41">
            <v>721920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721920</v>
          </cell>
        </row>
        <row r="42">
          <cell r="B42" t="str">
            <v>400A</v>
          </cell>
          <cell r="C42">
            <v>10</v>
          </cell>
          <cell r="D42" t="str">
            <v>EA</v>
          </cell>
          <cell r="E42">
            <v>218240</v>
          </cell>
          <cell r="F42">
            <v>2182400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2182400</v>
          </cell>
        </row>
        <row r="43">
          <cell r="B43" t="str">
            <v>450A</v>
          </cell>
          <cell r="C43">
            <v>10</v>
          </cell>
          <cell r="D43" t="str">
            <v>EA</v>
          </cell>
          <cell r="E43">
            <v>202540</v>
          </cell>
          <cell r="F43">
            <v>2025400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2025400</v>
          </cell>
        </row>
        <row r="44">
          <cell r="B44" t="str">
            <v>500A</v>
          </cell>
          <cell r="C44">
            <v>4</v>
          </cell>
          <cell r="D44" t="str">
            <v>EA</v>
          </cell>
          <cell r="E44">
            <v>264630</v>
          </cell>
          <cell r="F44">
            <v>1058520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1058520</v>
          </cell>
        </row>
        <row r="45">
          <cell r="B45" t="str">
            <v>650A</v>
          </cell>
          <cell r="C45">
            <v>8</v>
          </cell>
          <cell r="D45" t="str">
            <v>EA</v>
          </cell>
          <cell r="E45">
            <v>860310</v>
          </cell>
          <cell r="F45">
            <v>6882480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6882480</v>
          </cell>
        </row>
        <row r="46">
          <cell r="A46" t="str">
            <v>90 ELBOW(LR) 재료비 계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13308908</v>
          </cell>
        </row>
        <row r="48">
          <cell r="A48" t="str">
            <v xml:space="preserve">      4) 90 ELBOW(SR)</v>
          </cell>
        </row>
        <row r="49">
          <cell r="B49" t="str">
            <v>450A</v>
          </cell>
          <cell r="C49">
            <v>7</v>
          </cell>
          <cell r="D49" t="str">
            <v>EA</v>
          </cell>
          <cell r="E49">
            <v>169830</v>
          </cell>
          <cell r="F49">
            <v>1188810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1188810</v>
          </cell>
        </row>
        <row r="50">
          <cell r="B50" t="str">
            <v>500A</v>
          </cell>
          <cell r="C50">
            <v>10</v>
          </cell>
          <cell r="D50" t="str">
            <v>EA</v>
          </cell>
          <cell r="E50">
            <v>229710</v>
          </cell>
          <cell r="F50">
            <v>2297100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2297100</v>
          </cell>
        </row>
        <row r="51">
          <cell r="B51" t="str">
            <v>650A</v>
          </cell>
          <cell r="C51">
            <v>12</v>
          </cell>
          <cell r="D51" t="str">
            <v>EA</v>
          </cell>
          <cell r="E51">
            <v>688250</v>
          </cell>
          <cell r="F51">
            <v>8259000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8259000</v>
          </cell>
        </row>
        <row r="52">
          <cell r="A52" t="str">
            <v>90 ELBOW(SR) 재료비 계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11744910</v>
          </cell>
        </row>
        <row r="54">
          <cell r="A54" t="str">
            <v xml:space="preserve">      5) CAP</v>
          </cell>
        </row>
        <row r="55">
          <cell r="B55" t="str">
            <v>20A</v>
          </cell>
          <cell r="C55">
            <v>13</v>
          </cell>
          <cell r="D55" t="str">
            <v>EA</v>
          </cell>
          <cell r="E55">
            <v>910</v>
          </cell>
          <cell r="F55">
            <v>11830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11830</v>
          </cell>
        </row>
        <row r="56">
          <cell r="B56" t="str">
            <v>25A</v>
          </cell>
          <cell r="C56">
            <v>20</v>
          </cell>
          <cell r="D56" t="str">
            <v>EA</v>
          </cell>
          <cell r="E56">
            <v>1290</v>
          </cell>
          <cell r="F56">
            <v>25800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25800</v>
          </cell>
        </row>
        <row r="57">
          <cell r="B57" t="str">
            <v>50A</v>
          </cell>
          <cell r="C57">
            <v>4</v>
          </cell>
          <cell r="D57" t="str">
            <v>EA</v>
          </cell>
          <cell r="E57">
            <v>3530</v>
          </cell>
          <cell r="F57">
            <v>14120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14120</v>
          </cell>
        </row>
        <row r="58">
          <cell r="A58" t="str">
            <v>CAP 재료비 계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51750</v>
          </cell>
        </row>
        <row r="60">
          <cell r="A60" t="str">
            <v xml:space="preserve">      6) COUPLING</v>
          </cell>
        </row>
        <row r="61">
          <cell r="B61" t="str">
            <v>15A</v>
          </cell>
          <cell r="C61">
            <v>39</v>
          </cell>
          <cell r="D61" t="str">
            <v>EA</v>
          </cell>
          <cell r="E61">
            <v>770</v>
          </cell>
          <cell r="F61">
            <v>30030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30030</v>
          </cell>
        </row>
        <row r="62">
          <cell r="B62" t="str">
            <v>20A</v>
          </cell>
          <cell r="C62">
            <v>13</v>
          </cell>
          <cell r="D62" t="str">
            <v>EA</v>
          </cell>
          <cell r="E62">
            <v>910</v>
          </cell>
          <cell r="F62">
            <v>11830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11830</v>
          </cell>
        </row>
        <row r="63">
          <cell r="B63" t="str">
            <v>25A</v>
          </cell>
          <cell r="C63">
            <v>26</v>
          </cell>
          <cell r="D63" t="str">
            <v>EA</v>
          </cell>
          <cell r="E63">
            <v>1190</v>
          </cell>
          <cell r="F63">
            <v>30940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30940</v>
          </cell>
        </row>
        <row r="64">
          <cell r="B64" t="str">
            <v>40A</v>
          </cell>
          <cell r="C64">
            <v>3</v>
          </cell>
          <cell r="D64" t="str">
            <v>EA</v>
          </cell>
          <cell r="E64">
            <v>2310</v>
          </cell>
          <cell r="F64">
            <v>6930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6930</v>
          </cell>
        </row>
        <row r="65">
          <cell r="B65" t="str">
            <v>50A</v>
          </cell>
          <cell r="C65">
            <v>4</v>
          </cell>
          <cell r="D65" t="str">
            <v>EA</v>
          </cell>
          <cell r="E65">
            <v>3570</v>
          </cell>
          <cell r="F65">
            <v>14280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14280</v>
          </cell>
        </row>
        <row r="66">
          <cell r="A66" t="str">
            <v>COUPLING 재료비 계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94010</v>
          </cell>
        </row>
        <row r="68">
          <cell r="A68" t="str">
            <v xml:space="preserve">      7) ECC. SWAGE</v>
          </cell>
        </row>
        <row r="69">
          <cell r="B69" t="str">
            <v>80AX50A</v>
          </cell>
          <cell r="C69">
            <v>3</v>
          </cell>
          <cell r="D69" t="str">
            <v>EA</v>
          </cell>
          <cell r="E69">
            <v>3360</v>
          </cell>
          <cell r="F69">
            <v>10080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10080</v>
          </cell>
        </row>
        <row r="70">
          <cell r="A70" t="str">
            <v>CON. REDUCER 재료비 계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10080</v>
          </cell>
        </row>
        <row r="72">
          <cell r="A72" t="str">
            <v xml:space="preserve">      8) ECC. REDUCER</v>
          </cell>
        </row>
        <row r="73">
          <cell r="B73" t="str">
            <v>65AX50A</v>
          </cell>
          <cell r="C73">
            <v>10</v>
          </cell>
          <cell r="D73" t="str">
            <v>EA</v>
          </cell>
          <cell r="E73">
            <v>1936</v>
          </cell>
          <cell r="F73">
            <v>19360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19360</v>
          </cell>
        </row>
        <row r="74">
          <cell r="B74" t="str">
            <v>150AX65A</v>
          </cell>
          <cell r="C74">
            <v>3</v>
          </cell>
          <cell r="D74" t="str">
            <v>EA</v>
          </cell>
          <cell r="E74">
            <v>9840</v>
          </cell>
          <cell r="F74">
            <v>29520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29520</v>
          </cell>
        </row>
        <row r="75">
          <cell r="B75" t="str">
            <v>150AX80A</v>
          </cell>
          <cell r="C75">
            <v>4</v>
          </cell>
          <cell r="D75" t="str">
            <v>EA</v>
          </cell>
          <cell r="E75">
            <v>14640</v>
          </cell>
          <cell r="F75">
            <v>58560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58560</v>
          </cell>
        </row>
        <row r="76">
          <cell r="B76" t="str">
            <v>150AX100A</v>
          </cell>
          <cell r="C76">
            <v>1</v>
          </cell>
          <cell r="D76" t="str">
            <v>EA</v>
          </cell>
          <cell r="E76">
            <v>9840</v>
          </cell>
          <cell r="F76">
            <v>9840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9840</v>
          </cell>
        </row>
        <row r="77">
          <cell r="B77" t="str">
            <v>450AX350A</v>
          </cell>
          <cell r="C77">
            <v>3</v>
          </cell>
          <cell r="D77" t="str">
            <v>EA</v>
          </cell>
          <cell r="E77">
            <v>122980</v>
          </cell>
          <cell r="F77">
            <v>368940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368940</v>
          </cell>
        </row>
        <row r="78">
          <cell r="B78" t="str">
            <v>450AX400A</v>
          </cell>
          <cell r="C78">
            <v>2</v>
          </cell>
          <cell r="D78" t="str">
            <v>EA</v>
          </cell>
          <cell r="E78">
            <v>98500</v>
          </cell>
          <cell r="F78">
            <v>197000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197000</v>
          </cell>
        </row>
        <row r="79">
          <cell r="B79" t="str">
            <v>500AX400A</v>
          </cell>
          <cell r="C79">
            <v>3</v>
          </cell>
          <cell r="D79" t="str">
            <v>EA</v>
          </cell>
          <cell r="E79">
            <v>172970</v>
          </cell>
          <cell r="F79">
            <v>518910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518910</v>
          </cell>
        </row>
        <row r="80">
          <cell r="B80" t="str">
            <v>500AX450A</v>
          </cell>
          <cell r="C80">
            <v>2</v>
          </cell>
          <cell r="D80" t="str">
            <v>EA</v>
          </cell>
          <cell r="E80">
            <v>136380</v>
          </cell>
          <cell r="F80">
            <v>272760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272760</v>
          </cell>
        </row>
        <row r="81">
          <cell r="B81" t="str">
            <v>650AX450A</v>
          </cell>
          <cell r="C81">
            <v>2</v>
          </cell>
          <cell r="D81" t="str">
            <v>EA</v>
          </cell>
          <cell r="E81">
            <v>438100</v>
          </cell>
          <cell r="F81">
            <v>876200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876200</v>
          </cell>
        </row>
        <row r="82">
          <cell r="B82" t="str">
            <v>650AX500A</v>
          </cell>
          <cell r="C82">
            <v>2</v>
          </cell>
          <cell r="D82" t="str">
            <v>EA</v>
          </cell>
          <cell r="E82">
            <v>438100</v>
          </cell>
          <cell r="F82">
            <v>876200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876200</v>
          </cell>
        </row>
        <row r="83">
          <cell r="A83" t="str">
            <v>ECC. REDUCER 재료비 계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3227290</v>
          </cell>
        </row>
        <row r="85">
          <cell r="A85" t="str">
            <v xml:space="preserve">      9) TEE</v>
          </cell>
        </row>
        <row r="86">
          <cell r="B86" t="str">
            <v>150A</v>
          </cell>
          <cell r="C86">
            <v>1</v>
          </cell>
          <cell r="D86" t="str">
            <v>EA</v>
          </cell>
          <cell r="E86">
            <v>20000</v>
          </cell>
          <cell r="F86">
            <v>20000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20000</v>
          </cell>
        </row>
        <row r="87">
          <cell r="B87" t="str">
            <v>450A</v>
          </cell>
          <cell r="C87">
            <v>1</v>
          </cell>
          <cell r="D87" t="str">
            <v>EA</v>
          </cell>
          <cell r="E87">
            <v>257980</v>
          </cell>
          <cell r="F87">
            <v>257980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257980</v>
          </cell>
        </row>
        <row r="88">
          <cell r="B88" t="str">
            <v>500A</v>
          </cell>
          <cell r="C88">
            <v>1</v>
          </cell>
          <cell r="D88" t="str">
            <v>EA</v>
          </cell>
          <cell r="E88">
            <v>313050</v>
          </cell>
          <cell r="F88">
            <v>313050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313050</v>
          </cell>
        </row>
        <row r="89">
          <cell r="B89" t="str">
            <v>650A</v>
          </cell>
          <cell r="C89">
            <v>4</v>
          </cell>
          <cell r="D89" t="str">
            <v>EA</v>
          </cell>
          <cell r="E89">
            <v>862490</v>
          </cell>
          <cell r="F89">
            <v>3449960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3449960</v>
          </cell>
        </row>
        <row r="90">
          <cell r="B90" t="str">
            <v>65AX50A</v>
          </cell>
          <cell r="C90">
            <v>5</v>
          </cell>
          <cell r="D90" t="str">
            <v>EA</v>
          </cell>
          <cell r="E90">
            <v>4640</v>
          </cell>
          <cell r="F90">
            <v>23200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23200</v>
          </cell>
        </row>
        <row r="91">
          <cell r="B91" t="str">
            <v>150AX65A</v>
          </cell>
          <cell r="C91">
            <v>7</v>
          </cell>
          <cell r="D91" t="str">
            <v>EA</v>
          </cell>
          <cell r="E91">
            <v>24000</v>
          </cell>
          <cell r="F91">
            <v>168000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168000</v>
          </cell>
        </row>
        <row r="92">
          <cell r="B92" t="str">
            <v>150AX80A</v>
          </cell>
          <cell r="C92">
            <v>2</v>
          </cell>
          <cell r="D92" t="str">
            <v>EA</v>
          </cell>
          <cell r="E92">
            <v>24000</v>
          </cell>
          <cell r="F92">
            <v>48000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48000</v>
          </cell>
        </row>
        <row r="93">
          <cell r="B93" t="str">
            <v>150AX100A</v>
          </cell>
          <cell r="C93">
            <v>3</v>
          </cell>
          <cell r="D93" t="str">
            <v>EA</v>
          </cell>
          <cell r="E93">
            <v>24000</v>
          </cell>
          <cell r="F93">
            <v>72000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72000</v>
          </cell>
        </row>
        <row r="94">
          <cell r="B94" t="str">
            <v>650AX450A</v>
          </cell>
          <cell r="C94">
            <v>4</v>
          </cell>
          <cell r="D94" t="str">
            <v>EA</v>
          </cell>
          <cell r="E94">
            <v>862490</v>
          </cell>
          <cell r="F94">
            <v>3449960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3449960</v>
          </cell>
        </row>
        <row r="95">
          <cell r="B95" t="str">
            <v>650AX500A</v>
          </cell>
          <cell r="C95">
            <v>4</v>
          </cell>
          <cell r="D95" t="str">
            <v>EA</v>
          </cell>
          <cell r="E95">
            <v>862490</v>
          </cell>
          <cell r="F95">
            <v>3449960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3449960</v>
          </cell>
        </row>
        <row r="96">
          <cell r="A96" t="str">
            <v>TEE 재료비 계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11252110</v>
          </cell>
        </row>
        <row r="98">
          <cell r="A98" t="str">
            <v xml:space="preserve">      10) WELDOLET</v>
          </cell>
        </row>
        <row r="99">
          <cell r="B99" t="str">
            <v>150A</v>
          </cell>
          <cell r="C99">
            <v>2</v>
          </cell>
          <cell r="D99" t="str">
            <v>EA</v>
          </cell>
          <cell r="E99">
            <v>146850</v>
          </cell>
          <cell r="F99">
            <v>293700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293700</v>
          </cell>
        </row>
        <row r="100">
          <cell r="A100" t="str">
            <v>WELDOLET 재료비 계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293700</v>
          </cell>
        </row>
        <row r="102">
          <cell r="A102" t="str">
            <v xml:space="preserve">      11) FLANGE</v>
          </cell>
        </row>
        <row r="103">
          <cell r="B103" t="str">
            <v>65A</v>
          </cell>
          <cell r="C103">
            <v>40</v>
          </cell>
          <cell r="D103" t="str">
            <v>EA</v>
          </cell>
          <cell r="E103">
            <v>8950</v>
          </cell>
          <cell r="F103">
            <v>358000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358000</v>
          </cell>
        </row>
        <row r="104">
          <cell r="B104" t="str">
            <v>350A</v>
          </cell>
          <cell r="C104">
            <v>3</v>
          </cell>
          <cell r="D104" t="str">
            <v>EA</v>
          </cell>
          <cell r="E104">
            <v>216370</v>
          </cell>
          <cell r="F104">
            <v>649110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649110</v>
          </cell>
        </row>
        <row r="105">
          <cell r="B105" t="str">
            <v>400A</v>
          </cell>
          <cell r="C105">
            <v>5</v>
          </cell>
          <cell r="D105" t="str">
            <v>EA</v>
          </cell>
          <cell r="E105">
            <v>239700</v>
          </cell>
          <cell r="F105">
            <v>1198500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1198500</v>
          </cell>
        </row>
        <row r="106">
          <cell r="B106" t="str">
            <v>450A</v>
          </cell>
          <cell r="C106">
            <v>12</v>
          </cell>
          <cell r="D106" t="str">
            <v>EA</v>
          </cell>
          <cell r="E106">
            <v>273630</v>
          </cell>
          <cell r="F106">
            <v>3283560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3283560</v>
          </cell>
        </row>
        <row r="107">
          <cell r="B107" t="str">
            <v>500A</v>
          </cell>
          <cell r="C107">
            <v>10</v>
          </cell>
          <cell r="D107" t="str">
            <v>EA</v>
          </cell>
          <cell r="E107">
            <v>328070</v>
          </cell>
          <cell r="F107">
            <v>3280700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3280700</v>
          </cell>
        </row>
        <row r="108">
          <cell r="A108" t="str">
            <v>FLANGE 재료비 계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8769870</v>
          </cell>
        </row>
        <row r="110">
          <cell r="A110" t="str">
            <v xml:space="preserve">      12) GASKET</v>
          </cell>
        </row>
        <row r="111">
          <cell r="B111" t="str">
            <v>65A</v>
          </cell>
          <cell r="C111">
            <v>22</v>
          </cell>
          <cell r="D111" t="str">
            <v>EA</v>
          </cell>
          <cell r="E111">
            <v>310</v>
          </cell>
          <cell r="F111">
            <v>6820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6820</v>
          </cell>
        </row>
        <row r="112">
          <cell r="B112" t="str">
            <v>350A</v>
          </cell>
          <cell r="C112">
            <v>3</v>
          </cell>
          <cell r="D112" t="str">
            <v>EA</v>
          </cell>
          <cell r="E112">
            <v>4830</v>
          </cell>
          <cell r="F112">
            <v>14490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14490</v>
          </cell>
        </row>
        <row r="113">
          <cell r="B113" t="str">
            <v>400A</v>
          </cell>
          <cell r="C113">
            <v>5</v>
          </cell>
          <cell r="D113" t="str">
            <v>EA</v>
          </cell>
          <cell r="E113">
            <v>6000</v>
          </cell>
          <cell r="F113">
            <v>30000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30000</v>
          </cell>
        </row>
        <row r="114">
          <cell r="B114" t="str">
            <v>450A</v>
          </cell>
          <cell r="C114">
            <v>12</v>
          </cell>
          <cell r="D114" t="str">
            <v>EA</v>
          </cell>
          <cell r="E114">
            <v>7440</v>
          </cell>
          <cell r="F114">
            <v>89280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89280</v>
          </cell>
        </row>
        <row r="115">
          <cell r="B115" t="str">
            <v>500A</v>
          </cell>
          <cell r="C115">
            <v>10</v>
          </cell>
          <cell r="D115" t="str">
            <v>EA</v>
          </cell>
          <cell r="E115">
            <v>8660</v>
          </cell>
          <cell r="F115">
            <v>86600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86600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-1-1"/>
      <sheetName val="산-1-2"/>
      <sheetName val="산-1-3_4"/>
      <sheetName val="산-1-5"/>
      <sheetName val="산-2-1"/>
      <sheetName val="산-2-2"/>
      <sheetName val="산-2-3"/>
      <sheetName val="산-2-4"/>
      <sheetName val="산-2-5"/>
      <sheetName val="산-3-1"/>
      <sheetName val="산-3-2"/>
      <sheetName val="산-4-1"/>
      <sheetName val="산-4-2-1"/>
      <sheetName val="산-4-2-2"/>
      <sheetName val="산-4-2-3"/>
      <sheetName val="산-5"/>
      <sheetName val="산-6-1"/>
      <sheetName val="산-6-2"/>
      <sheetName val="산-6-3"/>
      <sheetName val="산-7"/>
      <sheetName val="산-8"/>
      <sheetName val="산9"/>
      <sheetName val="산10"/>
      <sheetName val="산11"/>
      <sheetName val="산12-1"/>
      <sheetName val="A201"/>
      <sheetName val="A102"/>
      <sheetName val="A103"/>
      <sheetName val="A107-1"/>
      <sheetName val="A107-2"/>
      <sheetName val="A108"/>
      <sheetName val="A108-1"/>
      <sheetName val="A109"/>
      <sheetName val="A109-1"/>
      <sheetName val="A110"/>
      <sheetName val="A110-1"/>
      <sheetName val="A111"/>
      <sheetName val="A111-1"/>
      <sheetName val="A112"/>
      <sheetName val="A113"/>
      <sheetName val="A114-1"/>
      <sheetName val="danga"/>
      <sheetName val="ilch"/>
      <sheetName val="한강운반비"/>
      <sheetName val="금액내역서"/>
      <sheetName val="부하계산서"/>
      <sheetName val="부하(성남)"/>
      <sheetName val="노임단가"/>
      <sheetName val="일위대가"/>
      <sheetName val="집계"/>
    </sheetNames>
    <sheetDataSet>
      <sheetData sheetId="0" refreshError="1"/>
      <sheetData sheetId="1" refreshError="1"/>
      <sheetData sheetId="2">
        <row r="13">
          <cell r="B13" t="str">
            <v>32A</v>
          </cell>
          <cell r="C13">
            <v>54</v>
          </cell>
          <cell r="D13" t="str">
            <v>M</v>
          </cell>
          <cell r="E13">
            <v>15605</v>
          </cell>
          <cell r="F13">
            <v>842670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867950</v>
          </cell>
          <cell r="L13" t="str">
            <v>할증 3%</v>
          </cell>
        </row>
        <row r="14">
          <cell r="B14" t="str">
            <v>40A</v>
          </cell>
          <cell r="C14">
            <v>68.3</v>
          </cell>
          <cell r="D14" t="str">
            <v>M</v>
          </cell>
          <cell r="E14">
            <v>16353</v>
          </cell>
          <cell r="F14">
            <v>1116909.8999999999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1150417</v>
          </cell>
          <cell r="L14" t="str">
            <v>할증 3%</v>
          </cell>
        </row>
        <row r="15">
          <cell r="B15" t="str">
            <v>65A</v>
          </cell>
          <cell r="C15">
            <v>65</v>
          </cell>
          <cell r="D15" t="str">
            <v>M</v>
          </cell>
          <cell r="E15">
            <v>21301</v>
          </cell>
          <cell r="F15">
            <v>1384565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1426102</v>
          </cell>
          <cell r="L15" t="str">
            <v>할증 3%</v>
          </cell>
        </row>
        <row r="16">
          <cell r="B16" t="str">
            <v>80A</v>
          </cell>
          <cell r="C16">
            <v>166</v>
          </cell>
          <cell r="D16" t="str">
            <v>M</v>
          </cell>
          <cell r="E16">
            <v>25848</v>
          </cell>
          <cell r="F16">
            <v>4290768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4419491</v>
          </cell>
          <cell r="L16" t="str">
            <v>할증 3%</v>
          </cell>
        </row>
        <row r="17">
          <cell r="B17" t="str">
            <v>100A</v>
          </cell>
          <cell r="C17">
            <v>530.6</v>
          </cell>
          <cell r="D17" t="str">
            <v>M</v>
          </cell>
          <cell r="E17">
            <v>32209</v>
          </cell>
          <cell r="F17">
            <v>17090095.400000002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17602798</v>
          </cell>
          <cell r="L17" t="str">
            <v>할증 3%</v>
          </cell>
        </row>
        <row r="18">
          <cell r="B18" t="str">
            <v>125A</v>
          </cell>
          <cell r="C18">
            <v>678.9</v>
          </cell>
          <cell r="D18" t="str">
            <v>M</v>
          </cell>
          <cell r="E18">
            <v>34982</v>
          </cell>
          <cell r="F18">
            <v>23749279.800000001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24461758</v>
          </cell>
          <cell r="L18" t="str">
            <v>할증 3%</v>
          </cell>
        </row>
        <row r="19">
          <cell r="B19" t="str">
            <v>150A</v>
          </cell>
          <cell r="C19">
            <v>118.3</v>
          </cell>
          <cell r="D19" t="str">
            <v>M</v>
          </cell>
          <cell r="E19">
            <v>41736</v>
          </cell>
          <cell r="F19">
            <v>4937368.8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5085490</v>
          </cell>
          <cell r="L19" t="str">
            <v>할증 3%</v>
          </cell>
        </row>
        <row r="20">
          <cell r="B20" t="str">
            <v>200A</v>
          </cell>
          <cell r="C20">
            <v>1065</v>
          </cell>
          <cell r="D20" t="str">
            <v>M</v>
          </cell>
          <cell r="E20">
            <v>55267</v>
          </cell>
          <cell r="F20">
            <v>58859355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60625136</v>
          </cell>
          <cell r="L20" t="str">
            <v>할증 3%</v>
          </cell>
        </row>
        <row r="21">
          <cell r="B21" t="str">
            <v>250A</v>
          </cell>
          <cell r="C21">
            <v>1065.5</v>
          </cell>
          <cell r="D21" t="str">
            <v>M</v>
          </cell>
          <cell r="E21">
            <v>72302</v>
          </cell>
          <cell r="F21">
            <v>77037781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79348914</v>
          </cell>
          <cell r="L21" t="str">
            <v>할증 3%</v>
          </cell>
        </row>
        <row r="22">
          <cell r="B22" t="str">
            <v>300A</v>
          </cell>
          <cell r="C22">
            <v>3276.2</v>
          </cell>
          <cell r="D22" t="str">
            <v>M</v>
          </cell>
          <cell r="E22">
            <v>89015</v>
          </cell>
          <cell r="F22">
            <v>291630943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300379871</v>
          </cell>
          <cell r="L22" t="str">
            <v>할증 3%</v>
          </cell>
        </row>
        <row r="23">
          <cell r="B23" t="str">
            <v>650A</v>
          </cell>
          <cell r="C23">
            <v>494.6</v>
          </cell>
          <cell r="D23" t="str">
            <v>M</v>
          </cell>
          <cell r="E23">
            <v>284845</v>
          </cell>
          <cell r="F23">
            <v>140884337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145110867</v>
          </cell>
          <cell r="L23" t="str">
            <v>할증 3%</v>
          </cell>
        </row>
        <row r="24">
          <cell r="A24" t="str">
            <v>PI-PIPE 재료비 계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641399198</v>
          </cell>
        </row>
        <row r="26">
          <cell r="A26" t="str">
            <v xml:space="preserve">      2) 강관(PIPE)</v>
          </cell>
        </row>
        <row r="27">
          <cell r="B27" t="str">
            <v>300A</v>
          </cell>
          <cell r="C27">
            <v>8.1999999999999993</v>
          </cell>
          <cell r="D27" t="str">
            <v>M</v>
          </cell>
          <cell r="E27">
            <v>41220</v>
          </cell>
          <cell r="F27">
            <v>338003.99999999994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348144</v>
          </cell>
          <cell r="L27" t="str">
            <v>할증 3%</v>
          </cell>
        </row>
        <row r="28">
          <cell r="B28" t="str">
            <v>650A</v>
          </cell>
          <cell r="C28">
            <v>6</v>
          </cell>
          <cell r="D28" t="str">
            <v>M</v>
          </cell>
          <cell r="E28">
            <v>378840</v>
          </cell>
          <cell r="F28">
            <v>2273040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2341231</v>
          </cell>
          <cell r="L28" t="str">
            <v>할증 3%</v>
          </cell>
        </row>
        <row r="29">
          <cell r="B29" t="str">
            <v>1000A</v>
          </cell>
          <cell r="C29">
            <v>14</v>
          </cell>
          <cell r="D29" t="str">
            <v>M</v>
          </cell>
          <cell r="E29">
            <v>823190</v>
          </cell>
          <cell r="F29">
            <v>11524660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11870400</v>
          </cell>
          <cell r="L29" t="str">
            <v>할증 3%</v>
          </cell>
        </row>
        <row r="30">
          <cell r="A30" t="str">
            <v>PIPE 재료비 계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14559775</v>
          </cell>
        </row>
        <row r="32">
          <cell r="A32" t="str">
            <v xml:space="preserve">      3) PI-BEND</v>
          </cell>
        </row>
        <row r="33">
          <cell r="B33" t="str">
            <v>25AX90。</v>
          </cell>
          <cell r="C33">
            <v>12</v>
          </cell>
          <cell r="D33" t="str">
            <v>EA</v>
          </cell>
          <cell r="E33">
            <v>57107</v>
          </cell>
          <cell r="F33">
            <v>685284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685284</v>
          </cell>
        </row>
        <row r="34">
          <cell r="B34" t="str">
            <v>32AX90。</v>
          </cell>
          <cell r="C34">
            <v>20</v>
          </cell>
          <cell r="D34" t="str">
            <v>EA</v>
          </cell>
          <cell r="E34">
            <v>76294</v>
          </cell>
          <cell r="F34">
            <v>1525880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1525880</v>
          </cell>
        </row>
        <row r="35">
          <cell r="B35" t="str">
            <v>40AX11.3。</v>
          </cell>
          <cell r="C35">
            <v>2</v>
          </cell>
          <cell r="D35" t="str">
            <v>EA</v>
          </cell>
          <cell r="E35">
            <v>79941</v>
          </cell>
          <cell r="F35">
            <v>159882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159882</v>
          </cell>
        </row>
        <row r="36">
          <cell r="B36" t="str">
            <v>40AX90。</v>
          </cell>
          <cell r="C36">
            <v>8</v>
          </cell>
          <cell r="D36" t="str">
            <v>EA</v>
          </cell>
          <cell r="E36">
            <v>79941</v>
          </cell>
          <cell r="F36">
            <v>639528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639528</v>
          </cell>
        </row>
        <row r="37">
          <cell r="B37" t="str">
            <v>65AX11.25。</v>
          </cell>
          <cell r="C37">
            <v>2</v>
          </cell>
          <cell r="D37" t="str">
            <v>EA</v>
          </cell>
          <cell r="E37">
            <v>110975</v>
          </cell>
          <cell r="F37">
            <v>221950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221950</v>
          </cell>
        </row>
        <row r="38">
          <cell r="B38" t="str">
            <v>65AX30。</v>
          </cell>
          <cell r="C38">
            <v>2</v>
          </cell>
          <cell r="D38" t="str">
            <v>EA</v>
          </cell>
          <cell r="E38">
            <v>110975</v>
          </cell>
          <cell r="F38">
            <v>221950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221950</v>
          </cell>
        </row>
        <row r="39">
          <cell r="B39" t="str">
            <v>65AX90。</v>
          </cell>
          <cell r="C39">
            <v>6</v>
          </cell>
          <cell r="D39" t="str">
            <v>EA</v>
          </cell>
          <cell r="E39">
            <v>110975</v>
          </cell>
          <cell r="F39">
            <v>665850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665850</v>
          </cell>
        </row>
        <row r="40">
          <cell r="B40" t="str">
            <v>80AX90。</v>
          </cell>
          <cell r="C40">
            <v>12</v>
          </cell>
          <cell r="D40" t="str">
            <v>EA</v>
          </cell>
          <cell r="E40">
            <v>133124</v>
          </cell>
          <cell r="F40">
            <v>1597488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1597488</v>
          </cell>
        </row>
        <row r="41">
          <cell r="B41" t="str">
            <v>100AX11.25。</v>
          </cell>
          <cell r="C41">
            <v>4</v>
          </cell>
          <cell r="D41" t="str">
            <v>EA</v>
          </cell>
          <cell r="E41">
            <v>164658</v>
          </cell>
          <cell r="F41">
            <v>658632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658632</v>
          </cell>
        </row>
        <row r="42">
          <cell r="B42" t="str">
            <v>100AX90。</v>
          </cell>
          <cell r="C42">
            <v>16</v>
          </cell>
          <cell r="D42" t="str">
            <v>EA</v>
          </cell>
          <cell r="E42">
            <v>164658</v>
          </cell>
          <cell r="F42">
            <v>2634528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2634528</v>
          </cell>
        </row>
        <row r="43">
          <cell r="B43" t="str">
            <v>100AX101.25。</v>
          </cell>
          <cell r="C43">
            <v>2</v>
          </cell>
          <cell r="D43" t="str">
            <v>EA</v>
          </cell>
          <cell r="E43">
            <v>164658</v>
          </cell>
          <cell r="F43">
            <v>329316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329316</v>
          </cell>
        </row>
        <row r="44">
          <cell r="B44" t="str">
            <v>125AX11.25。</v>
          </cell>
          <cell r="C44">
            <v>8</v>
          </cell>
          <cell r="D44" t="str">
            <v>EA</v>
          </cell>
          <cell r="E44">
            <v>174440</v>
          </cell>
          <cell r="F44">
            <v>1395520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1395520</v>
          </cell>
        </row>
        <row r="45">
          <cell r="B45" t="str">
            <v>125AX90。</v>
          </cell>
          <cell r="C45">
            <v>22</v>
          </cell>
          <cell r="D45" t="str">
            <v>EA</v>
          </cell>
          <cell r="E45">
            <v>174440</v>
          </cell>
          <cell r="F45">
            <v>3837680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3837680</v>
          </cell>
        </row>
        <row r="46">
          <cell r="B46" t="str">
            <v>150AX90。</v>
          </cell>
          <cell r="C46">
            <v>6</v>
          </cell>
          <cell r="D46" t="str">
            <v>EA</v>
          </cell>
          <cell r="E46">
            <v>194394</v>
          </cell>
          <cell r="F46">
            <v>1166364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1166364</v>
          </cell>
        </row>
        <row r="47">
          <cell r="B47" t="str">
            <v>200AX11.25。</v>
          </cell>
          <cell r="C47">
            <v>2</v>
          </cell>
          <cell r="D47" t="str">
            <v>EA</v>
          </cell>
          <cell r="E47">
            <v>266999</v>
          </cell>
          <cell r="F47">
            <v>533998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533998</v>
          </cell>
        </row>
        <row r="48">
          <cell r="B48" t="str">
            <v>200AX90。</v>
          </cell>
          <cell r="C48">
            <v>10</v>
          </cell>
          <cell r="D48" t="str">
            <v>EA</v>
          </cell>
          <cell r="E48">
            <v>266999</v>
          </cell>
          <cell r="F48">
            <v>2669990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2669990</v>
          </cell>
        </row>
        <row r="49">
          <cell r="B49" t="str">
            <v>250AX90。</v>
          </cell>
          <cell r="C49">
            <v>26</v>
          </cell>
          <cell r="D49" t="str">
            <v>EA</v>
          </cell>
          <cell r="E49">
            <v>339071</v>
          </cell>
          <cell r="F49">
            <v>8815846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8815846</v>
          </cell>
          <cell r="L49" t="str">
            <v>구매가</v>
          </cell>
        </row>
        <row r="50">
          <cell r="B50" t="str">
            <v>300AX22.5。</v>
          </cell>
          <cell r="C50">
            <v>4</v>
          </cell>
          <cell r="D50" t="str">
            <v>EA</v>
          </cell>
          <cell r="E50">
            <v>420760</v>
          </cell>
          <cell r="F50">
            <v>1683040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1683040</v>
          </cell>
        </row>
        <row r="51">
          <cell r="B51" t="str">
            <v>300AX45。</v>
          </cell>
          <cell r="C51">
            <v>4</v>
          </cell>
          <cell r="D51" t="str">
            <v>EA</v>
          </cell>
          <cell r="E51">
            <v>420760</v>
          </cell>
          <cell r="F51">
            <v>1683040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1683040</v>
          </cell>
        </row>
        <row r="52">
          <cell r="B52" t="str">
            <v>300AX90。</v>
          </cell>
          <cell r="C52">
            <v>8</v>
          </cell>
          <cell r="D52" t="str">
            <v>EA</v>
          </cell>
          <cell r="E52">
            <v>420760</v>
          </cell>
          <cell r="F52">
            <v>3366080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3366080</v>
          </cell>
        </row>
        <row r="53">
          <cell r="B53" t="str">
            <v>650AX11.25。</v>
          </cell>
          <cell r="C53">
            <v>6</v>
          </cell>
          <cell r="D53" t="str">
            <v>EA</v>
          </cell>
          <cell r="E53">
            <v>2282242</v>
          </cell>
          <cell r="F53">
            <v>13693452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13693452</v>
          </cell>
        </row>
        <row r="54">
          <cell r="B54" t="str">
            <v>650AX22.5。</v>
          </cell>
          <cell r="C54">
            <v>2</v>
          </cell>
          <cell r="D54" t="str">
            <v>EA</v>
          </cell>
          <cell r="E54">
            <v>2282242</v>
          </cell>
          <cell r="F54">
            <v>4564484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4564484</v>
          </cell>
        </row>
        <row r="55">
          <cell r="B55" t="str">
            <v>650AX90。</v>
          </cell>
          <cell r="C55">
            <v>16</v>
          </cell>
          <cell r="D55" t="str">
            <v>EA</v>
          </cell>
          <cell r="E55">
            <v>2282242</v>
          </cell>
          <cell r="F55">
            <v>36515872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36515872</v>
          </cell>
        </row>
        <row r="56">
          <cell r="A56" t="str">
            <v>PI-BEND 재료비 계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89265654</v>
          </cell>
        </row>
        <row r="58">
          <cell r="A58" t="str">
            <v xml:space="preserve">      4) PI-CAP</v>
          </cell>
        </row>
        <row r="59">
          <cell r="B59" t="str">
            <v>25A</v>
          </cell>
          <cell r="C59">
            <v>10</v>
          </cell>
          <cell r="D59" t="str">
            <v>EA</v>
          </cell>
          <cell r="E59">
            <v>450</v>
          </cell>
          <cell r="F59">
            <v>4500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4500</v>
          </cell>
        </row>
        <row r="60">
          <cell r="B60" t="str">
            <v>32A</v>
          </cell>
          <cell r="C60">
            <v>12</v>
          </cell>
          <cell r="D60" t="str">
            <v>EA</v>
          </cell>
          <cell r="E60">
            <v>540</v>
          </cell>
          <cell r="F60">
            <v>6480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6480</v>
          </cell>
        </row>
        <row r="61">
          <cell r="B61" t="str">
            <v>40A</v>
          </cell>
          <cell r="C61">
            <v>6</v>
          </cell>
          <cell r="D61" t="str">
            <v>EA</v>
          </cell>
          <cell r="E61">
            <v>648</v>
          </cell>
          <cell r="F61">
            <v>3888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3888</v>
          </cell>
        </row>
        <row r="62">
          <cell r="B62" t="str">
            <v>65A</v>
          </cell>
          <cell r="C62">
            <v>6</v>
          </cell>
          <cell r="D62" t="str">
            <v>EA</v>
          </cell>
          <cell r="E62">
            <v>777.6</v>
          </cell>
          <cell r="F62">
            <v>4665.6000000000004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4665.6000000000004</v>
          </cell>
        </row>
        <row r="63">
          <cell r="A63" t="str">
            <v>SCR'D</v>
          </cell>
          <cell r="B63" t="str">
            <v>65A</v>
          </cell>
          <cell r="C63">
            <v>12</v>
          </cell>
          <cell r="D63" t="str">
            <v>EA</v>
          </cell>
          <cell r="E63">
            <v>1484</v>
          </cell>
          <cell r="F63">
            <v>17808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17808</v>
          </cell>
        </row>
        <row r="64">
          <cell r="B64" t="str">
            <v>80A</v>
          </cell>
          <cell r="C64">
            <v>6</v>
          </cell>
          <cell r="D64" t="str">
            <v>EA</v>
          </cell>
          <cell r="E64">
            <v>933.12</v>
          </cell>
          <cell r="F64">
            <v>5598.72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5598.72</v>
          </cell>
        </row>
        <row r="65">
          <cell r="B65" t="str">
            <v>100A</v>
          </cell>
          <cell r="C65">
            <v>14</v>
          </cell>
          <cell r="D65" t="str">
            <v>EA</v>
          </cell>
          <cell r="E65">
            <v>1119.7439999999999</v>
          </cell>
          <cell r="F65">
            <v>15676.415999999999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15676.415999999999</v>
          </cell>
        </row>
        <row r="66">
          <cell r="B66" t="str">
            <v>125A</v>
          </cell>
          <cell r="C66">
            <v>6</v>
          </cell>
          <cell r="D66" t="str">
            <v>EA</v>
          </cell>
          <cell r="E66">
            <v>1343.6927999999998</v>
          </cell>
          <cell r="F66">
            <v>8062.1567999999988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8062.1567999999988</v>
          </cell>
        </row>
        <row r="67">
          <cell r="A67" t="str">
            <v>PI-CAP 재료비 계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66678.892800000001</v>
          </cell>
        </row>
        <row r="69">
          <cell r="A69" t="str">
            <v xml:space="preserve">      5) PI-REDUCER</v>
          </cell>
        </row>
        <row r="70">
          <cell r="B70" t="str">
            <v>100AX25A</v>
          </cell>
          <cell r="C70">
            <v>2</v>
          </cell>
          <cell r="D70" t="str">
            <v>EA</v>
          </cell>
          <cell r="E70">
            <v>113082</v>
          </cell>
          <cell r="F70">
            <v>226164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226164</v>
          </cell>
        </row>
        <row r="71">
          <cell r="B71" t="str">
            <v>125Ax25A</v>
          </cell>
          <cell r="C71">
            <v>2</v>
          </cell>
          <cell r="D71" t="str">
            <v>EA</v>
          </cell>
          <cell r="E71">
            <v>127020</v>
          </cell>
          <cell r="F71">
            <v>254040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254040</v>
          </cell>
        </row>
        <row r="72">
          <cell r="B72" t="str">
            <v>125Ax100A</v>
          </cell>
          <cell r="C72">
            <v>2</v>
          </cell>
          <cell r="D72" t="str">
            <v>EA</v>
          </cell>
          <cell r="E72">
            <v>127020</v>
          </cell>
          <cell r="F72">
            <v>254040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254040</v>
          </cell>
        </row>
        <row r="73">
          <cell r="B73" t="str">
            <v>150Ax125A</v>
          </cell>
          <cell r="C73">
            <v>4</v>
          </cell>
          <cell r="D73" t="str">
            <v>EA</v>
          </cell>
          <cell r="E73">
            <v>144344</v>
          </cell>
          <cell r="F73">
            <v>577376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577376</v>
          </cell>
        </row>
        <row r="74">
          <cell r="B74" t="str">
            <v>200Ax150A</v>
          </cell>
          <cell r="C74">
            <v>2</v>
          </cell>
          <cell r="D74" t="str">
            <v>EA</v>
          </cell>
          <cell r="E74">
            <v>178450</v>
          </cell>
          <cell r="F74">
            <v>356900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356900</v>
          </cell>
        </row>
        <row r="75">
          <cell r="B75" t="str">
            <v>250Ax200A</v>
          </cell>
          <cell r="C75">
            <v>2</v>
          </cell>
          <cell r="D75" t="str">
            <v>EA</v>
          </cell>
          <cell r="E75">
            <v>212064</v>
          </cell>
          <cell r="F75">
            <v>424128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424128</v>
          </cell>
          <cell r="L75" t="str">
            <v>구매가</v>
          </cell>
        </row>
        <row r="76">
          <cell r="B76" t="str">
            <v>300Ax250A</v>
          </cell>
          <cell r="C76">
            <v>2</v>
          </cell>
          <cell r="D76" t="str">
            <v>EA</v>
          </cell>
          <cell r="E76">
            <v>278526</v>
          </cell>
          <cell r="F76">
            <v>557052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557052</v>
          </cell>
        </row>
        <row r="77">
          <cell r="A77" t="str">
            <v>PI-REDUCER 재료비 계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2649700</v>
          </cell>
        </row>
        <row r="79">
          <cell r="A79" t="str">
            <v xml:space="preserve">      6) PI-TEE</v>
          </cell>
        </row>
        <row r="80">
          <cell r="B80" t="str">
            <v>100AX100A</v>
          </cell>
          <cell r="C80">
            <v>2</v>
          </cell>
          <cell r="D80" t="str">
            <v>EA</v>
          </cell>
          <cell r="E80">
            <v>297780</v>
          </cell>
          <cell r="F80">
            <v>595560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595560</v>
          </cell>
        </row>
        <row r="81">
          <cell r="B81" t="str">
            <v>125AX32A</v>
          </cell>
          <cell r="C81">
            <v>2</v>
          </cell>
          <cell r="D81" t="str">
            <v>EA</v>
          </cell>
          <cell r="E81">
            <v>311631</v>
          </cell>
          <cell r="F81">
            <v>623262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623262</v>
          </cell>
        </row>
        <row r="82">
          <cell r="B82" t="str">
            <v>125AX100A</v>
          </cell>
          <cell r="C82">
            <v>2</v>
          </cell>
          <cell r="D82" t="str">
            <v>EA</v>
          </cell>
          <cell r="E82">
            <v>311631</v>
          </cell>
          <cell r="F82">
            <v>623262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623262</v>
          </cell>
        </row>
        <row r="83">
          <cell r="B83" t="str">
            <v>125AX125A</v>
          </cell>
          <cell r="C83">
            <v>2</v>
          </cell>
          <cell r="D83" t="str">
            <v>EA</v>
          </cell>
          <cell r="E83">
            <v>311631</v>
          </cell>
          <cell r="F83">
            <v>623262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623262</v>
          </cell>
        </row>
        <row r="84">
          <cell r="B84" t="str">
            <v>150AX100A</v>
          </cell>
          <cell r="C84">
            <v>4</v>
          </cell>
          <cell r="D84" t="str">
            <v>EA</v>
          </cell>
          <cell r="E84">
            <v>354147</v>
          </cell>
          <cell r="F84">
            <v>1416588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1416588</v>
          </cell>
        </row>
        <row r="85">
          <cell r="B85" t="str">
            <v>200AX25A</v>
          </cell>
          <cell r="C85">
            <v>6</v>
          </cell>
          <cell r="D85" t="str">
            <v>EA</v>
          </cell>
          <cell r="E85">
            <v>529469</v>
          </cell>
          <cell r="F85">
            <v>3176814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3176814</v>
          </cell>
        </row>
        <row r="86">
          <cell r="B86" t="str">
            <v>200AX32A</v>
          </cell>
          <cell r="C86">
            <v>2</v>
          </cell>
          <cell r="D86" t="str">
            <v>EA</v>
          </cell>
          <cell r="E86">
            <v>529469</v>
          </cell>
          <cell r="F86">
            <v>1058938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1058938</v>
          </cell>
        </row>
        <row r="87">
          <cell r="B87" t="str">
            <v>200AX40A</v>
          </cell>
          <cell r="C87">
            <v>4</v>
          </cell>
          <cell r="D87" t="str">
            <v>EA</v>
          </cell>
          <cell r="E87">
            <v>529469</v>
          </cell>
          <cell r="F87">
            <v>2117876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2117876</v>
          </cell>
        </row>
        <row r="88">
          <cell r="B88" t="str">
            <v>200AX65A</v>
          </cell>
          <cell r="C88">
            <v>2</v>
          </cell>
          <cell r="D88" t="str">
            <v>EA</v>
          </cell>
          <cell r="E88">
            <v>529469</v>
          </cell>
          <cell r="F88">
            <v>1058938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1058938</v>
          </cell>
        </row>
        <row r="89">
          <cell r="B89" t="str">
            <v>200AX80A</v>
          </cell>
          <cell r="C89">
            <v>2</v>
          </cell>
          <cell r="D89" t="str">
            <v>EA</v>
          </cell>
          <cell r="E89">
            <v>529469</v>
          </cell>
          <cell r="F89">
            <v>1058938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1058938</v>
          </cell>
        </row>
        <row r="90">
          <cell r="B90" t="str">
            <v>200AX125A</v>
          </cell>
          <cell r="C90">
            <v>4</v>
          </cell>
          <cell r="D90" t="str">
            <v>EA</v>
          </cell>
          <cell r="E90">
            <v>529469</v>
          </cell>
          <cell r="F90">
            <v>2117876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2117876</v>
          </cell>
        </row>
        <row r="91">
          <cell r="B91" t="str">
            <v>250AX32A</v>
          </cell>
          <cell r="C91">
            <v>2</v>
          </cell>
          <cell r="D91" t="str">
            <v>EA</v>
          </cell>
          <cell r="E91">
            <v>666797</v>
          </cell>
          <cell r="F91">
            <v>1333594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1333594</v>
          </cell>
        </row>
        <row r="92">
          <cell r="B92" t="str">
            <v>250AX40A</v>
          </cell>
          <cell r="C92">
            <v>2</v>
          </cell>
          <cell r="D92" t="str">
            <v>EA</v>
          </cell>
          <cell r="E92">
            <v>666797</v>
          </cell>
          <cell r="F92">
            <v>1333594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1333594</v>
          </cell>
        </row>
        <row r="93">
          <cell r="B93" t="str">
            <v>250AX80A</v>
          </cell>
          <cell r="C93">
            <v>4</v>
          </cell>
          <cell r="D93" t="str">
            <v>EA</v>
          </cell>
          <cell r="E93">
            <v>666797</v>
          </cell>
          <cell r="F93">
            <v>2667188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2667188</v>
          </cell>
        </row>
        <row r="94">
          <cell r="B94" t="str">
            <v>250AX100A</v>
          </cell>
          <cell r="C94">
            <v>4</v>
          </cell>
          <cell r="D94" t="str">
            <v>EA</v>
          </cell>
          <cell r="E94">
            <v>666797</v>
          </cell>
          <cell r="F94">
            <v>2667188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2667188</v>
          </cell>
        </row>
        <row r="95">
          <cell r="B95" t="str">
            <v>250AX150A</v>
          </cell>
          <cell r="C95">
            <v>2</v>
          </cell>
          <cell r="D95" t="str">
            <v>EA</v>
          </cell>
          <cell r="E95">
            <v>666797</v>
          </cell>
          <cell r="F95">
            <v>1333594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1333594</v>
          </cell>
        </row>
        <row r="96">
          <cell r="B96" t="str">
            <v>300AX32A</v>
          </cell>
          <cell r="C96">
            <v>6</v>
          </cell>
          <cell r="D96" t="str">
            <v>EA</v>
          </cell>
          <cell r="E96">
            <v>792986</v>
          </cell>
          <cell r="F96">
            <v>4757916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4757916</v>
          </cell>
        </row>
        <row r="97">
          <cell r="B97" t="str">
            <v>300AX65A</v>
          </cell>
          <cell r="C97">
            <v>2</v>
          </cell>
          <cell r="D97" t="str">
            <v>EA</v>
          </cell>
          <cell r="E97">
            <v>792986</v>
          </cell>
          <cell r="F97">
            <v>1585972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1585972</v>
          </cell>
        </row>
        <row r="98">
          <cell r="B98" t="str">
            <v>300AX100A</v>
          </cell>
          <cell r="C98">
            <v>2</v>
          </cell>
          <cell r="D98" t="str">
            <v>EA</v>
          </cell>
          <cell r="E98">
            <v>792986</v>
          </cell>
          <cell r="F98">
            <v>1585972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1585972</v>
          </cell>
        </row>
        <row r="99">
          <cell r="A99" t="str">
            <v>PI-TEE 재료비 계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31736332</v>
          </cell>
        </row>
        <row r="101">
          <cell r="A101" t="str">
            <v xml:space="preserve">      7) WELDOLET</v>
          </cell>
        </row>
        <row r="102">
          <cell r="B102" t="str">
            <v>65A</v>
          </cell>
          <cell r="C102">
            <v>14</v>
          </cell>
          <cell r="D102" t="str">
            <v>EA</v>
          </cell>
          <cell r="E102">
            <v>16520</v>
          </cell>
          <cell r="F102">
            <v>231280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231280</v>
          </cell>
        </row>
        <row r="103">
          <cell r="A103" t="str">
            <v>WELDOLET 재료비 계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231280</v>
          </cell>
        </row>
        <row r="105">
          <cell r="A105" t="str">
            <v xml:space="preserve">      8) FITTING</v>
          </cell>
        </row>
        <row r="106">
          <cell r="A106" t="str">
            <v>45 ELL</v>
          </cell>
          <cell r="B106" t="str">
            <v>650A</v>
          </cell>
          <cell r="C106">
            <v>2</v>
          </cell>
          <cell r="D106" t="str">
            <v>EA</v>
          </cell>
          <cell r="E106">
            <v>580650</v>
          </cell>
          <cell r="F106">
            <v>1161300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1161300</v>
          </cell>
        </row>
        <row r="107">
          <cell r="A107" t="str">
            <v>90 ELL S</v>
          </cell>
          <cell r="B107" t="str">
            <v>300A</v>
          </cell>
          <cell r="C107">
            <v>5</v>
          </cell>
          <cell r="D107" t="str">
            <v>EA</v>
          </cell>
          <cell r="E107">
            <v>88800</v>
          </cell>
          <cell r="F107">
            <v>444000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444000</v>
          </cell>
        </row>
        <row r="108">
          <cell r="A108" t="str">
            <v>90 ELL</v>
          </cell>
          <cell r="B108" t="str">
            <v>1000A</v>
          </cell>
          <cell r="C108">
            <v>6</v>
          </cell>
          <cell r="D108" t="str">
            <v>EA</v>
          </cell>
          <cell r="E108">
            <v>2461140</v>
          </cell>
          <cell r="F108">
            <v>14766840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14766840</v>
          </cell>
        </row>
        <row r="109">
          <cell r="A109" t="str">
            <v>TEE</v>
          </cell>
          <cell r="B109" t="str">
            <v>550AX300A</v>
          </cell>
          <cell r="C109">
            <v>2</v>
          </cell>
          <cell r="D109" t="str">
            <v>EA</v>
          </cell>
          <cell r="E109">
            <v>403970</v>
          </cell>
          <cell r="F109">
            <v>807940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807940</v>
          </cell>
        </row>
        <row r="110">
          <cell r="B110" t="str">
            <v>650A</v>
          </cell>
          <cell r="C110">
            <v>4</v>
          </cell>
          <cell r="D110" t="str">
            <v>EA</v>
          </cell>
          <cell r="E110">
            <v>792000</v>
          </cell>
          <cell r="F110">
            <v>3168000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3168000</v>
          </cell>
        </row>
        <row r="111">
          <cell r="A111" t="str">
            <v>FITTING 재료비 계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20348080</v>
          </cell>
        </row>
        <row r="113">
          <cell r="A113" t="str">
            <v xml:space="preserve">      9) FLANGE</v>
          </cell>
        </row>
        <row r="114">
          <cell r="B114" t="str">
            <v>650A</v>
          </cell>
          <cell r="C114">
            <v>4</v>
          </cell>
          <cell r="D114" t="str">
            <v>EA</v>
          </cell>
          <cell r="E114">
            <v>550260</v>
          </cell>
          <cell r="F114">
            <v>2201040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2201040</v>
          </cell>
        </row>
        <row r="115">
          <cell r="A115" t="str">
            <v>BLIND</v>
          </cell>
          <cell r="B115" t="str">
            <v>650A</v>
          </cell>
          <cell r="C115">
            <v>2</v>
          </cell>
          <cell r="D115" t="str">
            <v>EA</v>
          </cell>
          <cell r="E115">
            <v>506640</v>
          </cell>
          <cell r="F115">
            <v>1013280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1013280</v>
          </cell>
        </row>
        <row r="116">
          <cell r="A116" t="str">
            <v>FLANGE 재료비 계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3214320</v>
          </cell>
        </row>
        <row r="118">
          <cell r="A118" t="str">
            <v xml:space="preserve">      10) GASKET</v>
          </cell>
        </row>
        <row r="119">
          <cell r="B119" t="str">
            <v>650A</v>
          </cell>
          <cell r="C119">
            <v>4</v>
          </cell>
          <cell r="D119" t="str">
            <v>EA</v>
          </cell>
          <cell r="E119">
            <v>18590</v>
          </cell>
          <cell r="F119">
            <v>74360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74360</v>
          </cell>
        </row>
        <row r="120">
          <cell r="A120" t="str">
            <v>GASKET 재료비 계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74360</v>
          </cell>
        </row>
        <row r="122">
          <cell r="A122" t="str">
            <v xml:space="preserve">      11) BOLT/NUT</v>
          </cell>
        </row>
        <row r="123">
          <cell r="B123" t="str">
            <v>M33x345mm</v>
          </cell>
          <cell r="C123">
            <v>48</v>
          </cell>
          <cell r="D123" t="str">
            <v>SET</v>
          </cell>
          <cell r="E123">
            <v>3915</v>
          </cell>
          <cell r="F123">
            <v>187920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187920</v>
          </cell>
        </row>
        <row r="124">
          <cell r="A124" t="str">
            <v>BOLT/NUT 재료비 계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187920</v>
          </cell>
        </row>
        <row r="126">
          <cell r="A126" t="str">
            <v xml:space="preserve">      12) PI-EXPANSION JOINT</v>
          </cell>
        </row>
        <row r="127">
          <cell r="B127" t="str">
            <v>100A</v>
          </cell>
          <cell r="C127">
            <v>4</v>
          </cell>
          <cell r="D127" t="str">
            <v>EA</v>
          </cell>
          <cell r="E127">
            <v>3961000</v>
          </cell>
          <cell r="F127">
            <v>15844000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15844000</v>
          </cell>
        </row>
        <row r="128">
          <cell r="B128" t="str">
            <v>125A</v>
          </cell>
          <cell r="C128">
            <v>8</v>
          </cell>
          <cell r="D128" t="str">
            <v>EA</v>
          </cell>
          <cell r="E128">
            <v>4675000</v>
          </cell>
          <cell r="F128">
            <v>37400000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37400000</v>
          </cell>
        </row>
        <row r="129">
          <cell r="B129" t="str">
            <v>150A</v>
          </cell>
          <cell r="C129">
            <v>2</v>
          </cell>
          <cell r="D129" t="str">
            <v>EA</v>
          </cell>
          <cell r="E129">
            <v>5146000</v>
          </cell>
          <cell r="F129">
            <v>10292000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10292000</v>
          </cell>
        </row>
        <row r="130">
          <cell r="B130" t="str">
            <v>200A</v>
          </cell>
          <cell r="C130">
            <v>16</v>
          </cell>
          <cell r="D130" t="str">
            <v>EA</v>
          </cell>
          <cell r="E130">
            <v>6749000</v>
          </cell>
          <cell r="F130">
            <v>107984000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107984000</v>
          </cell>
        </row>
        <row r="131">
          <cell r="B131" t="str">
            <v>250A</v>
          </cell>
          <cell r="C131">
            <v>12</v>
          </cell>
          <cell r="D131" t="str">
            <v>EA</v>
          </cell>
          <cell r="E131">
            <v>7786000</v>
          </cell>
          <cell r="F131">
            <v>93432000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93432000</v>
          </cell>
        </row>
        <row r="132">
          <cell r="B132" t="str">
            <v>300A</v>
          </cell>
          <cell r="C132">
            <v>32</v>
          </cell>
          <cell r="D132" t="str">
            <v>EA</v>
          </cell>
          <cell r="E132">
            <v>8606000</v>
          </cell>
          <cell r="F132">
            <v>275392000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275392000</v>
          </cell>
        </row>
        <row r="133">
          <cell r="B133" t="str">
            <v>650A</v>
          </cell>
          <cell r="C133">
            <v>2</v>
          </cell>
          <cell r="D133" t="str">
            <v>EA</v>
          </cell>
          <cell r="E133">
            <v>21106000</v>
          </cell>
          <cell r="F133">
            <v>42212000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42212000</v>
          </cell>
        </row>
        <row r="134">
          <cell r="A134" t="str">
            <v>공동구 내</v>
          </cell>
          <cell r="B134" t="str">
            <v>650A</v>
          </cell>
          <cell r="C134">
            <v>2</v>
          </cell>
          <cell r="D134" t="str">
            <v>EA</v>
          </cell>
          <cell r="E134">
            <v>21106000</v>
          </cell>
          <cell r="F134">
            <v>42212000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42212000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집계"/>
      <sheetName val="#REF"/>
      <sheetName val="경산"/>
      <sheetName val="직노"/>
      <sheetName val="Sheet1"/>
      <sheetName val="Sheet2"/>
      <sheetName val="Sheet3"/>
      <sheetName val="Sheet4"/>
      <sheetName val="Sheet5"/>
      <sheetName val="이천향토(모형제작)"/>
      <sheetName val="원가"/>
      <sheetName val="총괄"/>
      <sheetName val="실행내역"/>
      <sheetName val="내역서"/>
      <sheetName val="총괄집계표"/>
      <sheetName val="발신정보"/>
      <sheetName val="수량산출"/>
      <sheetName val="순공사비"/>
      <sheetName val="적현로"/>
      <sheetName val="기본일위"/>
      <sheetName val="CT "/>
      <sheetName val="N賃率-職"/>
      <sheetName val="을지"/>
      <sheetName val="노무비"/>
      <sheetName val="I一般比"/>
      <sheetName val="건축내역"/>
      <sheetName val="3BL공동구 수량"/>
      <sheetName val="공조기휀"/>
      <sheetName val="납부서"/>
      <sheetName val="2공구산출내역"/>
      <sheetName val="단위단가"/>
      <sheetName val="연부97-1"/>
      <sheetName val="갑지1"/>
      <sheetName val="내역"/>
      <sheetName val="일위목차"/>
      <sheetName val="판매시설"/>
      <sheetName val="내역1"/>
      <sheetName val="공조기(삭제)"/>
      <sheetName val="노임단가"/>
      <sheetName val="단"/>
      <sheetName val="경비"/>
      <sheetName val="재료"/>
      <sheetName val="설치자재"/>
      <sheetName val="부하LOAD"/>
      <sheetName val="J直材4"/>
      <sheetName val="일위대가목록"/>
      <sheetName val="조직"/>
      <sheetName val="국내조달(통합-1)"/>
      <sheetName val="부대tu"/>
      <sheetName val="설직재-1"/>
      <sheetName val="제직재"/>
      <sheetName val="일위"/>
      <sheetName val="조도계산서 (도서)"/>
      <sheetName val="물량"/>
      <sheetName val="단위수량"/>
      <sheetName val="일반부표"/>
      <sheetName val="설계명세"/>
      <sheetName val="원가 (2)"/>
      <sheetName val="일위목록"/>
      <sheetName val="견적을지"/>
      <sheetName val="제-노임"/>
      <sheetName val="가압장(토목)"/>
      <sheetName val="2000년1차"/>
      <sheetName val="설계내역서"/>
      <sheetName val="EACT10"/>
      <sheetName val="샘플표지"/>
      <sheetName val="유림골조"/>
      <sheetName val="8.PILE  (돌출)"/>
      <sheetName val="BID"/>
      <sheetName val="기초대가"/>
      <sheetName val="원가계산서"/>
      <sheetName val="일위대가"/>
      <sheetName val="Macro1"/>
      <sheetName val="참고"/>
      <sheetName val="1안"/>
      <sheetName val="0000"/>
      <sheetName val="공사내역"/>
      <sheetName val="000000"/>
      <sheetName val="내역서(변경)"/>
      <sheetName val="산출내역서"/>
      <sheetName val="1차설계변경내역"/>
      <sheetName val="교대(A1)"/>
      <sheetName val="내역서2안"/>
      <sheetName val="패널"/>
      <sheetName val="홍보비디오"/>
      <sheetName val="1차 내역서"/>
      <sheetName val="준검 내역서"/>
      <sheetName val="수지예산"/>
      <sheetName val="코드"/>
      <sheetName val="파일의이용"/>
      <sheetName val="48일위"/>
      <sheetName val="ABUT수량-A1"/>
      <sheetName val="날개벽"/>
      <sheetName val="리츠"/>
      <sheetName val="갑지(추정)"/>
      <sheetName val="항목별"/>
      <sheetName val="예가표"/>
      <sheetName val="APT"/>
      <sheetName val="금액내역서"/>
      <sheetName val="수로교총재료집계"/>
      <sheetName val="도근좌표"/>
      <sheetName val="계림(함평)"/>
      <sheetName val="계림(장성)"/>
      <sheetName val="공종목록표"/>
      <sheetName val="목차"/>
      <sheetName val="매매"/>
      <sheetName val="견적서_1개매장"/>
      <sheetName val="내역 (2)"/>
      <sheetName val="공수집계"/>
      <sheetName val="견적"/>
      <sheetName val="설계조건"/>
      <sheetName val="공사비예산서(토목분)"/>
      <sheetName val="구역화물"/>
      <sheetName val="단위목록"/>
      <sheetName val="시험비"/>
      <sheetName val="자재단가"/>
      <sheetName val="기계경비목록"/>
      <sheetName val="10-1.집기견적서 "/>
      <sheetName val="10-2.휴대폰인샵집기견적서 "/>
      <sheetName val="자재단가대비표"/>
      <sheetName val="20관리비율"/>
      <sheetName val="기자재비"/>
      <sheetName val="工완성공사율"/>
      <sheetName val="工관리비율"/>
      <sheetName val="직재"/>
      <sheetName val="2F 회의실견적(5_14 일대)"/>
      <sheetName val=" HIT-&gt;HMC 견적(3900)"/>
      <sheetName val="일위대가(4층원격)"/>
      <sheetName val="노임"/>
      <sheetName val="단가"/>
      <sheetName val="목록"/>
      <sheetName val="청천내"/>
      <sheetName val="공구"/>
      <sheetName val="데이타"/>
      <sheetName val="직접경비"/>
      <sheetName val="직접인건비"/>
      <sheetName val="청산공사"/>
      <sheetName val="한강운반비"/>
      <sheetName val="전차선로 물량표"/>
      <sheetName val="경영"/>
      <sheetName val="98년"/>
      <sheetName val="실적"/>
      <sheetName val="매립"/>
      <sheetName val="DATE"/>
      <sheetName val="정SW(원)"/>
      <sheetName val="내역서1999.8최종"/>
      <sheetName val="COPING-1"/>
      <sheetName val="역T형교대-2수량"/>
      <sheetName val="결과조달"/>
      <sheetName val="공사노임"/>
      <sheetName val="지형제작"/>
      <sheetName val="단가 (2)"/>
      <sheetName val="갑지"/>
      <sheetName val="집계표"/>
      <sheetName val="조명시설"/>
      <sheetName val="6호기"/>
      <sheetName val="식재인부"/>
      <sheetName val="경율산정.XLS"/>
      <sheetName val="을"/>
      <sheetName val="관급_File"/>
      <sheetName val="소비자가"/>
      <sheetName val="_REF"/>
      <sheetName val="설직재_1"/>
      <sheetName val="도급예산내역서봉투"/>
      <sheetName val="공사원가계산서"/>
      <sheetName val="기계경비(시간당)"/>
      <sheetName val="설계산출기초"/>
      <sheetName val="설계산출표지"/>
      <sheetName val="DATA"/>
      <sheetName val="도급예산내역서총괄표"/>
      <sheetName val="램머"/>
      <sheetName val="단가조사"/>
      <sheetName val="Baby일위대가"/>
      <sheetName val="분전함신설"/>
      <sheetName val="을부담운반비"/>
      <sheetName val="운반비산출"/>
      <sheetName val="접지1종"/>
      <sheetName val="조명율표"/>
      <sheetName val="간선계산"/>
      <sheetName val="전기일위대가"/>
      <sheetName val="ITEM"/>
      <sheetName val="Macro(차단기)"/>
      <sheetName val="터널조도"/>
      <sheetName val="토사(PE)"/>
      <sheetName val="최적단면"/>
      <sheetName val="Sheet13"/>
      <sheetName val="GEN"/>
      <sheetName val="발전기"/>
      <sheetName val="Sheet14"/>
      <sheetName val="간선"/>
      <sheetName val="LEGEND"/>
      <sheetName val="PARAMETER"/>
      <sheetName val="고시단가"/>
      <sheetName val="CA지입"/>
      <sheetName val="소요자재명세서"/>
      <sheetName val="노무비명세서"/>
      <sheetName val="각형맨홀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내역을"/>
      <sheetName val="명세서"/>
      <sheetName val="table"/>
      <sheetName val="부하계산서"/>
      <sheetName val="부하(성남)"/>
      <sheetName val="교수설계"/>
      <sheetName val="공정집계_국별"/>
      <sheetName val="Sheet6"/>
      <sheetName val="인제내역"/>
      <sheetName val="Option"/>
      <sheetName val="Sheet1 (2)"/>
      <sheetName val="내역서1-2"/>
      <sheetName val="252K444"/>
      <sheetName val="표지 (2)"/>
      <sheetName val="교통대책내역"/>
      <sheetName val="최종총괄"/>
      <sheetName val="세부산출내역서"/>
      <sheetName val="산정표"/>
      <sheetName val="재집"/>
      <sheetName val="입찰안"/>
      <sheetName val="품"/>
      <sheetName val="요율"/>
      <sheetName val="안정검토"/>
      <sheetName val="일위대가표지"/>
      <sheetName val="제수"/>
      <sheetName val="공기"/>
      <sheetName val="GAS"/>
      <sheetName val="적용환율"/>
      <sheetName val="Transaction"/>
      <sheetName val="설계서"/>
      <sheetName val="자재조사표"/>
      <sheetName val="별표"/>
      <sheetName val="표지"/>
      <sheetName val="진주방향"/>
      <sheetName val="마산방향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날개수량1.5"/>
      <sheetName val="2F_회의실견적(5_14_일대)"/>
      <sheetName val="_HIT-&gt;HMC_견적(3900)"/>
      <sheetName val="단가_(2)"/>
      <sheetName val="경율산정_XLS"/>
      <sheetName val="북제주원가"/>
      <sheetName val="양천현"/>
      <sheetName val="카니발(자105노60)"/>
      <sheetName val="제경비율"/>
      <sheetName val="세부내역"/>
      <sheetName val="인사자료총집계"/>
      <sheetName val="Customer Databas"/>
      <sheetName val="원본(갑지)"/>
      <sheetName val="차액보증"/>
      <sheetName val="건축일위"/>
      <sheetName val="그라우팅일위"/>
      <sheetName val="bCord공정"/>
      <sheetName val="e대가"/>
      <sheetName val="g단가"/>
      <sheetName val="h집계"/>
      <sheetName val="재공품기초자료"/>
      <sheetName val="약품공급2"/>
      <sheetName val="설비단가표"/>
      <sheetName val="PROJECT BRIEF(EX.NEW)"/>
      <sheetName val="금융비용"/>
      <sheetName val="IMPEADENCE MAP 취수장"/>
      <sheetName val="개요"/>
      <sheetName val="일위대가표"/>
      <sheetName val="GAEYO"/>
      <sheetName val="주요공정"/>
      <sheetName val="입력변수"/>
      <sheetName val="공통가설(기준안)"/>
      <sheetName val="정보"/>
      <sheetName val="동력부하(도산)"/>
      <sheetName val="단가산출"/>
      <sheetName val="경로당내역건축"/>
      <sheetName val="물량산출내역"/>
      <sheetName val="철거산출근거"/>
      <sheetName val="교대(A1-A2)"/>
      <sheetName val="기둥(원형)"/>
      <sheetName val="기초공"/>
      <sheetName val="단위중량"/>
      <sheetName val="일위대가표 (기본)"/>
      <sheetName val="토공일위대가표"/>
      <sheetName val="인건비"/>
      <sheetName val="일위대가목록 "/>
      <sheetName val="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가"/>
      <sheetName val="전기일위대가"/>
      <sheetName val="200"/>
      <sheetName val="공통자료"/>
      <sheetName val="산출2-기기동력"/>
      <sheetName val="Baby일위대가"/>
      <sheetName val="산출3-유도등"/>
      <sheetName val="산출2-동력"/>
      <sheetName val="산출2-피뢰침"/>
      <sheetName val="덤프"/>
      <sheetName val="금액내역서"/>
      <sheetName val="공사비예산서(토목분)"/>
      <sheetName val="40총괄"/>
      <sheetName val="40집계"/>
      <sheetName val="__"/>
      <sheetName val="당초"/>
      <sheetName val="일위대가(계측기설치)"/>
      <sheetName val="노임단가"/>
      <sheetName val="수량이동"/>
      <sheetName val="여과지동"/>
      <sheetName val="기초자료"/>
      <sheetName val="관급자재집계표"/>
      <sheetName val="#REF"/>
      <sheetName val="가격조사서"/>
      <sheetName val="날개벽(시점좌측)"/>
      <sheetName val="S003031"/>
      <sheetName val="하수BOX이설"/>
      <sheetName val="입찰안"/>
      <sheetName val="BOX 본체"/>
      <sheetName val="배수유공블럭"/>
      <sheetName val="SG"/>
      <sheetName val="공사비집계"/>
      <sheetName val="내역서"/>
      <sheetName val="말뚝지지력산정"/>
      <sheetName val="ELECTRIC"/>
      <sheetName val="CTEMCOST"/>
      <sheetName val="SCHEDULE"/>
      <sheetName val="경영상태"/>
      <sheetName val="대림경상68억"/>
      <sheetName val="C-직노1"/>
      <sheetName val="결과조달"/>
      <sheetName val="DATE"/>
      <sheetName val="DANGA"/>
      <sheetName val="단가 "/>
      <sheetName val="일위대가 (PM)"/>
      <sheetName val="노임"/>
      <sheetName val="설직재-1"/>
      <sheetName val="간선계산"/>
      <sheetName val="단면 (2)"/>
      <sheetName val="구조물철거타공정이월"/>
      <sheetName val="COVER"/>
      <sheetName val="설치공사"/>
      <sheetName val="수목표준대가"/>
      <sheetName val="Supplement2"/>
      <sheetName val="총괄내역서"/>
      <sheetName val="견적990322"/>
      <sheetName val="Y-WORK"/>
      <sheetName val="교각1"/>
      <sheetName val="BOQ(전체)"/>
      <sheetName val="Sheet1 (2)"/>
      <sheetName val="data2"/>
      <sheetName val="양수장(기계)"/>
      <sheetName val="Sheet13"/>
      <sheetName val="Sheet14"/>
      <sheetName val="P-J"/>
      <sheetName val="수량산출서(전기계장)"/>
      <sheetName val="설계명세서"/>
      <sheetName val="일위대가목차"/>
      <sheetName val="Macro(차단기)"/>
      <sheetName val="DATA"/>
      <sheetName val="데이타"/>
      <sheetName val="골조시행"/>
      <sheetName val="물가대비표"/>
      <sheetName val="EKOG10건축"/>
      <sheetName val="자료입력"/>
      <sheetName val="전기"/>
      <sheetName val="A-4"/>
      <sheetName val="지급자재"/>
      <sheetName val="표지"/>
      <sheetName val="할증"/>
      <sheetName val="내역"/>
      <sheetName val="조명시설"/>
      <sheetName val="인건-측정"/>
      <sheetName val="모델링"/>
      <sheetName val="하중계산"/>
      <sheetName val="예가표"/>
      <sheetName val="제직재"/>
      <sheetName val="PAD TR보호대기초"/>
      <sheetName val="가로등기초"/>
      <sheetName val="HANDHOLE(2)"/>
      <sheetName val="단가대비표"/>
      <sheetName val="투찰금액"/>
      <sheetName val="처리단락"/>
      <sheetName val="집계"/>
      <sheetName val="기본일위"/>
      <sheetName val="내역서2안"/>
      <sheetName val="패널"/>
      <sheetName val="직노"/>
      <sheetName val="실행내역"/>
      <sheetName val="N賃率-職"/>
      <sheetName val="직재"/>
      <sheetName val="교각토공"/>
      <sheetName val="archi(본사)"/>
      <sheetName val="기초일위"/>
      <sheetName val="수목단가"/>
      <sheetName val="시설수량표"/>
      <sheetName val="시설일위"/>
      <sheetName val="식재수량표"/>
      <sheetName val="식재일위"/>
      <sheetName val="산정표"/>
      <sheetName val="노무비 경비"/>
      <sheetName val="산재 안전"/>
      <sheetName val="Sheet1"/>
      <sheetName val="토목"/>
      <sheetName val="원형맨홀수량"/>
      <sheetName val="woo(mac)"/>
      <sheetName val="3.공통공사대비"/>
      <sheetName val="EQ-R1"/>
      <sheetName val="일집"/>
      <sheetName val="일위"/>
      <sheetName val="관로토공집계표"/>
      <sheetName val="환경기계공정표 (3)"/>
      <sheetName val="개요"/>
      <sheetName val="중기일위대가"/>
      <sheetName val="약품공급2"/>
      <sheetName val="1단계"/>
      <sheetName val="Sheet6"/>
      <sheetName val="1.수인터널"/>
      <sheetName val="하부철근수량"/>
      <sheetName val="수량산출서"/>
      <sheetName val="집계표(OPTION)"/>
      <sheetName val="계산근거"/>
      <sheetName val="설계내역서"/>
      <sheetName val="점수계산1-2"/>
      <sheetName val="견적서"/>
      <sheetName val="Sheet9"/>
      <sheetName val="Sheet10"/>
      <sheetName val="간선"/>
      <sheetName val="발전기"/>
      <sheetName val="GEN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방조제+선착장+배수갑문+부대공+1-2방조제"/>
      <sheetName val="40단가산출서"/>
      <sheetName val="6PILE  (돌출)"/>
      <sheetName val="Macro(전선)"/>
      <sheetName val="제-노임"/>
      <sheetName val="장비"/>
      <sheetName val="노무"/>
      <sheetName val="설계"/>
      <sheetName val="제경비율"/>
      <sheetName val="토공사"/>
      <sheetName val="기성내역서"/>
      <sheetName val="2F 회의실견적(5_14 일대)"/>
      <sheetName val="hvac(제어동)"/>
      <sheetName val="집계표"/>
      <sheetName val="수량산출서 갑지"/>
      <sheetName val="공내역"/>
      <sheetName val="내역및총괄"/>
      <sheetName val="MAIN"/>
      <sheetName val="Sheet2"/>
      <sheetName val="BweData"/>
      <sheetName val="일위목록"/>
      <sheetName val="자재단가"/>
      <sheetName val="총괄표"/>
      <sheetName val="노무비 근거"/>
      <sheetName val="원가(총괄-4단지)"/>
      <sheetName val="1.0표준품셈"/>
      <sheetName val="1.0계산품셈"/>
      <sheetName val="터파기및재료"/>
      <sheetName val="조명율표"/>
      <sheetName val="MCC제원"/>
      <sheetName val="대운산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단가산출서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DATA98"/>
      <sheetName val="ENE-CAL 1"/>
      <sheetName val="plan&amp;section of foundation"/>
      <sheetName val="design criteria"/>
      <sheetName val="철거산출근거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단위수량"/>
      <sheetName val="252K444"/>
      <sheetName val="노무비"/>
      <sheetName val="변경내역대비표(2)"/>
      <sheetName val="내역분개"/>
      <sheetName val="I一般比"/>
      <sheetName val="포장공"/>
      <sheetName val="IW-LIST"/>
      <sheetName val="공사내역"/>
      <sheetName val="30신설일위대가"/>
      <sheetName val="30집계표"/>
      <sheetName val="IMPEADENCE MAP 취수장"/>
      <sheetName val="토공A"/>
      <sheetName val="직공비"/>
      <sheetName val="TEST1"/>
      <sheetName val="현장관리비 산출내역"/>
      <sheetName val="일반공사"/>
      <sheetName val="자재단가비교표"/>
      <sheetName val="아파트기별"/>
      <sheetName val="공리일"/>
      <sheetName val="BID"/>
      <sheetName val="BOX전기내역"/>
      <sheetName val="전체철근집계"/>
      <sheetName val="T13(P68~72,78)"/>
      <sheetName val="W-현원가"/>
      <sheetName val="공종별집계표"/>
      <sheetName val="공종별세부사항"/>
      <sheetName val="공종별내역서(견적용)"/>
      <sheetName val="견적"/>
      <sheetName val="을"/>
      <sheetName val="전계가"/>
      <sheetName val="저"/>
      <sheetName val="실행분개"/>
      <sheetName val="E01-02(EV-1-LBS)"/>
      <sheetName val="분전반"/>
      <sheetName val="단가산출"/>
      <sheetName val="Recovered_Sheet22"/>
      <sheetName val="Recovered_Sheet21"/>
      <sheetName val="Recovered_Sheet37"/>
      <sheetName val="예산변경사항"/>
      <sheetName val="1062-X방향 "/>
      <sheetName val="인건비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1.설계조건"/>
      <sheetName val="노원열병합  건축공사기성내역서"/>
      <sheetName val="Sheet4"/>
      <sheetName val="CODE"/>
      <sheetName val="6호기"/>
      <sheetName val="외주현황9905"/>
      <sheetName val="별표"/>
      <sheetName val="자재조사표"/>
      <sheetName val="교통신호등"/>
      <sheetName val="대비"/>
      <sheetName val="수질정화시설"/>
      <sheetName val="교각계산"/>
      <sheetName val="공예을"/>
      <sheetName val="내역표지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배수공 주요자재 집계표"/>
      <sheetName val="자료"/>
      <sheetName val="DATE2001"/>
      <sheetName val="신우"/>
      <sheetName val="가도공"/>
      <sheetName val="금호"/>
      <sheetName val="옵션"/>
      <sheetName val="합산자재"/>
      <sheetName val="일대목차"/>
      <sheetName val="노임근거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공사비증감"/>
      <sheetName val="토공계산서(부체도로)"/>
      <sheetName val="VXXXXX"/>
      <sheetName val="입출재고현황 (2)"/>
      <sheetName val="TYPE A"/>
      <sheetName val="램머"/>
      <sheetName val="●내역"/>
      <sheetName val="건축단가"/>
      <sheetName val="COPING"/>
      <sheetName val="D-3109"/>
      <sheetName val="1호맨홀토공"/>
      <sheetName val="부하(성남)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설산1.나"/>
      <sheetName val="본사S"/>
      <sheetName val="부속동"/>
      <sheetName val="000000"/>
      <sheetName val="J01"/>
      <sheetName val="기둥(원형)"/>
      <sheetName val="기계경비(시간당)"/>
      <sheetName val="D-경비1"/>
      <sheetName val="EP0618"/>
      <sheetName val="기초공"/>
      <sheetName val="관일"/>
      <sheetName val="배관단가조사서"/>
      <sheetName val="직재산"/>
      <sheetName val="YES-T"/>
      <sheetName val="BOX_본체"/>
      <sheetName val="Sheet15"/>
      <sheetName val="2006기계경비산출표"/>
      <sheetName val="사급자재"/>
      <sheetName val="설계내역"/>
      <sheetName val="토공정보"/>
      <sheetName val="총괄"/>
      <sheetName val="관급자재"/>
      <sheetName val="이전비"/>
      <sheetName val="ABUT수량-A1"/>
      <sheetName val="esc"/>
      <sheetName val="원가계산서"/>
      <sheetName val="공량산출서"/>
      <sheetName val="96까지"/>
      <sheetName val="97년"/>
      <sheetName val="98이후"/>
      <sheetName val="결재란"/>
      <sheetName val="내역서(당초변경)"/>
      <sheetName val="SLAB&quot;1&quot;"/>
      <sheetName val="목표세부명세"/>
      <sheetName val="sw1"/>
      <sheetName val="횡배수관토공수량"/>
      <sheetName val="TYPE-A"/>
      <sheetName val="H-PILE 박기"/>
      <sheetName val="J형측구단위수량"/>
      <sheetName val="WORK"/>
      <sheetName val="APT"/>
      <sheetName val="1.설계기준"/>
      <sheetName val="일위대가 (PMIS)"/>
      <sheetName val="전체"/>
      <sheetName val="설계개요"/>
      <sheetName val="금융비용"/>
      <sheetName val="취수탑"/>
      <sheetName val="총괄원가계산서"/>
      <sheetName val="총괄원가계산서 (업체제공)"/>
      <sheetName val="_REF"/>
      <sheetName val="노임조정"/>
      <sheetName val="품셈TABLE"/>
      <sheetName val="공사원가계산서"/>
      <sheetName val="FORM-0"/>
      <sheetName val="프랜트면허"/>
      <sheetName val="토목주소"/>
      <sheetName val="자재"/>
      <sheetName val="산근1"/>
      <sheetName val="화전내"/>
      <sheetName val="c_balju"/>
      <sheetName val="1.우편집중내역서"/>
      <sheetName val="부하계산서"/>
      <sheetName val="소야공정계획표"/>
      <sheetName val="설명서 "/>
      <sheetName val="총괄집계표"/>
      <sheetName val="귀래 설계 공내역서"/>
      <sheetName val="하수급견적대비"/>
      <sheetName val="MEXICO-C"/>
      <sheetName val="문학간접"/>
      <sheetName val="단가산출2"/>
      <sheetName val="U-TYPE(1)"/>
      <sheetName val="단면_(2)"/>
      <sheetName val="준검_내역서"/>
      <sheetName val="3지구단위"/>
      <sheetName val="간접비"/>
      <sheetName val="시멘트"/>
      <sheetName val="수로단위수량"/>
      <sheetName val="9"/>
      <sheetName val="마감사양"/>
      <sheetName val="전력구구조물산근"/>
      <sheetName val="식생블럭단위수량"/>
      <sheetName val="손익분석"/>
      <sheetName val="플랜트 설치"/>
      <sheetName val="부대공Ⅱ"/>
      <sheetName val="원가계산서_"/>
      <sheetName val="1st"/>
      <sheetName val="주방환기"/>
      <sheetName val="AP1"/>
      <sheetName val="교량전기"/>
      <sheetName val="고창방향"/>
      <sheetName val="철근단면적"/>
      <sheetName val="옹벽"/>
      <sheetName val="계화총괄"/>
      <sheetName val="계화배수(3대)"/>
      <sheetName val="산근"/>
      <sheetName val="4-3 보온 기본물량집계"/>
      <sheetName val="단면가정"/>
      <sheetName val="대전21토목내역서"/>
      <sheetName val="공사원가"/>
      <sheetName val="기본"/>
      <sheetName val="맨홀수량"/>
      <sheetName val="COST"/>
      <sheetName val="기초단가"/>
      <sheetName val="3.하중산정4.지지력"/>
      <sheetName val="노단"/>
      <sheetName val="합천내역"/>
      <sheetName val="지수"/>
      <sheetName val="예산내역서"/>
      <sheetName val="설계예산서"/>
      <sheetName val="B"/>
      <sheetName val="E01_02_EV_1_LBS_"/>
      <sheetName val="Pier 3"/>
      <sheetName val="INPUT"/>
      <sheetName val="EQUIPMENT -2"/>
      <sheetName val="건내역(초)"/>
      <sheetName val="금융"/>
      <sheetName val="DIRECT WORK"/>
      <sheetName val="chitimc"/>
      <sheetName val="출자한도"/>
      <sheetName val="REINF."/>
      <sheetName val="I.설계조건"/>
      <sheetName val="주형"/>
      <sheetName val="3.바닥판설계"/>
      <sheetName val="J直材4"/>
      <sheetName val="공종별내역서"/>
      <sheetName val="경산"/>
      <sheetName val="변경공종별내역서"/>
      <sheetName val="결재갑지"/>
      <sheetName val="일위대가(건축)"/>
      <sheetName val="견적대비표"/>
      <sheetName val="본사공가현황"/>
      <sheetName val="guard(mac)"/>
      <sheetName val="CAB_OD"/>
      <sheetName val="LOAD 5 Wind "/>
      <sheetName val="0708"/>
      <sheetName val="집"/>
      <sheetName val="하천제원"/>
      <sheetName val="정부노임단가"/>
      <sheetName val="MATRLDATA"/>
      <sheetName val="단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SP-B1"/>
      <sheetName val="설직재_1"/>
      <sheetName val=" 상부공통집계(총괄)"/>
      <sheetName val="품"/>
      <sheetName val="주경기-오배수"/>
      <sheetName val="중기비"/>
      <sheetName val="수입"/>
      <sheetName val="단가 및 재료비"/>
      <sheetName val="신당동집계표"/>
      <sheetName val="사전공사"/>
      <sheetName val="DB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동원(3)"/>
      <sheetName val="예정(3)"/>
      <sheetName val="재료-CODE"/>
      <sheetName val="하조서"/>
      <sheetName val="토목단가"/>
      <sheetName val="물가"/>
      <sheetName val="ilch"/>
      <sheetName val="제경비(3차분)"/>
      <sheetName val="99노임기준"/>
      <sheetName val="8.PILE  (돌출)"/>
      <sheetName val="갑지(추정)"/>
      <sheetName val="DATA1"/>
      <sheetName val="적용기준"/>
      <sheetName val="퇴비산출근거"/>
      <sheetName val="연습"/>
      <sheetName val="1 자원총괄"/>
      <sheetName val="1.2단락전류"/>
      <sheetName val="인건비 "/>
      <sheetName val="L형옹벽단위수량(35)"/>
      <sheetName val="L형옹벽단위수량(25)"/>
      <sheetName val="교대(A1-A2)"/>
      <sheetName val="결재판"/>
      <sheetName val="변화치수"/>
      <sheetName val="설계명세서(선로)"/>
      <sheetName val="전기자료"/>
      <sheetName val="원가계산서구조조정"/>
      <sheetName val="bm(CIcable)"/>
      <sheetName val="XZLC004_PART2"/>
      <sheetName val="6.2.1 지하차도 조도계산"/>
      <sheetName val="양수장내역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일위(설)"/>
      <sheetName val="산출및내역"/>
      <sheetName val="수량산출"/>
      <sheetName val="실행"/>
      <sheetName val="환율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BOX_본체1"/>
      <sheetName val="단가_"/>
      <sheetName val="일위대가_(PM)"/>
      <sheetName val="Sheet1_(2)"/>
      <sheetName val="노무비_경비"/>
      <sheetName val="산재_안전"/>
      <sheetName val="표지_(2)"/>
      <sheetName val="표지_(3)"/>
      <sheetName val="표지_(4)"/>
      <sheetName val="표지_(5)"/>
      <sheetName val="PAD_TR보호대기초"/>
      <sheetName val="3_공통공사대비"/>
      <sheetName val="환경기계공정표_(3)"/>
      <sheetName val="1_수인터널"/>
      <sheetName val="6PILE__(돌출)"/>
      <sheetName val="2F_회의실견적(5_14_일대)"/>
      <sheetName val="수량산출서_갑지"/>
      <sheetName val="홍보비디오"/>
      <sheetName val="설비단가표"/>
      <sheetName val="단락전류-A"/>
      <sheetName val="의뢰서"/>
      <sheetName val=""/>
      <sheetName val="전기공사-공종구분"/>
      <sheetName val="노무비_근거"/>
      <sheetName val="1_0표준품셈"/>
      <sheetName val="1_0계산품셈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ENE-CAL_1"/>
      <sheetName val="plan&amp;section_of_foundation"/>
      <sheetName val="design_criteria"/>
      <sheetName val="IMPEADENCE_MAP_취수장"/>
      <sheetName val="현장관리비_산출내역"/>
      <sheetName val="1_설계조건"/>
      <sheetName val="1062-X방향_"/>
      <sheetName val="2_단면가정"/>
      <sheetName val="input_(2)"/>
      <sheetName val="기초계산_(2)"/>
      <sheetName val="노원열병합__건축공사기성내역서"/>
      <sheetName val="방배동내역_(총괄)"/>
      <sheetName val="배수공_주요자재_집계표"/>
      <sheetName val="1공구_건정토건_토공"/>
      <sheetName val="sum1_(2)"/>
      <sheetName val="4_전기"/>
      <sheetName val="입출재고현황_(2)"/>
      <sheetName val="TYPE_A"/>
      <sheetName val="내역서_"/>
      <sheetName val="1995년_섹터별_매출"/>
      <sheetName val="설산1_나"/>
      <sheetName val="2002상반기노임기준"/>
      <sheetName val="단면치수"/>
      <sheetName val="VS P-Q"/>
      <sheetName val="각형맨홀"/>
      <sheetName val="CCTV내역서"/>
      <sheetName val="단가산근"/>
      <sheetName val="적용단가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 xml:space="preserve"> </v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터널조도"/>
      <sheetName val="원가계산서"/>
      <sheetName val="설계내역서"/>
      <sheetName val="제어반공량"/>
      <sheetName val="가격조사"/>
      <sheetName val="제어반견적"/>
      <sheetName val="주요물량"/>
      <sheetName val="P礔CKAGE"/>
      <sheetName val="ITEM"/>
      <sheetName val="DS-LOAD"/>
      <sheetName val="일반공사"/>
      <sheetName val="2F 회의실견적(5_14 일대)"/>
      <sheetName val="CONCRETE"/>
      <sheetName val="WORK"/>
      <sheetName val="남양시작동자105노65기1.3화1.2"/>
      <sheetName val="ilch"/>
      <sheetName val="정부노임단가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경비"/>
      <sheetName val="데이타"/>
      <sheetName val="D-3503"/>
      <sheetName val="운반비(전선륐)"/>
      <sheetName val="지급자재"/>
      <sheetName val="공통비"/>
      <sheetName val="차액보증"/>
      <sheetName val="전기일위대가"/>
      <sheetName val="Y-WORK"/>
      <sheetName val="건축내역"/>
      <sheetName val="날개벽"/>
      <sheetName val="11.자재단가"/>
      <sheetName val="CODE"/>
      <sheetName val="A-4"/>
      <sheetName val="SG"/>
      <sheetName val="출근부"/>
      <sheetName val="타공종이기"/>
      <sheetName val="BLOCK(1)"/>
      <sheetName val="코드"/>
      <sheetName val="자재단가"/>
      <sheetName val="부대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전차선로 물량표"/>
      <sheetName val="31.고_x0000_RTU"/>
      <sheetName val="sw1"/>
      <sheetName val="NOMUBI"/>
      <sheetName val="결과조달"/>
      <sheetName val="노원열병합  건축공사기성내역서"/>
      <sheetName val="공통가설"/>
      <sheetName val="소비자가"/>
      <sheetName val="내역분기"/>
      <sheetName val="I.설계조건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공사비집계"/>
      <sheetName val="토공(완충)"/>
      <sheetName val="단위중량"/>
      <sheetName val="Sheet1 (2)"/>
      <sheetName val="98지급계획"/>
      <sheetName val="설계예산내역서"/>
      <sheetName val="CTEMCOST"/>
      <sheetName val="c_balju"/>
      <sheetName val="토공"/>
      <sheetName val="001"/>
      <sheetName val="금액내역서"/>
      <sheetName val="L형옹벽(key)"/>
      <sheetName val="연결임시"/>
      <sheetName val="현금"/>
      <sheetName val="기초공"/>
      <sheetName val="기둥(원형)"/>
      <sheetName val="집1"/>
      <sheetName val="8.PILE  (돌출)"/>
      <sheetName val="한강운반비"/>
      <sheetName val="수량산출"/>
      <sheetName val="중기사용료"/>
      <sheetName val="인건비"/>
      <sheetName val="단가조사서"/>
      <sheetName val="견적시담(송포2공구)"/>
      <sheetName val="구조물철거타공정이월"/>
      <sheetName val="TOTAL"/>
      <sheetName val="판"/>
      <sheetName val="환률"/>
      <sheetName val="BQ"/>
      <sheetName val="DATE"/>
      <sheetName val="노무비"/>
      <sheetName val="토공계산서(부체도로)"/>
      <sheetName val="중기일위대가"/>
      <sheetName val="조도계산서 (도서)"/>
      <sheetName val="바닥판"/>
      <sheetName val="입력DATA"/>
      <sheetName val="맨홀수량집계"/>
      <sheetName val="간선계산"/>
      <sheetName val="자재집계"/>
      <sheetName val="전기일위목록"/>
      <sheetName val="ABUT수량-A1"/>
      <sheetName val="2.대외공문"/>
      <sheetName val="6호기"/>
      <sheetName val="최초침전지집계표"/>
      <sheetName val="K1자재(3차등)"/>
      <sheetName val="#REF"/>
      <sheetName val="을"/>
      <sheetName val="설계조건"/>
      <sheetName val="안정계산"/>
      <sheetName val="단면검토"/>
      <sheetName val="횡배위치"/>
      <sheetName val="총계"/>
      <sheetName val="내역서 "/>
      <sheetName val="준검 내역서"/>
      <sheetName val="건축"/>
      <sheetName val="산거각호표"/>
      <sheetName val="기계내역"/>
      <sheetName val="공통부대비"/>
      <sheetName val="교각계산"/>
      <sheetName val="입찰"/>
      <sheetName val="현경"/>
      <sheetName val="관람석제출"/>
      <sheetName val="BID"/>
      <sheetName val="단가"/>
      <sheetName val="시설물일위"/>
      <sheetName val="BJJIN"/>
      <sheetName val="정렬"/>
      <sheetName val="danga"/>
      <sheetName val="내역서(총)"/>
      <sheetName val="조경"/>
      <sheetName val="일위대가목차"/>
      <sheetName val="실행내역"/>
      <sheetName val="경비2내역"/>
      <sheetName val="수목단가"/>
      <sheetName val="시설수량표"/>
      <sheetName val="식재수량표"/>
      <sheetName val="일위목록"/>
      <sheetName val="보합"/>
      <sheetName val="현장지지물물량"/>
      <sheetName val="말뚝물량"/>
      <sheetName val="NEWDRAW"/>
      <sheetName val="일위대가 (목록)"/>
      <sheetName val="35_x000e_장주신설"/>
      <sheetName val="화재 탐지 설비"/>
      <sheetName val="March"/>
      <sheetName val="공사개요"/>
      <sheetName val="겉장"/>
      <sheetName val="기성검사원"/>
      <sheetName val="원가"/>
      <sheetName val="토목"/>
      <sheetName val="백호우계수"/>
      <sheetName val="토목주소"/>
      <sheetName val="프랜트면허"/>
      <sheetName val="골조시행"/>
      <sheetName val="단면가정"/>
      <sheetName val="(2)"/>
      <sheetName val="Customer Databas"/>
      <sheetName val="fitting"/>
      <sheetName val="노임"/>
      <sheetName val="B"/>
      <sheetName val="손익분석"/>
      <sheetName val="총괄내역서"/>
      <sheetName val="토목내역"/>
      <sheetName val="7.1유효폭"/>
      <sheetName val="수량집계"/>
      <sheetName val="총괄집계표"/>
      <sheetName val="TYPE-B 평균H"/>
      <sheetName val="신공"/>
      <sheetName val="한전고리-을"/>
      <sheetName val="몰탈재료산출"/>
      <sheetName val="Site Expenses"/>
      <sheetName val="FACTOR"/>
      <sheetName val="Sheet4"/>
      <sheetName val="총집계표"/>
      <sheetName val="교각1"/>
      <sheetName val="2000년1차"/>
      <sheetName val="2000전체분"/>
      <sheetName val="JUCK"/>
      <sheetName val="토공총괄집계"/>
      <sheetName val="설변물량"/>
      <sheetName val="소업1교"/>
      <sheetName val="점수계산1-2"/>
      <sheetName val="내역1"/>
      <sheetName val="3BL공동구 수량"/>
      <sheetName val="가공비"/>
      <sheetName val="일위대가표"/>
      <sheetName val="계산근거"/>
      <sheetName val="회사99"/>
      <sheetName val="난방열교"/>
      <sheetName val="급탕열교"/>
      <sheetName val="31.고"/>
      <sheetName val="32.銅기기초"/>
      <sheetName val="여흥"/>
      <sheetName val="기계실"/>
      <sheetName val="Explanation for Page 17"/>
      <sheetName val="STORAGE"/>
      <sheetName val="UNIT"/>
      <sheetName val="DATA(BAC)"/>
      <sheetName val="실행예산"/>
      <sheetName val="TABLE"/>
      <sheetName val="견적서"/>
      <sheetName val="dtxl"/>
      <sheetName val="대비표"/>
      <sheetName val="터파기및재료"/>
      <sheetName val="Dae_Jiju"/>
      <sheetName val="Sikje_ingun"/>
      <sheetName val="TREE_D"/>
      <sheetName val="일위대가목록"/>
      <sheetName val="단가대비표"/>
      <sheetName val="현장"/>
      <sheetName val="Sheet2"/>
      <sheetName val="수량산출서"/>
      <sheetName val="총투자비산정"/>
      <sheetName val="ROE(FI)"/>
      <sheetName val="Sens&amp;Anal"/>
      <sheetName val="EUPDAT2"/>
      <sheetName val="단면 (2)"/>
      <sheetName val="woo(mac)"/>
      <sheetName val="hvac(제어동)"/>
      <sheetName val="연수동"/>
      <sheetName val="Sheet5"/>
      <sheetName val="금액집계"/>
      <sheetName val="eq_data"/>
      <sheetName val="FRP배관단가(만수)"/>
      <sheetName val="만수배관단가"/>
      <sheetName val="년"/>
      <sheetName val="설계예산서"/>
      <sheetName val="산업개발안내서"/>
      <sheetName val="귀래 설계 공내역서"/>
      <sheetName val="단중표"/>
      <sheetName val="사용성검토"/>
      <sheetName val="9GNG운반"/>
      <sheetName val="기계경비"/>
      <sheetName val="장문교(대전)"/>
      <sheetName val="건축(충일분)"/>
      <sheetName val="공종별 집계"/>
      <sheetName val="단면(RW1)"/>
      <sheetName val="변화치수"/>
      <sheetName val="공틀공사"/>
      <sheetName val="06-BATCH "/>
      <sheetName val="실행철강하도"/>
      <sheetName val="토 적 표"/>
      <sheetName val="품목"/>
      <sheetName val="내역총괄표"/>
      <sheetName val="전신환매도율"/>
      <sheetName val="플랜트 설치"/>
      <sheetName val="직노"/>
      <sheetName val="1.수인터널"/>
      <sheetName val="2.예산냴역검토서"/>
      <sheetName val="Macro1"/>
      <sheetName val="조건표"/>
      <sheetName val="장비집계"/>
      <sheetName val="TYPE1"/>
      <sheetName val="unit 4"/>
      <sheetName val="SE-611"/>
      <sheetName val="실시설계"/>
      <sheetName val="구왤집계표"/>
      <sheetName val="Ⅴ-2.공종별내역"/>
      <sheetName val="관거공사비"/>
      <sheetName val="예산서"/>
      <sheetName val="45,46"/>
      <sheetName val="sum1 (2)"/>
      <sheetName val="major"/>
      <sheetName val="#230,#235"/>
      <sheetName val="개요"/>
      <sheetName val="오산갈곳"/>
      <sheetName val="부대공집계표"/>
      <sheetName val="자료"/>
      <sheetName val="원형맨홀수량"/>
      <sheetName val="아파트건축"/>
      <sheetName val="전체총괄표"/>
      <sheetName val="요소별"/>
      <sheetName val="전기요금"/>
      <sheetName val="도급대비"/>
      <sheetName val="조건"/>
      <sheetName val="한전위탁공사비2"/>
      <sheetName val="1을"/>
      <sheetName val="C &amp; G RHS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물량산출근거"/>
      <sheetName val="입찰안"/>
      <sheetName val="제경비"/>
      <sheetName val="하수급견적대비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예산변경사항"/>
      <sheetName val="을지"/>
      <sheetName val="P.M 별"/>
      <sheetName val="실행내역서"/>
      <sheetName val="품질 및 특성 보정계수"/>
      <sheetName val="DS-최종"/>
      <sheetName val="단위수량"/>
      <sheetName val="코드표"/>
      <sheetName val="관리비"/>
      <sheetName val="Proposal"/>
      <sheetName val="설산1.나"/>
      <sheetName val="본사S"/>
      <sheetName val="장비당단가 (1)"/>
      <sheetName val="dg"/>
      <sheetName val="IMP(MAIN)"/>
      <sheetName val="IMP (REACTOR)"/>
      <sheetName val="보차도경계석"/>
      <sheetName val="검색"/>
      <sheetName val="8.자재단가"/>
      <sheetName val="설계명세서(선로)"/>
      <sheetName val="자재단가표"/>
      <sheetName val="BOQ-Summary_Form A2"/>
      <sheetName val="5. COST SCHEDULE PER EXPENSE"/>
      <sheetName val="단면치수"/>
      <sheetName val="DIAPHRAGM"/>
      <sheetName val="GIS재"/>
      <sheetName val="당초수량"/>
      <sheetName val="구조물공"/>
      <sheetName val="일반맨홀수량집계"/>
      <sheetName val="계화배수"/>
      <sheetName val="단가조정"/>
      <sheetName val="118.세금과공과"/>
      <sheetName val="날개벽(시점좌측)"/>
      <sheetName val="U-TYPE(1)"/>
      <sheetName val="건축원가계산서"/>
      <sheetName val="초"/>
      <sheetName val="철거수량"/>
      <sheetName val="견적조건"/>
      <sheetName val="예산M12A"/>
      <sheetName val="Indirect Cost"/>
      <sheetName val="현장관리비집계표"/>
      <sheetName val="Qheet3"/>
      <sheetName val="입적표"/>
      <sheetName val="별표"/>
      <sheetName val="공종분류"/>
      <sheetName val="토사(PE)"/>
      <sheetName val="CIVIL"/>
      <sheetName val="SLAB"/>
      <sheetName val="명세서"/>
      <sheetName val="J直材4"/>
      <sheetName val=" 견적서"/>
      <sheetName val="재료집계"/>
      <sheetName val="봉방동근생"/>
      <sheetName val="산근"/>
      <sheetName val="VXXX"/>
      <sheetName val="96수출"/>
      <sheetName val="총누계"/>
      <sheetName val="단위세대"/>
      <sheetName val="5공철탑검토표"/>
      <sheetName val="4공철탑검토"/>
      <sheetName val="부대대비"/>
      <sheetName val="냉연집계"/>
      <sheetName val="공사설명서"/>
      <sheetName val="비대칭계수"/>
      <sheetName val="전동기 SPEC"/>
      <sheetName val="CS2"/>
      <sheetName val="구리토평1전기"/>
      <sheetName val="물량표"/>
      <sheetName val="가설건물"/>
      <sheetName val="IP좌표"/>
      <sheetName val="예산내역서"/>
      <sheetName val="표지 (2)"/>
      <sheetName val="대비2"/>
      <sheetName val="동원인원산출"/>
      <sheetName val="단가산출2"/>
      <sheetName val="설계명세서"/>
      <sheetName val="Despacho (c.civil)"/>
      <sheetName val="CALCULATION"/>
      <sheetName val="DESIGN_CRETERIA"/>
      <sheetName val="Base_Data"/>
      <sheetName val="MTR재(한기)"/>
      <sheetName val="GIS.Ry재"/>
      <sheetName val="LOPCALC"/>
      <sheetName val="Model"/>
      <sheetName val="Ⅱ1-0타"/>
      <sheetName val="COST"/>
      <sheetName val="쵽괄표"/>
      <sheetName val="월선수금"/>
      <sheetName val="국공유지및사유지"/>
      <sheetName val="RAHMEN"/>
      <sheetName val="건물현황"/>
      <sheetName val="재무가정"/>
      <sheetName val="조도"/>
      <sheetName val="진주방향"/>
      <sheetName val="방송노임"/>
      <sheetName val="200"/>
      <sheetName val="BQ-Offsite"/>
      <sheetName val="PipWT"/>
      <sheetName val="D040416"/>
      <sheetName val="부대공Ⅱ"/>
      <sheetName val="내역전기"/>
      <sheetName val="설계내역(2001)"/>
      <sheetName val="토&amp;흙"/>
      <sheetName val="Breakdown"/>
      <sheetName val="말뚝지지력산정"/>
      <sheetName val="골재집계"/>
      <sheetName val="Page 1A - Proposal Strategy "/>
      <sheetName val="작성"/>
      <sheetName val="보도경계블럭"/>
      <sheetName val="EP0618"/>
      <sheetName val="표지1"/>
      <sheetName val="백암비스타내역"/>
      <sheetName val="현대물량"/>
      <sheetName val="일위단가"/>
      <sheetName val="일"/>
      <sheetName val="일위대가(가설)"/>
      <sheetName val="단가조사"/>
      <sheetName val="단가표 "/>
      <sheetName val="통합"/>
      <sheetName val="전기"/>
      <sheetName val="설계서"/>
      <sheetName val="일위대가(계측기설치)"/>
      <sheetName val="Budget 2005(DW)"/>
      <sheetName val="ins"/>
      <sheetName val="교통대책내역"/>
      <sheetName val="FILE1"/>
      <sheetName val="ATS단가"/>
      <sheetName val="심사계산"/>
      <sheetName val="심사물량"/>
      <sheetName val="단가비교표_공통1"/>
      <sheetName val="세목별"/>
      <sheetName val="Main"/>
      <sheetName val="원가계산서(남측)"/>
      <sheetName val="부재리스트"/>
      <sheetName val="투찰내역"/>
      <sheetName val="부재력정리"/>
      <sheetName val="재집"/>
      <sheetName val="직재"/>
      <sheetName val="20관리비율"/>
      <sheetName val="내역표지"/>
      <sheetName val="물가"/>
      <sheetName val="수량산출근거"/>
      <sheetName val="양식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COVER"/>
      <sheetName val="효성CB 1P기초"/>
      <sheetName val="공통"/>
      <sheetName val="전압강하계산"/>
      <sheetName val="투자효율분석"/>
      <sheetName val="부하계산서"/>
      <sheetName val="남ꌀ전JC"/>
      <sheetName val="배수관공"/>
      <sheetName val="1.설계조건"/>
      <sheetName val="착공내역"/>
      <sheetName val="BSD (2)"/>
      <sheetName val="연습"/>
      <sheetName val="본부소개"/>
      <sheetName val="요율"/>
      <sheetName val="배수공토공"/>
      <sheetName val="아파트1"/>
      <sheetName val="타워기초"/>
      <sheetName val="1.우편집중내역서"/>
      <sheetName val="품셈(기초)"/>
      <sheetName val="가시설수량"/>
      <sheetName val="전기단가조사서"/>
      <sheetName val="변경내역"/>
      <sheetName val="쵽물량표"/>
      <sheetName val="정산민량표"/>
      <sheetName val="4.실행예산단가삼출서(단갌)"/>
      <sheetName val="4.실행예산단가삼출서(금액)"/>
      <sheetName val="5.현잣관리비"/>
      <sheetName val="갑지(추정)"/>
      <sheetName val="원본"/>
      <sheetName val="FAB별"/>
      <sheetName val="기계경비(시간당)"/>
      <sheetName val="안정검토"/>
      <sheetName val="비교표"/>
      <sheetName val="대림경상68억"/>
      <sheetName val="s"/>
      <sheetName val="기초견적가"/>
      <sheetName val="MW-S"/>
      <sheetName val="NYS"/>
      <sheetName val="MW-BM"/>
      <sheetName val="가시설(TYPE-A)"/>
      <sheetName val="1-1평균터파기고(1)"/>
      <sheetName val="내역(전체)"/>
      <sheetName val="배"/>
      <sheetName val="Data&amp;Result"/>
      <sheetName val="dt0301"/>
      <sheetName val="dtt0301"/>
      <sheetName val="일용노임단가"/>
      <sheetName val="L형옹벽"/>
      <sheetName val="정산입력"/>
      <sheetName val="별첨1"/>
      <sheetName val="CAPVC"/>
      <sheetName val="토공 토적표"/>
      <sheetName val="6공구전체"/>
      <sheetName val="1NYS(당)"/>
      <sheetName val="방음벽 기초 일반수량"/>
      <sheetName val="SORCE1"/>
      <sheetName val="가시설단위수량"/>
      <sheetName val="3련 BOX"/>
      <sheetName val="하조서"/>
      <sheetName val="현장관리비내역서"/>
      <sheetName val="기타 정보통신공사"/>
      <sheetName val="표지판현황"/>
      <sheetName val="1호맨홀토공"/>
      <sheetName val="순공사비총괄"/>
      <sheetName val="INPUT"/>
      <sheetName val="갑지1"/>
      <sheetName val="b_balju_cho"/>
      <sheetName val="설변내역1"/>
      <sheetName val="가설공사내역"/>
      <sheetName val="3.건축(현장안)"/>
      <sheetName val="구의33고"/>
      <sheetName val="가격조사서"/>
      <sheetName val="참고"/>
      <sheetName val="B767"/>
      <sheetName val="2002년요약"/>
      <sheetName val="자판실행"/>
      <sheetName val="99.6"/>
      <sheetName val="단가(1)"/>
      <sheetName val="3.현장배치"/>
      <sheetName val="남양내역"/>
      <sheetName val="견적정보"/>
      <sheetName val="공사내역"/>
      <sheetName val="단가조사표"/>
      <sheetName val="포장공"/>
      <sheetName val="배수공1"/>
      <sheetName val="원가집계"/>
      <sheetName val="공통가설공사"/>
      <sheetName val="EQUIPMENT -2"/>
      <sheetName val="KP1590_E"/>
      <sheetName val="Condition"/>
      <sheetName val="부하LOAD"/>
      <sheetName val="부대"/>
      <sheetName val="RING WALL"/>
      <sheetName val="기계"/>
      <sheetName val="I一般比"/>
      <sheetName val="Coeffiecient"/>
      <sheetName val="사진"/>
      <sheetName val="FLANGE"/>
      <sheetName val="VALVE"/>
      <sheetName val="Studiþ"/>
      <sheetName val="기타공"/>
      <sheetName val="배수집계"/>
      <sheetName val="3.하중산정4.지지력"/>
      <sheetName val="CAL"/>
      <sheetName val="시행예산"/>
      <sheetName val="대우단가(풍산)"/>
      <sheetName val="도장수량"/>
      <sheetName val="예산M5A"/>
      <sheetName val="포장복구집계"/>
      <sheetName val="공사기본내용입력"/>
      <sheetName val="산๿"/>
      <sheetName val="재료缀ᨎ"/>
      <sheetName val="품질 및 缀ᨎ԰_x0000_缀_x0000__x0000_"/>
      <sheetName val="명헾】"/>
      <sheetName val="BQ(실행)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-15.0"/>
      <sheetName val="BOM-Form A.1.III"/>
      <sheetName val="L_RPTA05_목록"/>
      <sheetName val="기준자료"/>
      <sheetName val="DESIGN CRETERIA"/>
      <sheetName val="토류판설치(t=60)"/>
      <sheetName val="사급자재"/>
      <sheetName val="기성내역서표지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6동"/>
      <sheetName val="합계"/>
      <sheetName val="건축공사"/>
      <sheetName val="내역서(기성청구)"/>
      <sheetName val="적현로"/>
      <sheetName val="현장경비"/>
      <sheetName val="차수"/>
      <sheetName val="FLA"/>
      <sheetName val="토공,기초"/>
      <sheetName val="대전21토목내역서"/>
      <sheetName val="6PILE  (돌출)"/>
      <sheetName val="T진도"/>
      <sheetName val="4.말뚝설계"/>
      <sheetName val="DS_3Q"/>
      <sheetName val="Parts 1 Feb 2004"/>
      <sheetName val="studio"/>
      <sheetName val="세부내역서(전기)"/>
      <sheetName val="list price"/>
      <sheetName val="토공(우물통,기타) "/>
      <sheetName val="전동기 SP԰_x0000_"/>
      <sheetName val="도급및 실행내역"/>
      <sheetName val="환율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부대공"/>
      <sheetName val="방호벽"/>
      <sheetName val="교통표지"/>
      <sheetName val="낙석방지책"/>
      <sheetName val="IMPEADENC_x0000__x0000_"/>
      <sheetName val=""/>
      <sheetName val="설비내역서"/>
      <sheetName val="건축내역서"/>
      <sheetName val="전기내역서"/>
      <sheetName val="BASIC (2)"/>
      <sheetName val="을 2"/>
      <sheetName val="CC16-내역서"/>
      <sheetName val="산출"/>
      <sheetName val="기본자료"/>
      <sheetName val="송중자재"/>
      <sheetName val="공구손료_산출내역"/>
      <sheetName val="11_자재단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F_회의실견적(5_14_일대)"/>
      <sheetName val="남양시작동자105노65기1_3화1_2"/>
      <sheetName val="_견적서"/>
      <sheetName val="31_고RTU"/>
      <sheetName val="노원열병합__건축공사기성내역서"/>
      <sheetName val="Sheet1_(2)"/>
      <sheetName val="신규단가-00_11_30"/>
      <sheetName val="I_설계조건"/>
      <sheetName val="전차선로_물량표"/>
      <sheetName val="증감대비"/>
      <sheetName val="Manual Valve List"/>
      <sheetName val="ᰀ"/>
      <sheetName val="Galaxy 소비자가격표"/>
      <sheetName val="소요자재"/>
      <sheetName val="TB-내역서"/>
      <sheetName val="작성방법"/>
      <sheetName val="2선재"/>
      <sheetName val="원형䀀ኀ㠀ኃ"/>
      <sheetName val="원형︀ᇕ԰_x0000_"/>
      <sheetName val="전동기 SP︀ᇕ"/>
      <sheetName val="적聀_x0012_"/>
      <sheetName val="1호맨홀가감수량"/>
      <sheetName val="1호맨홀수량산출"/>
      <sheetName val="월선︀ᇕ"/>
      <sheetName val="8.자재단가비교표"/>
      <sheetName val="5.수량집계"/>
      <sheetName val="3.일위대가표"/>
      <sheetName val="언어보정"/>
      <sheetName val="품질보정"/>
      <sheetName val="CRUDE RE-bar"/>
      <sheetName val="기본DATA"/>
      <sheetName val="COPING"/>
      <sheetName val="단가조건(02년)"/>
      <sheetName val="B토목"/>
      <sheetName val="배수공"/>
      <sheetName val="암거"/>
      <sheetName val="입력1"/>
      <sheetName val="품의서"/>
      <sheetName val="98수금사업"/>
      <sheetName val="인사자료총집계"/>
      <sheetName val="건설성적"/>
      <sheetName val="XL4Poppy"/>
      <sheetName val="31.고_x005f_x0000_RTU"/>
      <sheetName val="Data Vol"/>
      <sheetName val="type-F"/>
      <sheetName val="NEYOK"/>
      <sheetName val="B부대공"/>
      <sheetName val="재해-호표"/>
      <sheetName val="전선 및 전선관"/>
      <sheetName val="공사비명세서"/>
      <sheetName val="제잡비계산"/>
      <sheetName val="N賃率-職"/>
      <sheetName val="물량"/>
      <sheetName val="맨홀토공수량"/>
      <sheetName val="총괄-1"/>
      <sheetName val="직공비"/>
      <sheetName val="코헾⿾"/>
      <sheetName val="00내역서"/>
      <sheetName val="BOQ건축"/>
      <sheetName val="DNW"/>
      <sheetName val="입출재고현황 (2)"/>
      <sheetName val="99총공사내역서"/>
      <sheetName val="견적"/>
      <sheetName val="산출내역서집계표"/>
      <sheetName val="날개벽(좌,우=45도,75도)"/>
      <sheetName val="123"/>
      <sheetName val="토공사"/>
      <sheetName val="신천교(음성)"/>
      <sheetName val="실행내역서 "/>
      <sheetName val="TCA"/>
      <sheetName val="dg-VTu"/>
      <sheetName val="APT내역"/>
      <sheetName val="부대시설"/>
      <sheetName val="저"/>
      <sheetName val="단가 및 재료비"/>
      <sheetName val="파일의이용"/>
      <sheetName val="각종장비전압강하계산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종합"/>
      <sheetName val="견적내용입력"/>
      <sheetName val="발신정보"/>
      <sheetName val="기초"/>
      <sheetName val="가설_x0005__x0000_"/>
      <sheetName val="40총괄"/>
      <sheetName val="40집계"/>
      <sheetName val="보԰_x0000_缀"/>
      <sheetName val="보ᰀ፜搀"/>
      <sheetName val="보집계표"/>
      <sheetName val="시공측량-을"/>
      <sheetName val="말뚝지지0_x0000_怀"/>
      <sheetName val="물량산출근䡲"/>
      <sheetName val="Baby일위대가"/>
      <sheetName val="GI_x0010__x0000_"/>
      <sheetName val="Testing"/>
      <sheetName val="재료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공정코드"/>
      <sheetName val="POL6차-PIPING"/>
      <sheetName val="예산M︀ᇕ԰"/>
      <sheetName val="ASEM내역"/>
      <sheetName val="슬래브(유곡)"/>
      <sheetName val="전기簀፰쐀፰"/>
      <sheetName val="데리네이타현황"/>
      <sheetName val="96수︀"/>
      <sheetName val="#4DUCT SUPPORT 체크LIST"/>
      <sheetName val="토사(᐀ባ切"/>
      <sheetName val="토사(ꃈፐ"/>
      <sheetName val="JUCKEYK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MRS세부"/>
      <sheetName val="설비운영"/>
      <sheetName val="전도금청구서_(2)"/>
      <sheetName val="금전출납_"/>
      <sheetName val="식대_"/>
      <sheetName val="기성고조서(폐기물)_(2)"/>
      <sheetName val="Sheet3_(5)"/>
      <sheetName val="Sheet3_(6)"/>
      <sheetName val="8_PILE__(돌출)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6-3차"/>
      <sheetName val="1.취수장"/>
      <sheetName val="건축마감(E)"/>
      <sheetName val="BOX"/>
      <sheetName val="MAT"/>
      <sheetName val="member design"/>
      <sheetName val="design criteria"/>
      <sheetName val="working load at the btm ft."/>
      <sheetName val="plan&amp;section of foundation"/>
      <sheetName val="soil bearing check"/>
      <sheetName val="CAL."/>
      <sheetName val="단가표"/>
      <sheetName val="일위대가(1)"/>
      <sheetName val="SRC CLOUMN 설계"/>
      <sheetName val="신축수량"/>
      <sheetName val="계렀቟԰"/>
      <sheetName val="입력"/>
      <sheetName val="1.설계기준"/>
      <sheetName val="단︀ᇕ԰"/>
      <sheetName val="부쌔ᄅ0"/>
      <sheetName val="단က_x0000_　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Ԁ"/>
      <sheetName val="조명시설"/>
      <sheetName val="말뚝지怀፵ን"/>
      <sheetName val="96보완계획7.12"/>
      <sheetName val="산_x0005_"/>
      <sheetName val="남원(내)"/>
      <sheetName val="말뚝지ᴀᨈ԰_x0000_"/>
      <sheetName val="편입토지조서"/>
      <sheetName val="공사비총괄표"/>
      <sheetName val="단가조๿"/>
      <sheetName val="1-1"/>
      <sheetName val="내역(원안-대안)"/>
      <sheetName val="가감수량"/>
      <sheetName val="맨홀수량산출"/>
      <sheetName val="토사԰_x0000_缀_x0000_"/>
      <sheetName val="비대缀ᨎ԰"/>
      <sheetName val="개԰"/>
      <sheetName val="L형옹๿"/>
      <sheetName val="L형옹_x0005_"/>
      <sheetName val="봉방동근_x0005_"/>
      <sheetName val="L형옹尜"/>
      <sheetName val="연령현황"/>
      <sheetName val="문학간접"/>
      <sheetName val="2공구산출내역"/>
      <sheetName val="경비_원본"/>
      <sheetName val="산尜"/>
      <sheetName val="맨홀수량"/>
      <sheetName val="세부내역"/>
      <sheetName val="현장별계약현황('98.10.31)"/>
      <sheetName val="오산︀폕"/>
      <sheetName val="stability check"/>
      <sheetName val="design load"/>
      <sheetName val="CAT_5"/>
      <sheetName val="PRO_DCI"/>
      <sheetName val="INST_DCI"/>
      <sheetName val="HVAC_DCI"/>
      <sheetName val="PIPE_DCI"/>
      <sheetName val="공사비 내역 (가)"/>
      <sheetName val="Sitec120"/>
      <sheetName val="장비"/>
      <sheetName val="내역서(우)"/>
      <sheetName val="sheets"/>
      <sheetName val="전등"/>
      <sheetName val="철거수_x0000_"/>
      <sheetName val="공사원가_x0005__x0000_"/>
      <sheetName val="총공사비"/>
      <sheetName val="GL연결용"/>
      <sheetName val="비교缀"/>
      <sheetName val="화산경계"/>
      <sheetName val="품셈TABLE"/>
      <sheetName val="재1"/>
      <sheetName val="4)유동표"/>
      <sheetName val="Sheet17"/>
      <sheetName val="2001예정공정표 "/>
      <sheetName val="간접비내역-1"/>
      <sheetName val="문산방향-교대(A2)"/>
      <sheetName val="비교_x0005_"/>
      <sheetName val="입찰견적보고서"/>
      <sheetName val="Mp-team 1"/>
      <sheetName val="자료(통합)"/>
      <sheetName val="대상공사(조달청)"/>
      <sheetName val="지계"/>
      <sheetName val="물︀"/>
      <sheetName val="역T형"/>
      <sheetName val="Parameter"/>
      <sheetName val="수량산출근窨"/>
      <sheetName val="부재치수입력"/>
      <sheetName val="쵽午_x0013_"/>
      <sheetName val="쵽䡲る"/>
      <sheetName val="dH"/>
      <sheetName val="3.CCTV설비공사"/>
      <sheetName val="을 1"/>
      <sheetName val="예산蔘_x001c_蕜_x001c_"/>
      <sheetName val="예산诘_x001c_谜_x001c_"/>
      <sheetName val="Inquiry"/>
      <sheetName val="오산갈漰"/>
      <sheetName val="오산갈_x0005_"/>
      <sheetName val="사급자재총괄"/>
      <sheetName val="일위산출"/>
      <sheetName val="예산"/>
      <sheetName val="PILE길이산출(DRA)"/>
      <sheetName val="SILICATE"/>
      <sheetName val="(자가망)일위대가표"/>
      <sheetName val=""/>
      <sheetName val="/_x0000_"/>
      <sheetName val="倀Ṙ"/>
      <sheetName val="코드蚘"/>
      <sheetName val="표지頀ᎆ뤀ᨇ"/>
      <sheetName val="내역頀ᎆ뤀"/>
      <sheetName val="내역︀ᇕ԰"/>
      <sheetName val="계화徸〒"/>
      <sheetName val="KP1590__x0005_"/>
      <sheetName val="방배동내역(리라)"/>
      <sheetName val="부대공사총괄"/>
      <sheetName val="건축공사집계표"/>
      <sheetName val="방배동내역 (총괄)"/>
      <sheetName val="BOM"/>
      <sheetName val="계화_x0005__x0000_"/>
      <sheetName val="계화髜_x0013_"/>
      <sheetName val="Code-&gt;No"/>
      <sheetName val="sc0314 Index"/>
      <sheetName val="EQUIP-H"/>
      <sheetName val="EACT10"/>
      <sheetName val="Ⰰὖ"/>
      <sheetName val="䀀⹛"/>
      <sheetName val="국내조달(통합-1)"/>
      <sheetName val="　ፙ"/>
      <sheetName val="Construction"/>
      <sheetName val="48일위"/>
      <sheetName val="22일위"/>
      <sheetName val="49일위"/>
      <sheetName val="코드猂"/>
      <sheetName val="35_x005f_x000e_장주신설"/>
      <sheetName val="계화丵〒"/>
      <sheetName val="전체"/>
      <sheetName val="일반부하"/>
      <sheetName val="일반전기"/>
      <sheetName val="쵽괄墌"/>
      <sheetName val="부대공헾】_x0005_"/>
      <sheetName val="계획세헾"/>
      <sheetName val="성토도수로현황"/>
      <sheetName val="안က_x0000_瀀"/>
      <sheetName val="안/_x0000_ "/>
      <sheetName val="공사비예산서(토목분)"/>
      <sheetName val="공조생기"/>
      <sheetName val="항목별내역헾"/>
      <sheetName val="일위대가㢸"/>
      <sheetName val="계摠"/>
      <sheetName val="Ⅴ-2.砀鹅瘂/"/>
      <sheetName val="Ⅴ-2.ᰀ፜搀፜"/>
      <sheetName val="J︀ᇕ԰"/>
      <sheetName val="자료입력"/>
      <sheetName val="AP1"/>
      <sheetName val="실행철헾】_x0005_"/>
      <sheetName val="자재단䈀Ὢ"/>
      <sheetName val="계획세_x0005_"/>
      <sheetName val="계획세喀"/>
      <sheetName val="부하(성남)"/>
      <sheetName val="내역(자100%,노100%)기아화성UD동"/>
      <sheetName val="1.설계설명서"/>
      <sheetName val="J直材_x0005_"/>
      <sheetName val=" ԰_x0000_缀"/>
      <sheetName val="D01"/>
      <sheetName val="SUMMARY"/>
      <sheetName val="PAINT"/>
      <sheetName val="콘크리트타설집계표"/>
      <sheetName val="일반맨홀수량집계(A-7 LINE)"/>
      <sheetName val="물량산〒_x0005_"/>
      <sheetName val="부紀ዱ԰"/>
      <sheetName val="을부담_x0000__x0000_頀"/>
      <sheetName val="전기공사"/>
      <sheetName val="단가址&quot;垌"/>
      <sheetName val="부표총괄"/>
      <sheetName val="도급예산내역᐀ባ搀腳"/>
      <sheetName val="101동"/>
      <sheetName val="업무처리전"/>
      <sheetName val="장비분석"/>
      <sheetName val="구왤렀቟԰"/>
      <sheetName val="도급양식"/>
      <sheetName val="총누헾"/>
      <sheetName val="M1"/>
      <sheetName val="기자재비"/>
      <sheetName val="노임변동률"/>
      <sheetName val="guard(mac)"/>
      <sheetName val="채권(하반기)"/>
      <sheetName val="CONTENTS"/>
      <sheetName val="우각부보강"/>
      <sheetName val="Ⅴ-2.︀ᇕ԰_x0000_缀"/>
      <sheetName val="대로근거"/>
      <sheetName val="오ԯ_x0000_缀"/>
      <sheetName val="오砀⦁︀"/>
      <sheetName val="단위헾】"/>
      <sheetName val="S1"/>
      <sheetName val="계획세_x0010_"/>
      <sheetName val="20"/>
      <sheetName val="관리사무소"/>
      <sheetName val="계԰"/>
      <sheetName val="기계내역서"/>
      <sheetName val="Motor Data"/>
      <sheetName val="설산岘_x001b_幌"/>
      <sheetName val="설산嗸0丵"/>
      <sheetName val="설산_x0000__x0000_嬜"/>
      <sheetName val="TYPE-A"/>
      <sheetName val="단가¬⽘"/>
      <sheetName val="단가֬_x0000_"/>
      <sheetName val="연돌일위집계"/>
      <sheetName val="工완성공사율"/>
      <sheetName val="적용환율"/>
      <sheetName val="예산변경_x0000__x0000_"/>
      <sheetName val="연동 내역서"/>
      <sheetName val="인건비 "/>
      <sheetName val="기초일위"/>
      <sheetName val="시설일위"/>
      <sheetName val="식재일위"/>
      <sheetName val="현장유지관리비"/>
      <sheetName val="공통(20-91)"/>
      <sheetName val="자재"/>
      <sheetName val="Wt of Mod."/>
      <sheetName val="DRAIN DRUM PIT D-301"/>
      <sheetName val="내역총헾】"/>
      <sheetName val="부翇ᨎ԰"/>
      <sheetName val="부缀ᨎ԰"/>
      <sheetName val="예가표"/>
      <sheetName val="총누_x0005_"/>
      <sheetName val="견ԯ_x0000_缀"/>
      <sheetName val="오산갈墨"/>
      <sheetName val="︀ᇕ"/>
      <sheetName val="견֮_x0000_缀"/>
      <sheetName val="날개벽(TYPE3)"/>
      <sheetName val="단㔀቎԰"/>
      <sheetName val="설계산출기䀀"/>
      <sheetName val="실행철강矨_x001e_"/>
      <sheetName val="1F"/>
      <sheetName val="토적표"/>
      <sheetName val="수문일1"/>
      <sheetName val="제조98"/>
      <sheetName val="7내역"/>
      <sheetName val="보렀቟԰"/>
      <sheetName val="자재집계표"/>
      <sheetName val="간접비"/>
      <sheetName val="공주-교대(A1)"/>
      <sheetName val="하도금액분계"/>
      <sheetName val="구왤집︀ᇕ"/>
      <sheetName val="FB25JN"/>
      <sheetName val="총누怸"/>
      <sheetName val="총누_x0010_"/>
      <sheetName val="청제공기계일위대가"/>
      <sheetName val="비목군단가비교표"/>
      <sheetName val="분석"/>
      <sheetName val="건축외주"/>
      <sheetName val="자  재"/>
      <sheetName val="도"/>
      <sheetName val="[DS-LOAD.XLS]안/_x0000_ "/>
      <sheetName val="[DS-LOAD.XLS]Ⅴ-2.砀鹅瘂/"/>
      <sheetName val="DJ1"/>
      <sheetName val="က_x0000_"/>
      <sheetName val="쀀ፐ"/>
      <sheetName val="缀ᨎ"/>
      <sheetName val="TRE TABLE"/>
      <sheetName val="#2_일위대가목록"/>
      <sheetName val=" ㇆"/>
      <sheetName val="_x0000_㇇"/>
      <sheetName val="裁"/>
      <sheetName val="쏁"/>
      <sheetName val="怀"/>
      <sheetName val="䈀ᅪ"/>
      <sheetName val="직勨"/>
      <sheetName val="봉방_x0000__x0000_沰"/>
      <sheetName val="봉방䡲る_x0000_"/>
      <sheetName val="정보매체A동"/>
      <sheetName val="자탐수량산출서"/>
      <sheetName val=" 閍"/>
      <sheetName val="crude.SLAB RE-bar"/>
      <sheetName val="품질 및 특성 쌞ᄅ0_x0000_"/>
      <sheetName val="C1ㅇ"/>
      <sheetName val="예산변ﻔᇕ԰"/>
      <sheetName val="별䠍"/>
      <sheetName val="d_x0010_"/>
      <sheetName val="월별자금계획"/>
      <sheetName val="archi(본사)"/>
      <sheetName val="전체헾】_x0005_"/>
      <sheetName val="3헾】_x0005_"/>
      <sheetName val="실행๿〚_x0005_"/>
      <sheetName val="총공사내역서"/>
      <sheetName val="총누_x0000_"/>
      <sheetName val="입_x0005__x0000_"/>
      <sheetName val="입헾】"/>
      <sheetName val="물량 산출 통신 맨홀"/>
      <sheetName val="Architecture Work"/>
      <sheetName val="JOINT1"/>
      <sheetName val="목차 "/>
      <sheetName val="계화배׃"/>
      <sheetName val="Macro(전선)"/>
      <sheetName val="광속"/>
      <sheetName val="Macro(전등)"/>
      <sheetName val="구왤집계徸"/>
      <sheetName val="주빔의 설계"/>
      <sheetName val="[DS-LOAD.XLS]/_x0000_"/>
      <sheetName val="을부담운반헾"/>
      <sheetName val="총괄내_x0000__x0000_"/>
      <sheetName val="버스운행안내"/>
      <sheetName val="단가԰_x0000_缀"/>
      <sheetName val="코鰀፰"/>
      <sheetName val="direct"/>
      <sheetName val="wage"/>
      <sheetName val="관경별우수관집계"/>
      <sheetName val="대차대조표"/>
      <sheetName val="손익계산서"/>
      <sheetName val="2.입력"/>
      <sheetName val="OCT.FDN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다이꾸"/>
      <sheetName val="A-11 Steel Str (2)"/>
      <sheetName val="IPL_SCHEDULE"/>
      <sheetName val="Material"/>
      <sheetName val="wall"/>
      <sheetName val="Front"/>
      <sheetName val="45,4H"/>
      <sheetName val="9호관로"/>
      <sheetName val="사통"/>
      <sheetName val="점공통경비배부"/>
      <sheetName val="찍기"/>
      <sheetName val="Modeþ"/>
      <sheetName val="Mode_x0000_"/>
      <sheetName val="철거산출근거"/>
      <sheetName val="노단"/>
      <sheetName val="36단가"/>
      <sheetName val="운반비집계"/>
      <sheetName val="각종양식"/>
      <sheetName val="3CHBDC"/>
      <sheetName val="토공정보"/>
      <sheetName val="PIPE"/>
      <sheetName val="자재총집계"/>
      <sheetName val="지장물C"/>
      <sheetName val="견적서-을지"/>
      <sheetName val="5지구단위"/>
      <sheetName val="기본입력"/>
      <sheetName val="제품목록"/>
      <sheetName val="8.자재_x0000__x0000_"/>
      <sheetName val="1,2공구원가계산서"/>
      <sheetName val="1공구산출내역서"/>
      <sheetName val="단면炜_x0013_"/>
      <sheetName val="부Ç_x0000_Ԁ"/>
      <sheetName val="Ⅴ-2.缀ᨎ԰_x0000_缀"/>
      <sheetName val="일반맨԰_x0000_缀_x0000__x0000_"/>
      <sheetName val="Ⅴ-2.԰_x0000_缀_x0000__x0000_"/>
      <sheetName val="집수정단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배수贘_x0013_릠"/>
      <sheetName val="배수午_x0013_ᡐ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안᐀ባ혀"/>
      <sheetName val="구왤_x0000__x0000_⯐"/>
      <sheetName val="개별직종노임단가(2003.9)"/>
      <sheetName val="총 원가계산"/>
      <sheetName val="96작생능"/>
      <sheetName val="치수표"/>
      <sheetName val="견頀⢀_xdc00_"/>
      <sheetName val="118.세금Ԉ_x0000_缀"/>
      <sheetName val="조달요청서"/>
      <sheetName val="현장코드"/>
      <sheetName val="해외코드"/>
      <sheetName val="RH-BEAM"/>
      <sheetName val="우석문틀"/>
      <sheetName val="안전사尀"/>
      <sheetName val="안전사֬"/>
      <sheetName val="안전사ԯ"/>
      <sheetName val="안전사堀"/>
      <sheetName val="MEXICO-C"/>
      <sheetName val="단讬ᨪ԰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설산1⥸"/>
      <sheetName val="설산1⠀ᡶ"/>
      <sheetName val="설산1찀᎔"/>
      <sheetName val="설산1倀⮓"/>
      <sheetName val="설산1저ᱵ"/>
      <sheetName val="안ᰀ፜搀"/>
      <sheetName val="예산ᰀ፜搀"/>
      <sheetName val="안蠱⥐蠀"/>
      <sheetName val="안頴⥞ꠀ"/>
      <sheetName val="설계명세서丵〒_x0005__x0000_"/>
      <sheetName val="DPRKMHDT"/>
      <sheetName val="직_x0005_"/>
      <sheetName val="118.세금과공簀"/>
      <sheetName val="118.세금과공缀"/>
      <sheetName val="118.세금과공ꠀ"/>
      <sheetName val="기계경비일람"/>
      <sheetName val="단0_x0000_"/>
      <sheetName val="단0_x0000_砀"/>
      <sheetName val="단堀᎟鰀"/>
      <sheetName val="공사입력"/>
      <sheetName val="설계산㔀቎԰"/>
      <sheetName val="11"/>
      <sheetName val="식재"/>
      <sheetName val="시설물"/>
      <sheetName val="식재출력용"/>
      <sheetName val="유지관리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명԰_x0000_"/>
      <sheetName val="설계가"/>
      <sheetName val="짬뽕최종2-2"/>
      <sheetName val="각형맨홀"/>
      <sheetName val="별鰀"/>
      <sheetName val="산揄"/>
      <sheetName val="쵽괄_x0005_"/>
      <sheetName val="주경기-오배수"/>
      <sheetName val="ꀀፐ"/>
      <sheetName val="물가대비표"/>
      <sheetName val="수량산출서-2"/>
      <sheetName val="일석"/>
      <sheetName val="오산갈橂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오산ꈀ"/>
      <sheetName val="오산Ⰰⵕ"/>
      <sheetName val="0"/>
      <sheetName val="장비당단가 ︀ᇕ԰"/>
      <sheetName val="P.쀀⊒缀"/>
      <sheetName val="P.尀⊓ꐀ"/>
      <sheetName val="중기사용료산출근거"/>
      <sheetName val="상촌2교-일반수량집계"/>
      <sheetName val="산헾"/>
      <sheetName val="지표"/>
      <sheetName val="MFAB"/>
      <sheetName val="MFRT"/>
      <sheetName val="MPKG"/>
      <sheetName val="MPRD"/>
      <sheetName val="KSTAR-M"/>
      <sheetName val="조도계산"/>
      <sheetName val="D-ELECT"/>
      <sheetName val="안ﺬ_xd9d5_ԯ"/>
      <sheetName val="안⢬㢂氀"/>
      <sheetName val="MCC제원"/>
      <sheetName val="IW-LIST"/>
      <sheetName val="98수문일위"/>
      <sheetName val="4_실행예산단가산출서(단壅Ꮕ"/>
      <sheetName val="봉방동근︀"/>
      <sheetName val="중연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설계개요"/>
      <sheetName val="DATA-UPS"/>
      <sheetName val="방송丵〒"/>
      <sheetName val="미드수량"/>
      <sheetName val="DS-최尜"/>
      <sheetName val="현장관리비참조"/>
      <sheetName val="견적990322"/>
      <sheetName val="IO LIST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HRSG SMALL07220"/>
      <sheetName val="운반비정산"/>
      <sheetName val="정산"/>
      <sheetName val="산丵"/>
      <sheetName val="관리대장(2001장비)"/>
      <sheetName val="견적조ᰀ"/>
      <sheetName val="Manpower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도급대԰"/>
      <sheetName val="4.2유효폭의 계산"/>
      <sheetName val="개쌈"/>
      <sheetName val="산徸"/>
      <sheetName val="FILE¸"/>
      <sheetName val="FILE_x0000_"/>
      <sheetName val="c._x0010_"/>
      <sheetName val="c.¨"/>
      <sheetName val="산_x0010_"/>
      <sheetName val="General Data"/>
      <sheetName val="BM"/>
      <sheetName val="GR"/>
      <sheetName val="단면ᘀ᨜"/>
      <sheetName val="수지표"/>
      <sheetName val="셀명"/>
      <sheetName val="3) 클레임 반영시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HORI. VESSEL"/>
      <sheetName val="2.설계제원"/>
      <sheetName val="가시_x0005__x0000_"/>
      <sheetName val="구왤헾】_x0005_"/>
      <sheetName val="물가시세"/>
      <sheetName val="구왤집계闰"/>
      <sheetName val="배수공炕"/>
      <sheetName val="사업부배부A"/>
      <sheetName val="공틀⡀"/>
      <sheetName val="품셈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기초부재력검토"/>
      <sheetName val="전기일ԯ_x0000_缀"/>
      <sheetName val="공종분徸"/>
      <sheetName val="95WBS"/>
      <sheetName val="국공유지및԰_x0000_缀"/>
      <sheetName val="대치판정"/>
      <sheetName val="Proposa_x0005_"/>
      <sheetName val="비교尜"/>
      <sheetName val="원가계산 (2)"/>
      <sheetName val="방음벽 기초 尜_x0013_層_x0013_"/>
      <sheetName val="계화배尜"/>
      <sheetName val="154TW"/>
      <sheetName val="공사원가계산㔀"/>
      <sheetName val="㗇቎"/>
      <sheetName val="방음벽 기초 丵〒_x0005__x0000_"/>
      <sheetName val="노무"/>
      <sheetName val="안㔀቎԰"/>
      <sheetName val="진행 DATA (2)"/>
      <sheetName val="고려단가"/>
      <sheetName val="일위대가표-3"/>
      <sheetName val="UR2-Calculation"/>
      <sheetName val="부안일위"/>
      <sheetName val="EE-PROP"/>
      <sheetName val="횡배수관"/>
      <sheetName val="조경일람"/>
      <sheetName val="부대廠_x0013_"/>
      <sheetName val="FRT_O"/>
      <sheetName val="부대浜_x0015_"/>
      <sheetName val="골재헾】"/>
      <sheetName val="변䈀ᅪ԰"/>
      <sheetName val="과천MAIN"/>
      <sheetName val="전체_x0005__x0000_"/>
      <sheetName val="전체헾⼝_x0005_"/>
      <sheetName val="전체내역서"/>
      <sheetName val="ᰀЀࠀ܀ЀԀЀ؀̀"/>
      <sheetName val=" 견徸〒"/>
      <sheetName val=" 견헾】"/>
      <sheetName val=" 견丵〒"/>
      <sheetName val="운반헾】_x0005_"/>
      <sheetName val="예산M렀቟԰"/>
      <sheetName val="U-TYPE(15"/>
      <sheetName val="전신환매︀ᇕ"/>
      <sheetName val="계화㠀⡿"/>
      <sheetName val="ꠀ፺"/>
      <sheetName val="견적대비표"/>
      <sheetName val="노무비계"/>
      <sheetName val="물량산출_x0005__x0000_"/>
      <sheetName val="주요항목별"/>
      <sheetName val="118.세금과丵〒"/>
      <sheetName val="경상비내역서"/>
      <sheetName val="명단"/>
      <sheetName val="도로구조공사비"/>
      <sheetName val="도로토공공사비"/>
      <sheetName val="여수토공사비"/>
      <sheetName val="Ⅴ-2.공종별_x0005__x0000_"/>
      <sheetName val="FAB_I"/>
      <sheetName val="5.정산서"/>
      <sheetName val="설계밇譤0_x0000_"/>
      <sheetName val="호표산출내역"/>
      <sheetName val="국공유԰_x0000_缀_x0000__x0000_"/>
      <sheetName val="단가산출집계"/>
      <sheetName val="부대헾】"/>
      <sheetName val="C &amp; Ô_x0000_Ԁ_x0000_耀"/>
      <sheetName val="C &amp; Ô_x0000_Ԁ_x0000__x0000_"/>
      <sheetName val="보차도경계석수량"/>
      <sheetName val="쵽괄夰"/>
      <sheetName val="가로등기초"/>
      <sheetName val="외주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수목데이타"/>
      <sheetName val="안전԰_x0000_缀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계橂"/>
      <sheetName val="계唸"/>
      <sheetName val="계_x0005_"/>
      <sheetName val="계勠"/>
      <sheetName val="설산1䈀潪"/>
      <sheetName val="설산1_x0000_艭"/>
      <sheetName val="J直材崀"/>
      <sheetName val="평당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연부97-1"/>
      <sheetName val="부ԯ_x0000_缀"/>
      <sheetName val="당초Ȁ腳"/>
      <sheetName val="설산1餀"/>
      <sheetName val="설계명세서_x0005__x0000__x0000_"/>
      <sheetName val="철거丵〒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SLAB&quot;1&quot;"/>
      <sheetName val="토목공사"/>
      <sheetName val="1_철주신圠"/>
      <sheetName val="건︀ᇕ԰"/>
      <sheetName val="Tot-sum"/>
      <sheetName val="적용률"/>
      <sheetName val="CB"/>
      <sheetName val="일반맨홀鲕ԯ_x0000_"/>
      <sheetName val=""/>
      <sheetName val="원하대비"/>
      <sheetName val="원도급"/>
      <sheetName val="하도급"/>
      <sheetName val="주소록"/>
      <sheetName val="Macro2"/>
      <sheetName val="경영혁신본부"/>
      <sheetName val="BOJUNGGM"/>
      <sheetName val="인원계획-미화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계᐀ባ切"/>
      <sheetName val="단위竀7"/>
      <sheetName val="E총15"/>
      <sheetName val="DS-장비"/>
      <sheetName val="NW-장비"/>
      <sheetName val="C &amp; G RH_x0000_"/>
      <sheetName val="ASALTOTA"/>
      <sheetName val="쌌ᄅ"/>
      <sheetName val="견"/>
      <sheetName val="기본(98)"/>
      <sheetName val="J直材㥨"/>
      <sheetName val="J直材_x0010_"/>
      <sheetName val="예산변︽ᇕ԰"/>
      <sheetName val="품셈1-17"/>
      <sheetName val="건㔀቎԰"/>
      <sheetName val="DS-최_x0005_"/>
      <sheetName val="DS-최畠"/>
      <sheetName val="물⩿〚"/>
      <sheetName val="#3E1_GCR"/>
      <sheetName val="공사원가계산헾"/>
      <sheetName val="공사원가계산丵"/>
      <sheetName val="중로근거"/>
      <sheetName val="항목별蠀᝙㔀"/>
      <sheetName val="항목별㔀艎ԯ"/>
      <sheetName val="항목별ㅊ䈀"/>
      <sheetName val="항목별䈀Ꝫԯ"/>
      <sheetName val="설계예시"/>
      <sheetName val="말뚝지㰀᎕萀᎕"/>
      <sheetName val="발주설계서(당초)"/>
      <sheetName val="2차공사"/>
      <sheetName val="설산1က፭"/>
      <sheetName val="H-pile(298x299)"/>
      <sheetName val="H-pile(250x250)"/>
      <sheetName val="맨홀공 수량집계표"/>
      <sheetName val="설산1蠀᥮"/>
      <sheetName val="비대ⴀ癆顶"/>
      <sheetName val="단위傡"/>
      <sheetName val="단위_x0000__x0000_"/>
      <sheetName val="단위䈳牪"/>
      <sheetName val="단위䈳奪"/>
      <sheetName val="지질조사"/>
      <sheetName val="견적업체"/>
      <sheetName val="00하노임"/>
      <sheetName val="Construction Schedule"/>
      <sheetName val="공사비산출내역"/>
      <sheetName val="별㔀"/>
      <sheetName val="수량이동"/>
      <sheetName val="수목데이타 "/>
      <sheetName val="재무가Ç"/>
      <sheetName val="노임(1차)"/>
      <sheetName val="날개벽수량표"/>
      <sheetName val="Ⅴ-2.︀ԯ_x0000_缀"/>
      <sheetName val="부대僰_x0013_"/>
      <sheetName val="토사(僰_x0013_闰"/>
      <sheetName val="7단가"/>
      <sheetName val="총누荈"/>
      <sheetName val="부대tu"/>
      <sheetName val="M-EQPT-Z"/>
      <sheetName val="명_x0005__x0000_"/>
      <sheetName val="설산㔀቎԰"/>
      <sheetName val="경영상태"/>
      <sheetName val="건԰_x0000_缀"/>
      <sheetName val="건ᰀ፜搀"/>
      <sheetName val="포장공사"/>
      <sheetName val="J"/>
      <sheetName val="집"/>
      <sheetName val="포장직선구간"/>
      <sheetName val="H-PILE수량집계"/>
      <sheetName val="토 _x0000__x0000__x0005_"/>
      <sheetName val="부대頀ኗ"/>
      <sheetName val="공사원가계산_x0005_"/>
      <sheetName val="LOPCAL_x0005_"/>
      <sheetName val="약품공급2"/>
      <sheetName val="오㠀ⶀ簀"/>
      <sheetName val="1_x0005_"/>
      <sheetName val="출력X"/>
      <sheetName val="사방수량근거"/>
      <sheetName val="재료비"/>
      <sheetName val="변전소+TIE POST"/>
      <sheetName val="전차선설비공사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형상"/>
      <sheetName val="자재԰_x0000_缀"/>
      <sheetName val="배수관헾"/>
      <sheetName val="쵽_x0005__x0000_"/>
      <sheetName val="목표세부명세"/>
      <sheetName val="전산망"/>
      <sheetName val="항목蠀㑗䈀ᝪ"/>
      <sheetName val="항목簀䐼ᨱ"/>
      <sheetName val="ERL_TBL"/>
      <sheetName val="5공철탑ⶅ︀"/>
      <sheetName val="국공유԰"/>
      <sheetName val="31.䈌"/>
      <sheetName val="IMP (REACTO헾⽴"/>
      <sheetName val="방음벽 기초 일반纘$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하수급㥝〒_x0005__x0000_"/>
      <sheetName val="표지 렔ጺ頀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관거공ԯ_x0000_"/>
      <sheetName val="majo԰"/>
      <sheetName val="원형1호맨홀토공수량"/>
      <sheetName val="하중계산"/>
      <sheetName val="롤러"/>
      <sheetName val="Recording,Phone,Headset,PC"/>
      <sheetName val="부대᐀፣"/>
      <sheetName val="단면_x0005__x0000_"/>
      <sheetName val="Indirect Cosþ"/>
      <sheetName val="봉방동헾】"/>
      <sheetName val="확약서"/>
      <sheetName val="20_배_x0005__x0000_"/>
      <sheetName val="단가견적조사표"/>
      <sheetName val="뚝토공"/>
      <sheetName val="을부담_xd800_⑖턀"/>
      <sheetName val="관尜_x0013_"/>
      <sheetName val="6공구_x0005__x0000_"/>
      <sheetName val="9ԯ_x0000_缀"/>
      <sheetName val="오산ᰀ፜"/>
      <sheetName val="9ᰀ፜搀"/>
      <sheetName val="을헾"/>
      <sheetName val="구왤집䈀ᅪ"/>
      <sheetName val="오산갈㥝"/>
      <sheetName val="7.PILE  (돌출)"/>
      <sheetName val="1근거"/>
      <sheetName val="물량산출ᣇẞ"/>
      <sheetName val="유_x0010__x0000_"/>
      <sheetName val="12.3P"/>
      <sheetName val="[DS-LOAD.XLS][DS-LOAD.XLS]안/_x0000_ "/>
      <sheetName val="원가서"/>
      <sheetName val="분류표"/>
      <sheetName val="입合¾"/>
      <sheetName val="도체종-상수표"/>
      <sheetName val="내역서(1)"/>
      <sheetName val="토공A"/>
      <sheetName val="Id"/>
      <sheetName val="Intro2"/>
      <sheetName val="2004SS"/>
      <sheetName val="2004CJ"/>
      <sheetName val="내역서01"/>
      <sheetName val="공구원가계산"/>
      <sheetName val="예산변경䈀ᅪ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물가단가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총괄내畠_x0013_"/>
      <sheetName val="2. 공원조도"/>
      <sheetName val="토 닑⿭_x0005_"/>
      <sheetName val="관거공⠏᜶"/>
      <sheetName val="관거공䈀ᅪ"/>
      <sheetName val="관거공耀⩩"/>
      <sheetName val="계화⪔"/>
      <sheetName val="설계⪔堀"/>
      <sheetName val="NAI"/>
      <sheetName val="공사착공계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PREFACE"/>
      <sheetName val="FUSE_MCB"/>
      <sheetName val="일︀ᇕ԰"/>
      <sheetName val="공사원가계산_x0000_"/>
      <sheetName val="GI_x0000__x0000_"/>
      <sheetName val="GI0_x0000_"/>
      <sheetName val="부대尜_x0013_"/>
      <sheetName val="하수급_x0005__x0000__x0000_"/>
      <sheetName val="일위대가표(유단가)"/>
      <sheetName val="계장ANAL"/>
      <sheetName val="근고 블록 유형별 수량"/>
      <sheetName val="직䣈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조직"/>
      <sheetName val="MEMBER"/>
      <sheetName val="목창호"/>
      <sheetName val="비대칭ׇ_x0000_"/>
      <sheetName val="노무자도장2"/>
      <sheetName val="STRUCTURAL STEEL"/>
      <sheetName val="개0"/>
      <sheetName val="검사현황"/>
      <sheetName val="5월"/>
      <sheetName val="근태"/>
      <sheetName val="TIE-IN"/>
      <sheetName val="공사비내역서"/>
      <sheetName val="전체도급"/>
      <sheetName val="SUMMARY(S)"/>
      <sheetName val="䠾㥿"/>
      <sheetName val="BKDN"/>
      <sheetName val="D-3109"/>
      <sheetName val="비용"/>
      <sheetName val="SE-退ꩽ܁"/>
      <sheetName val="첨부파일"/>
      <sheetName val="Languages"/>
      <sheetName val="조명투자및환수계획"/>
      <sheetName val="제조중간결과"/>
      <sheetName val="총누䟣"/>
      <sheetName val="새공통"/>
      <sheetName val="사용자정의"/>
      <sheetName val="제품표준규격"/>
      <sheetName val="장비당단가֬_x0000_缀_x0000_"/>
      <sheetName val="토류판설치(t=60׈"/>
      <sheetName val="토류판설치(t=60磈"/>
      <sheetName val="일위㦐ͨ_xda0b_"/>
      <sheetName val="일위대가표 (2)"/>
      <sheetName val="입丵⼳"/>
      <sheetName val="입啨/"/>
      <sheetName val="입喸)"/>
      <sheetName val="설계명세서(怀፵"/>
      <sheetName val="부대공ԯ_x0000_缀"/>
      <sheetName val="설계명세서(԰_x0000_缀"/>
      <sheetName val="총누᠀"/>
      <sheetName val="기계경縸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BID9697"/>
      <sheetName val="배수공Ô澾"/>
      <sheetName val="내역_ver1.0"/>
      <sheetName val="유도ֹ"/>
      <sheetName val="유도㔀"/>
      <sheetName val="정읍농소"/>
      <sheetName val="물량내역"/>
      <sheetName val="안_x0000__x0000__x0005_"/>
      <sheetName val="단위਀魉"/>
      <sheetName val="입적橂"/>
      <sheetName val="금액"/>
      <sheetName val="LKVL-CK-HT-GD1"/>
      <sheetName val="TONGKE-HT"/>
      <sheetName val="jan"/>
      <sheetName val="2월"/>
      <sheetName val="운반_x0000__x0000_㚐"/>
      <sheetName val="건축일위"/>
      <sheetName val="그라우팅일위"/>
      <sheetName val="증감분석"/>
      <sheetName val="현장관리비聀_x0012_茸"/>
      <sheetName val="명세헾"/>
      <sheetName val="현장관리비⩿〚_x0005_"/>
      <sheetName val="공사설ᰀ፜"/>
      <sheetName val="공사설렀቟"/>
      <sheetName val="모델링"/>
      <sheetName val="수로단위수량"/>
      <sheetName val="재료-CODE"/>
      <sheetName val="9.2단가산출서"/>
      <sheetName val="손료"/>
      <sheetName val="예산䠀ད䰁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예산_x0000__x0000_Ԁ"/>
      <sheetName val="수량산출서 (2)"/>
      <sheetName val="기초코드"/>
      <sheetName val="전산output"/>
      <sheetName val="예산䠀⥖䈀"/>
      <sheetName val="계획세׃"/>
      <sheetName val="용수간선"/>
      <sheetName val="2001년 MCC 집계"/>
      <sheetName val="TABLE3"/>
      <sheetName val="밸브설치"/>
      <sheetName val="위치조서"/>
      <sheetName val="별ꠀ"/>
      <sheetName val="명芘'"/>
      <sheetName val="일위대가(계측기설㔀቎"/>
      <sheetName val="일위대가(계측기설︀ᇕ"/>
      <sheetName val="1.2.1 마루높이결정"/>
      <sheetName val="부채상환계획"/>
      <sheetName val="ITEMLIST990101"/>
      <sheetName val="비대_x0001__x0000_䀀"/>
      <sheetName val="비대ﴀ汅恵"/>
      <sheetName val="DS적용내역서"/>
      <sheetName val="DATE2001"/>
      <sheetName val="평가데이터"/>
      <sheetName val="일위집계표"/>
      <sheetName val="계양가시설"/>
      <sheetName val="DATA (EPS)"/>
      <sheetName val="DATA (TRAY)"/>
      <sheetName val="부대시설-부하계산서"/>
      <sheetName val="예산礊"/>
      <sheetName val="견적쌐똅"/>
      <sheetName val="도급예산내역서총괄_x0005_"/>
      <sheetName val="도급예산내역서총괄罸"/>
      <sheetName val="계정"/>
      <sheetName val="도급예산내역서ᰖ〚_x0005_"/>
      <sheetName val="을橂"/>
      <sheetName val="방음벽 기초䈀㉪ԯ_x0000_缀"/>
      <sheetName val="기본사항"/>
      <sheetName val="을부담ԯ_x0000_缀"/>
      <sheetName val="참조일람"/>
      <sheetName val="공종분_x0005_"/>
      <sheetName val="E01-02(EV-1-LBS)"/>
      <sheetName val="협조전"/>
      <sheetName val="코徸〒"/>
      <sheetName val="4.동력"/>
      <sheetName val="YES-T"/>
      <sheetName val="설계산렀ꮫԯ"/>
      <sheetName val="sum1_(2)"/>
      <sheetName val="3_건축(현장안)"/>
      <sheetName val="Despacho_(c_civil)"/>
      <sheetName val="BSD_(2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오산헾】"/>
      <sheetName val="견적서을2"/>
      <sheetName val="아파薸(藼"/>
      <sheetName val="방음벽 기초䈀ｪԯ_x0000_缀"/>
      <sheetName val="내역_FILE"/>
      <sheetName val="세부내역서"/>
      <sheetName val="토목내역서 (도급단가)"/>
      <sheetName val="Input Names"/>
      <sheetName val="Macro(전기)"/>
      <sheetName val="주요업체"/>
      <sheetName val="풍하중1"/>
      <sheetName val="AC-01-원본"/>
      <sheetName val="L형옹丵"/>
      <sheetName val="조명율데이타"/>
      <sheetName val="별표총괄표"/>
      <sheetName val="현장관리비집尜_x0013_"/>
      <sheetName val="118.세금과丵⼼"/>
      <sheetName val="118.세금과_x0005__x0000_"/>
      <sheetName val="ModeÄ"/>
      <sheetName val="Macro(차단기)"/>
      <sheetName val="자재砀⪜︀"/>
      <sheetName val="[DS-LOAD.XLS][DS-LOAD.XLS]/_x0000_"/>
      <sheetName val="원가계산서(남측_x0000_"/>
      <sheetName val="F4-F7"/>
      <sheetName val="장비당단가 _x0005__x0000__x0000_"/>
      <sheetName val="장비작업내용"/>
      <sheetName val="기초단가"/>
      <sheetName val="99년신청"/>
      <sheetName val="구왤֮"/>
      <sheetName val="구왤룠቟԰"/>
      <sheetName val="구왤㗇ԯ"/>
      <sheetName val="구왤낼㝗ﰀ"/>
      <sheetName val="효성CB︀ᇕ԰_x0000_缀"/>
      <sheetName val="명일작업계획 (3)"/>
      <sheetName val="우수"/>
      <sheetName val="식재인부"/>
      <sheetName val="덕전리"/>
      <sheetName val="전선(IEC)"/>
      <sheetName val="기별수량산출서"/>
      <sheetName val="견적대비"/>
      <sheetName val="PRE"/>
      <sheetName val="PLCAL"/>
      <sheetName val="실행철⑴䀀"/>
      <sheetName val="VXXXXXXX"/>
      <sheetName val="설계산출표︀"/>
      <sheetName val="IMPEADENCE MAP 취수장"/>
      <sheetName val="공사원가계산坨"/>
      <sheetName val="공사원가계산닑"/>
      <sheetName val="공사원가계산牰"/>
      <sheetName val="변경비교-을"/>
      <sheetName val="Modeø"/>
      <sheetName val="Modeè"/>
      <sheetName val="안정검토(온1)"/>
      <sheetName val="현장설명서"/>
      <sheetName val="구왤집계謀"/>
      <sheetName val="내︀ᇕ԰"/>
      <sheetName val="2.대외_x0010__x0000_"/>
      <sheetName val="단위별 일위대가표"/>
      <sheetName val="보도경계블Ç"/>
      <sheetName val="◀-▶"/>
      <sheetName val="제잡비"/>
      <sheetName val="BQLIST"/>
      <sheetName val="일위대가표(DEEP)"/>
      <sheetName val="Assumptions"/>
      <sheetName val="A-General"/>
      <sheetName val="직簀"/>
      <sheetName val="직谀"/>
      <sheetName val="직Ⰰ"/>
      <sheetName val="직_xdc00_"/>
      <sheetName val="PUMP"/>
      <sheetName val="설계산출ᰀ፜"/>
      <sheetName val="2-2.매출분석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이익영"/>
      <sheetName val="118.세금删%剬"/>
      <sheetName val="2000.11월설계내역"/>
      <sheetName val="사무실1"/>
      <sheetName val="GAEYO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집계"/>
      <sheetName val="WIND-EQ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정산표"/>
      <sheetName val="년차계산분"/>
      <sheetName val="비교丵"/>
      <sheetName val="Q827"/>
      <sheetName val="1.수인터ﻇ"/>
      <sheetName val="P.M猂⿻"/>
      <sheetName val="P.M塈_x0016_"/>
      <sheetName val="국공유지및사︀ᇕ"/>
      <sheetName val="단0_x0000_倀"/>
      <sheetName val="관급"/>
      <sheetName val="재료ⵓ"/>
      <sheetName val="관⩿〚"/>
      <sheetName val="설비"/>
      <sheetName val="S0"/>
      <sheetName val="본공사"/>
      <sheetName val="d"/>
      <sheetName val="배수공토婜"/>
      <sheetName val="배수공토_x0005_"/>
      <sheetName val="별ԯ"/>
      <sheetName val="별䋌"/>
      <sheetName val="MACS-COIL(CW)"/>
      <sheetName val="건축집계표"/>
      <sheetName val="실행"/>
      <sheetName val="o현장경비"/>
      <sheetName val="dÃ"/>
      <sheetName val="봉방_x0000__x0000_"/>
      <sheetName val="설계爏譈0_x0000_"/>
      <sheetName val="dB"/>
      <sheetName val="bearing"/>
      <sheetName val="을齘"/>
      <sheetName val="1.수인터䋇"/>
      <sheetName val="전체현황"/>
      <sheetName val="단면치缙"/>
      <sheetName val="구왤집炬⭯"/>
      <sheetName val="전_x0005_"/>
      <sheetName val="Indirect Cos_x0005_"/>
      <sheetName val="철거ᨀꍙ"/>
      <sheetName val="[DS-LOAD.XLS]공정현황보고(3_27呐/䟣⿏_x0005_"/>
      <sheetName val="BOQ-Summary_F袹㛿㤂彩ᰀ樼"/>
      <sheetName val="전신환︀ᇕ԰"/>
      <sheetName val="Ⅴ-2.공ﻇᇕ԰_x0000_"/>
      <sheetName val="P.M_x0005__x0000_"/>
      <sheetName val="부_x0000__x0000_Ԁ"/>
      <sheetName val="가설공사"/>
      <sheetName val="단가결정"/>
      <sheetName val="내역아"/>
      <sheetName val="울타리"/>
      <sheetName val="단위︀ᇕ"/>
      <sheetName val="물량표S"/>
      <sheetName val="명鉈0"/>
      <sheetName val="Constant"/>
      <sheetName val="입력값1"/>
      <sheetName val="DS-LOAD.XLS"/>
      <sheetName val="L형옹呸"/>
      <sheetName val="유림골조"/>
      <sheetName val="공문(신)"/>
      <sheetName val="예산Mἀ膦ԯ"/>
      <sheetName val="예산Mⵗ㰀"/>
      <sheetName val="디자이너"/>
      <sheetName val="INSTR"/>
      <sheetName val="_x0005_"/>
      <sheetName val="þ"/>
      <sheetName val="8"/>
      <sheetName val="¸"/>
      <sheetName val="설계내역(2_x0005__x0000__x0000_"/>
      <sheetName val="동해title"/>
      <sheetName val="DOGI"/>
      <sheetName val="[DS-LOAD.XLS]입啨/"/>
      <sheetName val="Noname 1"/>
      <sheetName val="PROJECT"/>
      <sheetName val="간접비(1)"/>
      <sheetName val="J0_x0000__x0000_"/>
      <sheetName val="J0_x0000_⠀"/>
      <sheetName val="Jꠀ⢄︀"/>
      <sheetName val="인건-측정"/>
      <sheetName val="BOX(상시)"/>
      <sheetName val="조橂"/>
      <sheetName val="오산䈀"/>
      <sheetName val="P&amp;L01-02GR"/>
      <sheetName val="오산/"/>
      <sheetName val="ML"/>
      <sheetName val="중기조종사 단위단가"/>
      <sheetName val="구왤집ԯ_x0000_"/>
      <sheetName val="VXXB"/>
      <sheetName val="P.M _x0000_"/>
      <sheetName val="6공구ମ⽝"/>
      <sheetName val="제경᠀"/>
      <sheetName val="제경렀"/>
      <sheetName val="안정缀䜎"/>
      <sheetName val="계緇"/>
      <sheetName val="산"/>
      <sheetName val="자㠅"/>
      <sheetName val="Ⅴ-2.공종별헾】"/>
      <sheetName val="일위대가-1"/>
      <sheetName val="Ⅴ-2.공종별내렃"/>
      <sheetName val="Sh丵⼺_x0005__x0000_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아산추가1220"/>
      <sheetName val="장비당단가ԯ_x0000_缀_x0000_"/>
      <sheetName val="1차 내역서"/>
      <sheetName val="코헾】"/>
      <sheetName val="코_x0005__x0000_"/>
      <sheetName val="1단계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Moder"/>
      <sheetName val="Mode_x0010_"/>
      <sheetName val="기기리스트"/>
      <sheetName val="우배수"/>
      <sheetName val="개략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철거³_x0000_"/>
      <sheetName val="계頀塔攀"/>
      <sheetName val="계Ç_x0000_"/>
      <sheetName val="유도쐂"/>
      <sheetName val="계Ç_x0000_렀"/>
      <sheetName val="IMP (REAC罈_x001e_羌_x001e_"/>
      <sheetName val="요⋞"/>
      <sheetName val="자怀"/>
      <sheetName val="일반부표"/>
      <sheetName val="설계׃"/>
      <sheetName val="설계_x0005_"/>
      <sheetName val="하도급업체"/>
      <sheetName val="물_x0005__x0000_"/>
      <sheetName val="도급정산"/>
      <sheetName val="토사(闰⾘_x0005_"/>
      <sheetName val="동력부하(도산)"/>
      <sheetName val="구왤집ꠧ᭑"/>
      <sheetName val="투찰내缀"/>
      <sheetName val="단위昀⭝"/>
      <sheetName val="단위3_x0000_"/>
      <sheetName val="비대甂㘼_x0001_"/>
      <sheetName val="비대_x0001__x0000_퀀"/>
      <sheetName val="비대저᥻԰"/>
      <sheetName val="지사인원"/>
      <sheetName val="70%"/>
      <sheetName val="공사원가헾】_x0005_"/>
      <sheetName val="변수"/>
      <sheetName val="설계명세서렀቟԰_x0000_"/>
      <sheetName val="참고(2)"/>
      <sheetName val="부대단위수량"/>
      <sheetName val="별က"/>
      <sheetName val="배수공_x0005__x0000_"/>
      <sheetName val="배수공橂】"/>
      <sheetName val="을부/_x0000_퀀¤"/>
      <sheetName val="을부က_x0000_᠀蘸"/>
      <sheetName val="변_x0005__x0000__x0000_"/>
      <sheetName val="수로BOX"/>
      <sheetName val="안䈀ᅪ԰"/>
      <sheetName val="개산공사비"/>
      <sheetName val="옥내아파트(전기)"/>
      <sheetName val="NEGO"/>
      <sheetName val="유도쐃"/>
      <sheetName val="유도쐎"/>
      <sheetName val="부대공က_x0000_"/>
      <sheetName val="관거공사_x0001_"/>
      <sheetName val="관거공사_x000c_"/>
      <sheetName val="관거공사ð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계장 품셈표"/>
      <sheetName val="설계명세서(선尜_x0013_"/>
      <sheetName val="공사원가丵〒_x0005_"/>
      <sheetName val="안전က_x0000_"/>
      <sheetName val="안전က_x0000_砀"/>
      <sheetName val="96수_x0005_"/>
      <sheetName val="방음벽 기초 怀፵ꈀᇚ"/>
      <sheetName val="준공조서갑지"/>
      <sheetName val="3.자재비(총괄)"/>
      <sheetName val="계怀⽍렀"/>
      <sheetName val="여과지동"/>
      <sheetName val="내역(중앙)"/>
      <sheetName val="투찰가"/>
      <sheetName val="역T형교대(말뚝기초)"/>
      <sheetName val="가로등내역서"/>
      <sheetName val="9811"/>
      <sheetName val="건물︀ᇕ"/>
      <sheetName val="실행간접비용"/>
      <sheetName val="품질 및 특성 보_xdcf0_®"/>
      <sheetName val="㔀ｎ"/>
      <sheetName val="퀀⡖"/>
      <sheetName val="산출서집계"/>
      <sheetName val="설계산출기纘"/>
      <sheetName val="ᩓ"/>
      <sheetName val="전력구구조물산근"/>
      <sheetName val="종배수관면벽구"/>
      <sheetName val="본׃⿇"/>
      <sheetName val="Parameters"/>
      <sheetName val="영업점별목표산출"/>
      <sheetName val="연평잔"/>
      <sheetName val="횡배수관토공수량"/>
      <sheetName val="CJE"/>
      <sheetName val="setup"/>
      <sheetName val="공璈ã瓌"/>
      <sheetName val="전 기"/>
      <sheetName val="Boq"/>
      <sheetName val="p"/>
      <sheetName val="철근량"/>
      <sheetName val="단"/>
      <sheetName val="sum_x0000__x0000_〸_x0000__x0000_"/>
      <sheetName val="명세厀"/>
      <sheetName val="입哨_x0013_"/>
      <sheetName val="오산ፔ"/>
      <sheetName val="건축원가계산呠"/>
      <sheetName val="입呠&amp;"/>
      <sheetName val="템플릿"/>
      <sheetName val="예산M1_x0005__x0000_"/>
      <sheetName val="상수보호"/>
      <sheetName val="구왤_x0000__x0000_㶐"/>
      <sheetName val="8.릐̖Ā"/>
      <sheetName val="남대문빌딩"/>
      <sheetName val="자동제어"/>
      <sheetName val="비대︀Ǖ԰"/>
      <sheetName val="공정 (총괄) (2)"/>
      <sheetName val="안缀ᨎ԰"/>
      <sheetName val="안/_x0000_"/>
      <sheetName val="안ࠋ቎蠀"/>
      <sheetName val="안/_x0000_뀀"/>
      <sheetName val="공사원가Â"/>
      <sheetName val="관거_x0000__x0000_篬"/>
      <sheetName val="관거薘$藜"/>
      <sheetName val="관거헾⾅_x0005_"/>
      <sheetName val="검ﺬ"/>
      <sheetName val="hvac(제어동腘"/>
      <sheetName val="hvac(제어동헾"/>
      <sheetName val="hvac(제어동_x0005_"/>
      <sheetName val="입丵〒"/>
      <sheetName val="전기䀀⒑"/>
      <sheetName val="전기↏"/>
      <sheetName val="전기退ろ"/>
      <sheetName val="내역및총괄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[DS-LOAD.XLS][DS-LOAD.XLS]입啨/"/>
      <sheetName val="ITB COST"/>
      <sheetName val="민속촌메뉴"/>
      <sheetName val="요Հ陭"/>
      <sheetName val="RAHME¨"/>
      <sheetName val="입적齘"/>
      <sheetName val="예산窨_x0013_竬"/>
      <sheetName val="È"/>
      <sheetName val="암거단위"/>
      <sheetName val="철거︀ᇕ"/>
      <sheetName val="철거ᰀ፜"/>
      <sheetName val="철거렀቟"/>
      <sheetName val="철거㔀቎"/>
      <sheetName val="현장관리비집계㔀"/>
      <sheetName val="계화배_x0005_"/>
      <sheetName val="횡배수관 토공량 산출"/>
      <sheetName val="FORM7"/>
      <sheetName val="C &amp; G _x0000__x0000__x0005_"/>
      <sheetName val="C &amp; G "/>
      <sheetName val="1.관로"/>
      <sheetName val="sum"/>
      <sheetName val="견적을"/>
      <sheetName val="견䋉ᅪ԰"/>
      <sheetName val="䋇ᅪ"/>
      <sheetName val="산耀"/>
      <sheetName val="1_공사집๿〚_x0005__x0000_"/>
      <sheetName val="4_실행예산단가산缀ᨎ԰_x0000_缀_x0000_"/>
      <sheetName val="Ⅴ-2.Ԁ_x0000_缀_x0000__x0000_"/>
      <sheetName val="계֬"/>
      <sheetName val="계ᰀ"/>
      <sheetName val="오산갈䈀"/>
      <sheetName val="예산변턂붵尀"/>
      <sheetName val="3B"/>
      <sheetName val="오산ᗂ恭"/>
      <sheetName val="조洕"/>
      <sheetName val="경비산출"/>
      <sheetName val="전기자료"/>
      <sheetName val="전기일위헾⿕"/>
      <sheetName val="1차분내역-2"/>
      <sheetName val="오산餀ኘ"/>
      <sheetName val="118.세금과공䀀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유통망계획"/>
      <sheetName val="오산픀"/>
      <sheetName val="오산ን"/>
      <sheetName val="오산"/>
      <sheetName val="오산Ⰰ"/>
      <sheetName val="일위대가(계측기설쀀᝹"/>
      <sheetName val="오산げ"/>
      <sheetName val="입׃⽾"/>
      <sheetName val="하수급︀ᇕ԰_x0000_"/>
      <sheetName val="BREAKDOWN(철거설치)"/>
      <sheetName val="도급예산내역서총橂】"/>
      <sheetName val="소상 &quot;1&quot;"/>
      <sheetName val="옹벽기초자료"/>
      <sheetName val="[DS-LOAD.XLS]오산/"/>
      <sheetName val="기별"/>
      <sheetName val="구왤집계︀"/>
      <sheetName val="구왤집계䈀"/>
      <sheetName val="1호맨홀䈀ᅪ"/>
      <sheetName val="건축원가계산齘"/>
      <sheetName val="오산렀"/>
      <sheetName val="실행대비"/>
      <sheetName val="Ⅴ-2.공㔀቎԰_x0000_"/>
      <sheetName val="3.1.4 F-FR8"/>
      <sheetName val="특2호하천산근"/>
      <sheetName val="특2호부관하천산근"/>
      <sheetName val="북방3터널"/>
      <sheetName val="계怀"/>
      <sheetName val="계餀"/>
      <sheetName val="4_실행예산단가산԰_x0000_缀_x0000__x0000__x0000_"/>
      <sheetName val="계뢬"/>
      <sheetName val="계퀀"/>
      <sheetName val="계㔀"/>
      <sheetName val="계䀀"/>
      <sheetName val="계ﺬ"/>
      <sheetName val="계뀀"/>
      <sheetName val="계⠀"/>
      <sheetName val="오산갈"/>
      <sheetName val="별쌐"/>
      <sheetName val="99노임기준"/>
      <sheetName val="APT"/>
      <sheetName val="hvac(헾⽯_x0005__x0000_"/>
      <sheetName val="Ⅴ-2.공종별헾⾓"/>
      <sheetName val="criteria"/>
      <sheetName val="b_gunmul"/>
      <sheetName val="b_balju (2)"/>
      <sheetName val="안전담당"/>
      <sheetName val="조작대(1연)"/>
      <sheetName val="견적서세부내용"/>
      <sheetName val="개발운영비청구"/>
      <sheetName val="관거午_x0013_ὐ"/>
      <sheetName val="관거午_x0013_㐨"/>
      <sheetName val="관거午_x0013_떰"/>
      <sheetName val="2006기계경비산출표"/>
      <sheetName val="hvac(제어동徸"/>
      <sheetName val="DS-최怀"/>
      <sheetName val="계화膸)"/>
      <sheetName val="형강류 단가 CODE"/>
      <sheetName val="Man Power &amp; Comp"/>
      <sheetName val="현장관리비집계Á"/>
      <sheetName val="국공유翇ᨎ԰_x0000_缀"/>
      <sheetName val="국공유ﻇᇕ԰_x0000_缀"/>
      <sheetName val="중간"/>
      <sheetName val="아파트_x0000__x0000_"/>
      <sheetName val="국사현황"/>
      <sheetName val="입찰蔨"/>
      <sheetName val="Ⅴ-2.翇ᨎ԰_x0000_缀"/>
      <sheetName val="Ⅴ-2.᳇፜搀፜"/>
      <sheetName val="현장관리비집계헾"/>
      <sheetName val="개정1의 갑"/>
      <sheetName val="213"/>
      <sheetName val="공종별 집䀀"/>
      <sheetName val="원형맨홀_x0010__x0000_"/>
      <sheetName val="원형맨홀㡶"/>
      <sheetName val="원형_x0000__x0000__x0005__x0000_"/>
      <sheetName val="설변내渀荷"/>
      <sheetName val="설변내≖"/>
      <sheetName val="2.내역서"/>
      <sheetName val="사각맨홀"/>
      <sheetName val="계약내력"/>
      <sheetName val="경산"/>
      <sheetName val="년도별시공"/>
      <sheetName val="구리토평ᬂ௓_x0001_"/>
      <sheetName val="토공 토䐀໰"/>
      <sheetName val="본사ᰖ"/>
      <sheetName val="단가︀ᇕ԰"/>
      <sheetName val="steam table"/>
      <sheetName val="MP MOB"/>
      <sheetName val="Table_1"/>
      <sheetName val="MH_Data"/>
      <sheetName val="Name_ID"/>
      <sheetName val="WORK-VOL"/>
      <sheetName val="허용전류-IEC DATA"/>
      <sheetName val="허용전류-IEC"/>
      <sheetName val="Pipe ID"/>
      <sheetName val="CBS"/>
      <sheetName val="총괄내_x0005__x0000_"/>
      <sheetName val="총괄내誀걜"/>
      <sheetName val="총괄내紴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etc"/>
    </sheetNames>
    <sheetDataSet>
      <sheetData sheetId="0"/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/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/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>
            <v>2.5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>
        <row r="61">
          <cell r="B61">
            <v>2.5</v>
          </cell>
        </row>
      </sheetData>
      <sheetData sheetId="57"/>
      <sheetData sheetId="58"/>
      <sheetData sheetId="59"/>
      <sheetData sheetId="60">
        <row r="61">
          <cell r="B61" t="str">
            <v>BC 1.6m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>
        <row r="61">
          <cell r="B61" t="str">
            <v>BC 1.6m</v>
          </cell>
        </row>
      </sheetData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/>
      <sheetData sheetId="152"/>
      <sheetData sheetId="153"/>
      <sheetData sheetId="154"/>
      <sheetData sheetId="155"/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 refreshError="1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/>
      <sheetData sheetId="2792" refreshError="1"/>
      <sheetData sheetId="2793" refreshError="1"/>
      <sheetData sheetId="2794" refreshError="1"/>
      <sheetData sheetId="2795"/>
      <sheetData sheetId="2796"/>
      <sheetData sheetId="2797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/>
      <sheetData sheetId="2893"/>
      <sheetData sheetId="2894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일위대가"/>
      <sheetName val="내역서 (2)"/>
      <sheetName val="단가산출22"/>
      <sheetName val="노임단가"/>
      <sheetName val="재료비"/>
      <sheetName val="운반수량"/>
      <sheetName val="AA-토공집계"/>
      <sheetName val="A횡단토적표"/>
      <sheetName val="B구조물 토공"/>
      <sheetName val="C수량산출집계(총괄)"/>
      <sheetName val="D폐기물수량산출"/>
      <sheetName val="F수량산출서갑지"/>
      <sheetName val="G단위수량산출"/>
      <sheetName val="H단위수량산출 (2)"/>
      <sheetName val="Sheet1"/>
      <sheetName val="일위대가"/>
      <sheetName val="목차갑지"/>
      <sheetName val="1"/>
      <sheetName val="D-3503"/>
      <sheetName val="001"/>
      <sheetName val="MOTOR"/>
      <sheetName val="ITEM"/>
      <sheetName val="조도계산서 (도서)"/>
      <sheetName val="설계조건"/>
      <sheetName val="현장지지물물량"/>
      <sheetName val="기초대가"/>
      <sheetName val="D-3109"/>
      <sheetName val="3련 BOX"/>
      <sheetName val="DATA1"/>
      <sheetName val="단위내역서"/>
      <sheetName val="I一般比"/>
      <sheetName val="정부노임단가"/>
      <sheetName val="요율"/>
      <sheetName val="내역서"/>
      <sheetName val="J直材4"/>
      <sheetName val="설직재-1"/>
      <sheetName val="제-노임"/>
      <sheetName val="명세서"/>
      <sheetName val="중기사용료"/>
      <sheetName val="주식"/>
      <sheetName val="Sheet1 (2)"/>
      <sheetName val="토목내역"/>
      <sheetName val="1.설계조건"/>
      <sheetName val="bearing"/>
      <sheetName val="경비_원본"/>
      <sheetName val="품의서"/>
      <sheetName val="#REF"/>
      <sheetName val="기계"/>
      <sheetName val="직노"/>
      <sheetName val="일반공사"/>
      <sheetName val="COVER"/>
      <sheetName val="부속동"/>
      <sheetName val="POL6차-PIPING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(성남)"/>
      <sheetName val="부하_성남_"/>
      <sheetName val="조도계산서 (도서)"/>
      <sheetName val="공통(20-91)"/>
      <sheetName val="2회내역"/>
      <sheetName val="전차선로 물량표"/>
      <sheetName val="명세서"/>
      <sheetName val="발신정보"/>
      <sheetName val="I一般比"/>
      <sheetName val="N賃率-職"/>
      <sheetName val="제-노임"/>
      <sheetName val="제직재"/>
      <sheetName val="Sheet17"/>
      <sheetName val="중기사용료"/>
      <sheetName val="설직재-1"/>
      <sheetName val="샘플표지"/>
      <sheetName val="#REF"/>
      <sheetName val="Sheet2"/>
      <sheetName val="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  <sheetName val="집계"/>
      <sheetName val="발신정보"/>
      <sheetName val="공통(20-91)"/>
      <sheetName val="조도계산서 (도서)"/>
      <sheetName val="전차선로 물량표"/>
      <sheetName val="수량산출"/>
      <sheetName val="부하_성남_"/>
      <sheetName val="노임단가"/>
      <sheetName val="96작생능"/>
      <sheetName val="LOPCALC"/>
      <sheetName val="I一般比"/>
      <sheetName val="J直材4"/>
      <sheetName val="설직재-1"/>
      <sheetName val="#REF"/>
      <sheetName val="N賃率-職"/>
      <sheetName val="일위"/>
      <sheetName val="기본일위"/>
      <sheetName val="내역서2안"/>
      <sheetName val="패널"/>
      <sheetName val="홍보비디오"/>
      <sheetName val="직노"/>
      <sheetName val="실행내역"/>
      <sheetName val="제직재"/>
      <sheetName val="Macro1"/>
      <sheetName val="Macro2"/>
      <sheetName val="2회내역"/>
      <sheetName val="1회갑지"/>
      <sheetName val="직재"/>
      <sheetName val="일위대가(4층원격)"/>
      <sheetName val="일위대가"/>
      <sheetName val="일위대가목록"/>
      <sheetName val="내역서"/>
      <sheetName val="정부노임단가"/>
      <sheetName val="토적계산"/>
      <sheetName val="목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CTEMCOST"/>
      <sheetName val="부하계산서"/>
      <sheetName val="프랜트면허"/>
      <sheetName val="설직재-1"/>
      <sheetName val="기성금내역서"/>
      <sheetName val="Sheet17"/>
      <sheetName val="노임단가"/>
      <sheetName val="토목단가목록"/>
      <sheetName val="SCHEDULE"/>
      <sheetName val="영동(D)"/>
      <sheetName val="내역"/>
      <sheetName val="102역사"/>
      <sheetName val="ELECTRIC"/>
      <sheetName val="외자배분"/>
      <sheetName val="외자내역"/>
      <sheetName val="내역서"/>
      <sheetName val="주식"/>
      <sheetName val="토목주소"/>
      <sheetName val="부하(성남)"/>
      <sheetName val="가격산출기초"/>
      <sheetName val="일위대가목록"/>
      <sheetName val="일위대가(계측기설치)"/>
      <sheetName val="적용단가"/>
      <sheetName val="수량산출(가로등)"/>
      <sheetName val="견적서"/>
      <sheetName val="수량산출"/>
      <sheetName val="일위대가"/>
      <sheetName val="1,2,3,4,5단위수량"/>
      <sheetName val="전체"/>
      <sheetName val="갑지1"/>
      <sheetName val="배명(단가)"/>
      <sheetName val="할증 "/>
      <sheetName val="입찰안"/>
      <sheetName val="동력부하계산"/>
      <sheetName val="허용전류-IEC"/>
      <sheetName val="허용전류-IEC DATA"/>
      <sheetName val="IMP(MAIN)"/>
      <sheetName val="IMP (REACTOR)"/>
      <sheetName val="견적대비표"/>
      <sheetName val="TYPE-A"/>
      <sheetName val="Sheet1"/>
      <sheetName val="DATA"/>
      <sheetName val="매립"/>
      <sheetName val="원내역"/>
      <sheetName val="J直材4"/>
      <sheetName val="본댐설계"/>
      <sheetName val="주재료비"/>
      <sheetName val="토지조서"/>
      <sheetName val="기성내역"/>
      <sheetName val="인공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  <sheetName val="식재출력용"/>
      <sheetName val="식재"/>
      <sheetName val="유지관리"/>
      <sheetName val="시설물"/>
      <sheetName val="단가"/>
      <sheetName val="TYPE-1"/>
      <sheetName val="총_구조물공"/>
      <sheetName val="INPUT"/>
      <sheetName val="갑지"/>
      <sheetName val="금액내역서"/>
      <sheetName val="Sheet1"/>
      <sheetName val="부하(성남)"/>
      <sheetName val="DATE"/>
      <sheetName val="SORCE1"/>
      <sheetName val="기성금내역서"/>
      <sheetName val="工완성공사율"/>
      <sheetName val="노임"/>
      <sheetName val="단가조사서"/>
      <sheetName val="산출근거목록"/>
      <sheetName val="일위대가"/>
      <sheetName val="일대목록"/>
      <sheetName val="계약내역서(총괄)"/>
      <sheetName val="가도공"/>
      <sheetName val="기둥(원형)"/>
      <sheetName val="부하계산서"/>
      <sheetName val="ABUT수량-A1"/>
      <sheetName val="Sheet1 (2)"/>
      <sheetName val="간지"/>
      <sheetName val="설계조건"/>
      <sheetName val="수질정화시설"/>
      <sheetName val="단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일위목록"/>
      <sheetName val="내역서"/>
      <sheetName val="DATA"/>
      <sheetName val="내역"/>
      <sheetName val="1. 설계조건 2.단면가정 3. 하중계산"/>
      <sheetName val="DATA 입력란"/>
      <sheetName val="바.한일양산"/>
      <sheetName val="을지"/>
      <sheetName val="부대비율"/>
      <sheetName val="EP0618"/>
      <sheetName val="__"/>
      <sheetName val="Sheet1"/>
      <sheetName val="EQUIP-H"/>
      <sheetName val="신우"/>
      <sheetName val="공사원가계산서"/>
      <sheetName val="적용단가"/>
      <sheetName val="물가자료"/>
      <sheetName val="단가표"/>
      <sheetName val="UNIT"/>
      <sheetName val="J直材4"/>
      <sheetName val="20관리비율"/>
      <sheetName val="노무비"/>
      <sheetName val="단면가정"/>
      <sheetName val="9GNG운반"/>
      <sheetName val="공통가설"/>
      <sheetName val="CODE2"/>
      <sheetName val="CODE1"/>
      <sheetName val="교각계산"/>
      <sheetName val="esc"/>
      <sheetName val="ABUT수량-A1"/>
      <sheetName val="예산서"/>
      <sheetName val="단가"/>
      <sheetName val="ELECTRIC"/>
      <sheetName val="CTEMCOST"/>
      <sheetName val="1-1"/>
      <sheetName val="인건비"/>
      <sheetName val="N賃率-職"/>
      <sheetName val="전기일위대가"/>
      <sheetName val="연부97-1"/>
      <sheetName val="갑지1"/>
      <sheetName val="참조자료"/>
      <sheetName val="산출조서"/>
      <sheetName val="배수장공사비"/>
      <sheetName val="계약원가"/>
      <sheetName val="내  역  서"/>
      <sheetName val="Sheet4"/>
      <sheetName val="전차선로 물량표"/>
      <sheetName val="총괄표"/>
      <sheetName val="96노임기준"/>
      <sheetName val="SILICATE"/>
      <sheetName val="#REF"/>
      <sheetName val="약품설비"/>
      <sheetName val="Bid Summary"/>
      <sheetName val="이동시 예상비용"/>
      <sheetName val="Seg 1DE비용"/>
      <sheetName val="Transit 비용_감가상각미포함"/>
      <sheetName val="TG9504"/>
      <sheetName val="견적대비표"/>
      <sheetName val="전기"/>
      <sheetName val="손익분석"/>
      <sheetName val="수량산출"/>
      <sheetName val="직공비"/>
      <sheetName val="내역서표지"/>
      <sheetName val="기기리스트"/>
      <sheetName val="산거각호표"/>
      <sheetName val="DATE"/>
      <sheetName val="기둥(원형)"/>
      <sheetName val="환율"/>
      <sheetName val="8.자재단가"/>
      <sheetName val="예비"/>
      <sheetName val="대치판정"/>
      <sheetName val="부서현황"/>
      <sheetName val="단가산출"/>
      <sheetName val="자료"/>
      <sheetName val="MOTOR"/>
      <sheetName val="일위산출"/>
      <sheetName val="품목"/>
      <sheetName val="금액내역서"/>
      <sheetName val="VXXXXXX"/>
      <sheetName val="Proposal"/>
      <sheetName val="CODE"/>
      <sheetName val="수수료율표"/>
      <sheetName val="잡비"/>
      <sheetName val="ITB COST"/>
      <sheetName val="기본사항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206 무장,정비 장비용량 산출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D-경비1"/>
      <sheetName val="8.PILE  (돌출)"/>
      <sheetName val="입력"/>
      <sheetName val="예산대비"/>
      <sheetName val="입출재고현황 (2)"/>
      <sheetName val="재집"/>
      <sheetName val="직재"/>
      <sheetName val="부하계산서"/>
      <sheetName val="wall"/>
      <sheetName val="대비"/>
      <sheetName val="통장출금액"/>
      <sheetName val="BSD (2)"/>
      <sheetName val="Sheet5"/>
      <sheetName val="장비투입계획"/>
      <sheetName val="03전반노무비"/>
      <sheetName val="단가조사"/>
      <sheetName val="일위대가목록"/>
      <sheetName val="일위_파일"/>
      <sheetName val="I一般比"/>
      <sheetName val="통합"/>
      <sheetName val="CIVIL"/>
      <sheetName val="주식"/>
      <sheetName val="갑지"/>
      <sheetName val="9."/>
      <sheetName val="일위대가(가설)"/>
      <sheetName val="D-623D"/>
      <sheetName val="요율"/>
      <sheetName val="GI-LIST"/>
      <sheetName val="FRP내역서"/>
      <sheetName val="gvl"/>
      <sheetName val="수량산출서"/>
      <sheetName val="자재단가"/>
      <sheetName val="工완성공사율"/>
      <sheetName val="갑지(추정)"/>
      <sheetName val="밸브설치"/>
      <sheetName val="내역서1"/>
      <sheetName val="토공총괄표"/>
      <sheetName val="전장품(관리용)"/>
      <sheetName val="SLAB&quot;1&quot;"/>
      <sheetName val="집계"/>
      <sheetName val="자탐산출서 "/>
      <sheetName val="전선관"/>
      <sheetName val="중강당 내역"/>
      <sheetName val="Macro1"/>
      <sheetName val="오버레이산출근거"/>
      <sheetName val="조도계산서"/>
      <sheetName val="1ST"/>
      <sheetName val="업무"/>
      <sheetName val="수량집계"/>
      <sheetName val="방송일위대가"/>
      <sheetName val="남양시작동자105노65기1.3화1.2"/>
      <sheetName val="PROJECT BRIEF"/>
      <sheetName val="목록"/>
      <sheetName val="전기일위목록"/>
      <sheetName val="날개벽(좌,우=60도-4개)"/>
      <sheetName val="합의경상"/>
      <sheetName val="대가단최종"/>
      <sheetName val="장지리내역"/>
      <sheetName val="정보매체A동"/>
      <sheetName val="9811"/>
      <sheetName val="건축내역"/>
      <sheetName val="A-4"/>
      <sheetName val="토공"/>
      <sheetName val="3.CCTV설비공사"/>
      <sheetName val="날개수량1.5"/>
      <sheetName val="INPUT(덕도방향-시점)"/>
      <sheetName val="Macro(전선)"/>
      <sheetName val="부산4"/>
      <sheetName val="화재 탐지 설비"/>
      <sheetName val="단"/>
      <sheetName val="원가계산서"/>
      <sheetName val="LD"/>
      <sheetName val="공정코드"/>
      <sheetName val="시행후면적"/>
      <sheetName val="CLAUSE"/>
      <sheetName val="단위세대물량"/>
      <sheetName val="매립"/>
      <sheetName val="LEGEND"/>
      <sheetName val="설직재-1"/>
      <sheetName val="인건-측정"/>
      <sheetName val="1단계"/>
      <sheetName val="산출내역서집계표"/>
      <sheetName val="COST"/>
      <sheetName val="단가산출-기,교"/>
      <sheetName val="일위목록-기"/>
      <sheetName val="현장지지물물량"/>
      <sheetName val="입찰안"/>
      <sheetName val="기안"/>
      <sheetName val="토 적 표"/>
      <sheetName val="11.우각부 보강"/>
      <sheetName val="약품공급2"/>
      <sheetName val="품셈TABLE"/>
      <sheetName val="Controls"/>
      <sheetName val="Notes"/>
      <sheetName val="TEST1"/>
      <sheetName val="FORM-0"/>
      <sheetName val="작업금지"/>
      <sheetName val="샘플표지"/>
      <sheetName val="COVER"/>
      <sheetName val="NEYOK"/>
      <sheetName val="배수장공사비명세서"/>
      <sheetName val="간선계산"/>
      <sheetName val="직원투입계획"/>
      <sheetName val="식재인부"/>
      <sheetName val="일위대가내역"/>
      <sheetName val="내역서2안"/>
      <sheetName val="준검 내역서"/>
      <sheetName val="빌딩 안내"/>
      <sheetName val="공틀공사"/>
      <sheetName val="투찰추정"/>
      <sheetName val="부하(성남)"/>
      <sheetName val="96작생능"/>
      <sheetName val="7.경제성결과"/>
      <sheetName val="군산공장추가구매"/>
      <sheetName val="3CHBDC"/>
      <sheetName val="copy"/>
      <sheetName val="서식"/>
      <sheetName val="표지1"/>
      <sheetName val="CPM챠트"/>
      <sheetName val="KMT물량"/>
      <sheetName val="MATRLDATA"/>
      <sheetName val="열린교실"/>
      <sheetName val="간접비내역-1"/>
      <sheetName val="자재단가비교표"/>
      <sheetName val="집계표"/>
      <sheetName val="인사자료총집계"/>
      <sheetName val="깨기"/>
      <sheetName val="마산방향철근집계"/>
      <sheetName val="진주방향"/>
      <sheetName val="마산방향"/>
      <sheetName val="토목품셈"/>
      <sheetName val="날개벽(시점좌측)"/>
      <sheetName val="M-EQPT-Z"/>
      <sheetName val="과천MAIN"/>
      <sheetName val="일목"/>
      <sheetName val="조작대(1연)"/>
      <sheetName val="중기일위대가"/>
      <sheetName val="골조시행"/>
      <sheetName val="말뚝지지력산정"/>
      <sheetName val="입찰"/>
      <sheetName val="현경"/>
      <sheetName val="노임단가"/>
      <sheetName val="단중표"/>
      <sheetName val="SCHE"/>
      <sheetName val="UPRI"/>
      <sheetName val="6PILE  (돌출)"/>
      <sheetName val="SCHEDULE"/>
      <sheetName val="총괄"/>
      <sheetName val="하부철근수량"/>
      <sheetName val="대,유,램"/>
      <sheetName val="200"/>
      <sheetName val="costing_CV"/>
      <sheetName val="costing_ESDV"/>
      <sheetName val="costing_FE"/>
      <sheetName val="costing_Misc"/>
      <sheetName val="costing_MOV"/>
      <sheetName val="costing_Press"/>
      <sheetName val="6-1. 관개량조서"/>
      <sheetName val="TRE TABLE"/>
      <sheetName val="공사비예산서(토목분)"/>
      <sheetName val="1__설쿄ᙹ8ߠď_x0000_뀀ߠ_x000f__x0000_ꈀ∮_x0000_ߠḏ_x0000_＀_xffff_"/>
      <sheetName val="개요"/>
      <sheetName val="설계조건"/>
      <sheetName val="01"/>
      <sheetName val="IMPEADENCE MAP 취수장"/>
      <sheetName val="1.설계조건"/>
      <sheetName val="소방일위 "/>
      <sheetName val="데이타"/>
      <sheetName val="CON'C"/>
      <sheetName val="총괄내역서"/>
      <sheetName val="중기조종사 단위단가"/>
      <sheetName val="구분자"/>
      <sheetName val="자재"/>
      <sheetName val="정부노임단가"/>
      <sheetName val="오억미만"/>
      <sheetName val="수목데이타"/>
      <sheetName val="고유코드_설계"/>
      <sheetName val="변수값"/>
      <sheetName val="중기상차"/>
      <sheetName val="AS복구"/>
      <sheetName val="중기터파기"/>
      <sheetName val="공정표"/>
      <sheetName val="금액"/>
      <sheetName val="외천교"/>
      <sheetName val="원가"/>
      <sheetName val=""/>
      <sheetName val="투찰"/>
      <sheetName val="적격점수&lt;300억미만&gt;"/>
      <sheetName val="Baby일위대가"/>
      <sheetName val="방음벽기초(H=4m)"/>
      <sheetName val="2007년 발주처별 수주현황 (3)"/>
      <sheetName val="TOWER 12TON"/>
      <sheetName val="TOWER 10TON"/>
      <sheetName val="정렬"/>
      <sheetName val="설비내역서"/>
      <sheetName val="건축내역서"/>
      <sheetName val="전기내역서"/>
      <sheetName val="JIB CRANE,HOIST"/>
      <sheetName val="내역서 제출"/>
      <sheetName val="EUPDAT2"/>
      <sheetName val="결재갑지"/>
      <sheetName val="교각1"/>
      <sheetName val="결재판"/>
      <sheetName val="Total"/>
      <sheetName val="북제주원가"/>
      <sheetName val="원형1호맨홀토공수량"/>
      <sheetName val="목창호"/>
      <sheetName val="1.우편집중내역서"/>
      <sheetName val="일반공사"/>
      <sheetName val="포장복구집계"/>
      <sheetName val="초등학교내역서"/>
      <sheetName val="2000년1차"/>
      <sheetName val="부속동"/>
      <sheetName val="COA-17"/>
      <sheetName val="C-18"/>
      <sheetName val="일위대가표"/>
      <sheetName val="소방"/>
      <sheetName val="주경기-오배수"/>
      <sheetName val="4-3 보온 기본물량집계"/>
      <sheetName val="PBS"/>
      <sheetName val="NAI"/>
      <sheetName val="토공총괄집계"/>
      <sheetName val="별표 "/>
      <sheetName val="6호기"/>
      <sheetName val="기초일위"/>
      <sheetName val="조경"/>
      <sheetName val="관기성공.내"/>
      <sheetName val="급수"/>
      <sheetName val="TOTAL3"/>
      <sheetName val="간접"/>
      <sheetName val="예산경비"/>
      <sheetName val="단위가격"/>
      <sheetName val="단가보완"/>
      <sheetName val="COPING"/>
      <sheetName val="조명시설"/>
      <sheetName val="횡배수관토공수량"/>
      <sheetName val="공문"/>
      <sheetName val="철거산출근거"/>
      <sheetName val="연결임시"/>
      <sheetName val="산출금액내역"/>
      <sheetName val="공사비집계"/>
      <sheetName val="손익차9월2"/>
      <sheetName val="BID"/>
      <sheetName val="T형보"/>
      <sheetName val="o현장경비"/>
      <sheetName val="3.하중산정4.지지력"/>
      <sheetName val="공사비"/>
      <sheetName val="cost9702"/>
      <sheetName val="간접비"/>
      <sheetName val="VV보온LINK"/>
      <sheetName val="FIT보온LINK"/>
      <sheetName val="수목단가"/>
      <sheetName val="시설수량표"/>
      <sheetName val="식재수량표"/>
      <sheetName val="건축공사실행"/>
      <sheetName val="TOWER_12TON"/>
      <sheetName val="TOWER_10TON"/>
      <sheetName val="JIB_CRANE,HOIST"/>
      <sheetName val="내역서_제출"/>
      <sheetName val="2007년_발주처별_수주현황_(3)"/>
      <sheetName val="준검_내역서"/>
      <sheetName val="관기성공_내"/>
      <sheetName val="변경내역대비표(2)"/>
      <sheetName val="STAADINPUTA"/>
      <sheetName val="9.DYNAMIC1"/>
      <sheetName val="guard(mac)"/>
      <sheetName val="식재"/>
      <sheetName val="시설물"/>
      <sheetName val="식재출력용"/>
      <sheetName val="유지관리"/>
      <sheetName val="설계"/>
      <sheetName val="실행대비"/>
      <sheetName val="매입세"/>
      <sheetName val="tggwan(mac)"/>
      <sheetName val="가도공"/>
      <sheetName val="분전함신설"/>
      <sheetName val="접지1종"/>
      <sheetName val="미드수량"/>
      <sheetName val="프랜트면허"/>
      <sheetName val="예가표"/>
      <sheetName val="11.자재단가"/>
      <sheetName val="단락전류-A"/>
      <sheetName val="BASIC (2)"/>
      <sheetName val="1__설쿄ᙹ8ߠď"/>
      <sheetName val="예산내역서"/>
      <sheetName val="수지예산"/>
      <sheetName val="일위대가(계측기설치)"/>
      <sheetName val="제조부문배부"/>
      <sheetName val="INPUT"/>
      <sheetName val="SENDER"/>
      <sheetName val="형상별 FT"/>
      <sheetName val="TEST3"/>
      <sheetName val="물량분배_R0"/>
      <sheetName val="2234"/>
      <sheetName val="조립1부실적"/>
      <sheetName val="Bid_Summary"/>
      <sheetName val="이동시_예상비용"/>
      <sheetName val="Seg_1DE비용"/>
      <sheetName val="Transit_비용_감가상각미포함"/>
      <sheetName val="LIST"/>
      <sheetName val="지성학원"/>
      <sheetName val="ILBAN"/>
      <sheetName val="노무산출서"/>
      <sheetName val="설계명세서(종합)"/>
      <sheetName val="소요자재"/>
      <sheetName val="공종구간"/>
      <sheetName val="Sheet3"/>
      <sheetName val="예정(3)"/>
      <sheetName val="동원(3)"/>
      <sheetName val="계약용량(서포)"/>
      <sheetName val="예비품"/>
      <sheetName val="DIAPHRAGM"/>
      <sheetName val="#3E1_GCR"/>
      <sheetName val="경비"/>
      <sheetName val="원가총괄"/>
      <sheetName val="말뚝물량"/>
      <sheetName val="설계명세서"/>
      <sheetName val="운동장 (2)"/>
      <sheetName val="토공사"/>
      <sheetName val="단위단가"/>
      <sheetName val="결재판(삭제하지말아주세요)"/>
      <sheetName val="SG"/>
      <sheetName val="O＆P"/>
      <sheetName val="DESIGN CRITERIA"/>
      <sheetName val="H-pile(298x299)"/>
      <sheetName val="H-pile(250x250)"/>
      <sheetName val=" 견적서"/>
      <sheetName val="JUCKEYK"/>
      <sheetName val="원가계산서(남측)"/>
      <sheetName val="견적의뢰"/>
      <sheetName val="단위수량"/>
      <sheetName val="산출근거"/>
      <sheetName val="일위대가목차"/>
      <sheetName val="집행예산"/>
      <sheetName val="2공구산출내역"/>
      <sheetName val="Breakdown"/>
      <sheetName val="금액집계"/>
      <sheetName val="UnitRate"/>
      <sheetName val="Sheet1 (2)"/>
      <sheetName val="중기사용료"/>
      <sheetName val="Tables"/>
      <sheetName val="옹벽철근"/>
      <sheetName val="공사내역서(을)실행"/>
      <sheetName val="전기품산출"/>
      <sheetName val="WORK"/>
      <sheetName val="퇴비산출근거"/>
      <sheetName val="2002상반기노임기준"/>
      <sheetName val="건식PD설치현황표"/>
      <sheetName val="일반전기"/>
      <sheetName val="재료집계"/>
      <sheetName val="시중노임(공사)"/>
      <sheetName val="기본 상수"/>
      <sheetName val="시공여유율"/>
      <sheetName val="조건입력"/>
      <sheetName val="조건입력(2)"/>
      <sheetName val="장비선정"/>
      <sheetName val="수목표준대가"/>
      <sheetName val="직노"/>
      <sheetName val="D25"/>
      <sheetName val="D16"/>
      <sheetName val="D22"/>
      <sheetName val="토목내역"/>
      <sheetName val="명세서"/>
      <sheetName val="삼성전기"/>
      <sheetName val="실행"/>
      <sheetName val="지수자료"/>
      <sheetName val="계약서"/>
      <sheetName val="D-3109"/>
      <sheetName val="해외생산"/>
      <sheetName val="SALE&amp;COST"/>
      <sheetName val="예산M12A"/>
      <sheetName val="CAT_5"/>
      <sheetName val="기초공"/>
      <sheetName val="PNT-QUOT-#3"/>
      <sheetName val="COAT&amp;WRAP-QIOT-#3"/>
      <sheetName val="우수"/>
      <sheetName val="APT내역"/>
      <sheetName val="부대시설"/>
      <sheetName val="매장구분"/>
      <sheetName val="연령현황"/>
      <sheetName val="견"/>
      <sheetName val="가공비"/>
      <sheetName val="8."/>
      <sheetName val="10."/>
      <sheetName val="5."/>
      <sheetName val="11"/>
      <sheetName val="12."/>
      <sheetName val="14."/>
      <sheetName val="13"/>
      <sheetName val="7."/>
      <sheetName val="건축공사"/>
      <sheetName val="INSTR"/>
      <sheetName val="주방환기"/>
      <sheetName val="코드"/>
      <sheetName val="준공조서갑지"/>
      <sheetName val="AHU-1"/>
      <sheetName val="OHU"/>
      <sheetName val="급탕설비"/>
      <sheetName val="화장실배기팬"/>
      <sheetName val="동력부하계산"/>
      <sheetName val="신규DEP"/>
      <sheetName val="대구"/>
      <sheetName val="변경집계2"/>
      <sheetName val="사급비"/>
      <sheetName val="CABdata"/>
      <sheetName val="A 견적"/>
      <sheetName val="청천내"/>
      <sheetName val="설계내역서"/>
      <sheetName val="인테리어세부내역"/>
      <sheetName val="노무비단가"/>
      <sheetName val="차액보증"/>
      <sheetName val="운반비(시흥)"/>
      <sheetName val="변수"/>
      <sheetName val="dV&amp;Cl"/>
      <sheetName val="CAP"/>
      <sheetName val="R"/>
      <sheetName val="노단"/>
      <sheetName val="수량인공"/>
      <sheetName val="misc"/>
      <sheetName val="효성CB 1P기초"/>
      <sheetName val="기계경비(시간당)"/>
      <sheetName val="램머"/>
      <sheetName val="4차원가계산서"/>
      <sheetName val="기(단) (1)"/>
      <sheetName val="TB-내역서"/>
      <sheetName val="을 2"/>
      <sheetName val="을 1"/>
      <sheetName val="원가입력"/>
      <sheetName val="BOQ건축"/>
      <sheetName val="기초단가"/>
      <sheetName val="경산"/>
      <sheetName val="Customer Databas"/>
      <sheetName val="sheets"/>
      <sheetName val="COVER-P"/>
      <sheetName val="계화배수"/>
      <sheetName val="수목데이타 "/>
      <sheetName val="LABTOTAL"/>
      <sheetName val="단가조사서"/>
      <sheetName val="조직"/>
      <sheetName val="토목주소"/>
      <sheetName val="역T형"/>
      <sheetName val="관로토공집계표"/>
      <sheetName val="CIP BD"/>
      <sheetName val="뚝토공"/>
      <sheetName val="비계공사"/>
      <sheetName val="ETC"/>
      <sheetName val="기계내역"/>
      <sheetName val="재료비산출_(2)1"/>
      <sheetName val="ITB_COST1"/>
      <sheetName val="TOWER_12TON1"/>
      <sheetName val="TOWER_10TON1"/>
      <sheetName val="JIB_CRANE,HOIST1"/>
      <sheetName val="내역서_제출1"/>
      <sheetName val="2007년_발주처별_수주현황_(3)1"/>
      <sheetName val="1_우편집중내역서"/>
      <sheetName val="4-3_보온_기본물량집계"/>
      <sheetName val="별표_"/>
      <sheetName val="준검_내역서1"/>
      <sheetName val="관기성공_내1"/>
      <sheetName val="7_경제성결과"/>
      <sheetName val="3_하중산정4_지지력"/>
      <sheetName val="9_DYNAMIC1"/>
      <sheetName val="_견적서"/>
      <sheetName val="현장"/>
      <sheetName val="적현로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정산내역서"/>
      <sheetName val="견적단가"/>
      <sheetName val="1차 견적서"/>
      <sheetName val="일위대가(건축)"/>
      <sheetName val="표준건축비"/>
      <sheetName val="자료입력"/>
      <sheetName val="1SGATE97"/>
      <sheetName val="여과지동"/>
      <sheetName val="기초자료"/>
      <sheetName val="대가목록"/>
      <sheetName val="합천내역"/>
      <sheetName val="북방3터널"/>
      <sheetName val="확약서"/>
      <sheetName val="준공내역서(을)"/>
      <sheetName val="견적990322"/>
      <sheetName val="원료"/>
      <sheetName val="Y-WORK"/>
      <sheetName val="견적집계표"/>
      <sheetName val="세부내역"/>
      <sheetName val="EACT10"/>
      <sheetName val="기성갑지"/>
      <sheetName val="울산자동제어"/>
      <sheetName val="콘크리트타설집계표"/>
      <sheetName val="물량(마감)"/>
      <sheetName val="물량(골조)"/>
      <sheetName val="AHU 산출"/>
      <sheetName val="실행예산서"/>
      <sheetName val="단가산출2"/>
      <sheetName val="포장절단"/>
      <sheetName val="F4-F7"/>
      <sheetName val="일용노임단가2001상"/>
      <sheetName val="설비원가"/>
      <sheetName val="대가모음(정화조)"/>
      <sheetName val="접지수량"/>
      <sheetName val="평3"/>
      <sheetName val="배수공"/>
      <sheetName val="EVO WS Units"/>
      <sheetName val="직원관리자료"/>
      <sheetName val="b_balju_cho"/>
      <sheetName val="영동(D)"/>
      <sheetName val="FB25J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/>
      <sheetData sheetId="205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취수장"/>
      <sheetName val="가압장"/>
      <sheetName val="IMPEADENCE MAP 취수장"/>
      <sheetName val="KA"/>
      <sheetName val="총체보활공정표"/>
      <sheetName val="노임"/>
      <sheetName val="목차"/>
      <sheetName val="단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xx_x0000_ÿ_x0000__x0000_"/>
      <sheetName val="일대"/>
      <sheetName val="표"/>
      <sheetName val="CODE"/>
      <sheetName val="1-1근거"/>
      <sheetName val="1-1공량"/>
      <sheetName val="1-2근거"/>
      <sheetName val="1-2공량"/>
      <sheetName val="1-3근거"/>
      <sheetName val="1-3공량"/>
      <sheetName val="1-4근거"/>
      <sheetName val="1-4공량"/>
      <sheetName val="1-5근거"/>
      <sheetName val="1-5공량"/>
      <sheetName val="2근거"/>
      <sheetName val="2공량"/>
      <sheetName val="3근거"/>
      <sheetName val="3공량"/>
      <sheetName val="4근거"/>
      <sheetName val="4공량"/>
      <sheetName val="5근거"/>
      <sheetName val="5공량"/>
      <sheetName val="6근거"/>
      <sheetName val="6공량"/>
      <sheetName val="7근거"/>
      <sheetName val="7공량"/>
      <sheetName val="8근거"/>
      <sheetName val="8공량"/>
      <sheetName val="9근거"/>
      <sheetName val="9공량"/>
      <sheetName val="원가(관급포함)"/>
      <sheetName val="관급자재"/>
      <sheetName val="집계(관급제외)"/>
      <sheetName val="1-1내역(관급제외)"/>
      <sheetName val="1-2내역"/>
      <sheetName val="1-3내역"/>
      <sheetName val="1-4내역"/>
      <sheetName val="1-5내역"/>
      <sheetName val="2내역"/>
      <sheetName val="3내역"/>
      <sheetName val="4내역"/>
      <sheetName val="5내역"/>
      <sheetName val="6내역"/>
      <sheetName val="7내역"/>
      <sheetName val="8내역"/>
      <sheetName val="9내역"/>
      <sheetName val="단가"/>
      <sheetName val="노임단가"/>
      <sheetName val="내역서(총차)"/>
      <sheetName val="수량산출서(총차)"/>
      <sheetName val="공량산출서(기계총차)"/>
      <sheetName val="공량산출서 (전기총차)"/>
      <sheetName val="단가조사서 "/>
      <sheetName val="표지"/>
      <sheetName val="발주계획"/>
      <sheetName val="내역서(갑)"/>
      <sheetName val="원가계산서"/>
      <sheetName val="전기내역서"/>
      <sheetName val="1.전열산출"/>
      <sheetName val="2.전등산출"/>
      <sheetName val="3.냉난방산출"/>
      <sheetName val="단가비교표"/>
      <sheetName val="Sheet2"/>
      <sheetName val="Sheet3"/>
      <sheetName val="숫자를 한글로"/>
      <sheetName val="빨간글꼴만 합하기"/>
      <sheetName val="셀에 한칸씩삽입"/>
      <sheetName val="2. 수변전및접지설비공사"/>
      <sheetName val="내역서표지"/>
      <sheetName val="집계표"/>
      <sheetName val="1. 특고인입 및 수변전 설비공사"/>
      <sheetName val="2. 전기간선 설비공사"/>
      <sheetName val="1. 특고인입 및 수변전설비 산출표"/>
      <sheetName val="2. 전기간선설비 산출표"/>
      <sheetName val="전기단가비교표"/>
      <sheetName val="일위대가 목록"/>
      <sheetName val="일위대가"/>
      <sheetName val="노임단가 "/>
      <sheetName val="1. 전기간선 설비공사"/>
      <sheetName val="1. 전기간선설비 산출표"/>
      <sheetName val="3. 기존 시설물 철거공사"/>
      <sheetName val="일위대가집계표부대공사"/>
      <sheetName val="일위대가산출표부대공사"/>
      <sheetName val="자재단가조사표(관급외)"/>
      <sheetName val="1. 특고압전력인입공사"/>
      <sheetName val="1. 수변전 및 접지설비 산출표"/>
      <sheetName val="3. 전력간선설비공사"/>
      <sheetName val="Sheet1"/>
      <sheetName val="내역"/>
      <sheetName val="1. 전기간선 및 전열설비 산출표"/>
      <sheetName val="2. 전등설비 산출표"/>
      <sheetName val="VXXXXX"/>
      <sheetName val="원가계산"/>
      <sheetName val="전력간선"/>
      <sheetName val="전기일위대가표(분전함)"/>
      <sheetName val="전기일위대가표(분전함) (2)"/>
      <sheetName val="저압반"/>
      <sheetName val="홈파기"/>
      <sheetName val="xx"/>
      <sheetName val="공사원가계산서"/>
      <sheetName val="Recovered_Sheet1"/>
      <sheetName val="표지(총차)"/>
      <sheetName val="작업일보"/>
      <sheetName val="안전일지"/>
      <sheetName val="덕트내역"/>
      <sheetName val="덕트"/>
      <sheetName val="덕트 (2)"/>
      <sheetName val="덕트 (3)"/>
      <sheetName val="집계표 "/>
      <sheetName val="공조내역"/>
      <sheetName val="위생내역"/>
      <sheetName val="공조수량"/>
      <sheetName val="위생수량"/>
      <sheetName val="장비공량"/>
      <sheetName val="공조공량"/>
      <sheetName val="위생공량"/>
      <sheetName val="덕트공량"/>
      <sheetName val="일위대가집계"/>
      <sheetName val="code1"/>
      <sheetName val="code2"/>
      <sheetName val="단가대비표"/>
      <sheetName val="등락산정"/>
      <sheetName val="내역서"/>
      <sheetName val="수량집계표"/>
      <sheetName val="공량산출서"/>
      <sheetName val="공량산출서 (2)"/>
      <sheetName val="동관"/>
      <sheetName val="강관"/>
      <sheetName val="STS"/>
      <sheetName val="PVC"/>
      <sheetName val="PVC(2)"/>
      <sheetName val="PP-C"/>
      <sheetName val="자동제어"/>
      <sheetName val="기타"/>
      <sheetName val="실행내역"/>
      <sheetName val="개요,증감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3" t="str">
            <v>관0001</v>
          </cell>
          <cell r="B3" t="str">
            <v>패키지 에어컨</v>
          </cell>
          <cell r="C3" t="str">
            <v>냉난,18,0000kcal/hr</v>
          </cell>
          <cell r="D3" t="str">
            <v>대</v>
          </cell>
          <cell r="E3">
            <v>5780000</v>
          </cell>
          <cell r="F3" t="str">
            <v>P650</v>
          </cell>
          <cell r="G3" t="str">
            <v>page</v>
          </cell>
          <cell r="H3" t="str">
            <v>단가</v>
          </cell>
          <cell r="I3" t="str">
            <v>page</v>
          </cell>
          <cell r="J3" t="str">
            <v>단가</v>
          </cell>
          <cell r="K3">
            <v>5780000</v>
          </cell>
          <cell r="L3">
            <v>0</v>
          </cell>
          <cell r="M3">
            <v>1.5</v>
          </cell>
          <cell r="N3">
            <v>1.5</v>
          </cell>
        </row>
        <row r="4">
          <cell r="A4" t="str">
            <v>관0002</v>
          </cell>
          <cell r="B4" t="str">
            <v>패키지 에어컨</v>
          </cell>
          <cell r="C4" t="str">
            <v>냉,5,100kcal/hr</v>
          </cell>
          <cell r="D4" t="str">
            <v>대</v>
          </cell>
          <cell r="E4">
            <v>2360000</v>
          </cell>
          <cell r="F4" t="str">
            <v>P631</v>
          </cell>
          <cell r="G4">
            <v>882</v>
          </cell>
          <cell r="H4">
            <v>1258</v>
          </cell>
          <cell r="I4">
            <v>999</v>
          </cell>
          <cell r="J4">
            <v>1485</v>
          </cell>
          <cell r="K4">
            <v>2360000</v>
          </cell>
          <cell r="L4">
            <v>0</v>
          </cell>
          <cell r="M4">
            <v>1</v>
          </cell>
          <cell r="N4">
            <v>1</v>
          </cell>
        </row>
        <row r="5">
          <cell r="A5" t="str">
            <v>관0003</v>
          </cell>
          <cell r="B5" t="str">
            <v>천정카세트에어컨</v>
          </cell>
          <cell r="C5" t="str">
            <v>냉,6,200kcal/hr</v>
          </cell>
          <cell r="D5" t="str">
            <v>대</v>
          </cell>
          <cell r="E5">
            <v>2610000</v>
          </cell>
          <cell r="F5" t="str">
            <v>P634</v>
          </cell>
          <cell r="G5">
            <v>882</v>
          </cell>
          <cell r="H5">
            <v>1628</v>
          </cell>
          <cell r="I5">
            <v>999</v>
          </cell>
          <cell r="J5">
            <v>1891</v>
          </cell>
          <cell r="K5">
            <v>2610000</v>
          </cell>
          <cell r="L5">
            <v>0</v>
          </cell>
          <cell r="M5">
            <v>1</v>
          </cell>
          <cell r="N5">
            <v>1</v>
          </cell>
        </row>
        <row r="6">
          <cell r="A6" t="str">
            <v>관0004</v>
          </cell>
          <cell r="B6" t="str">
            <v>천정카세트에어컨 실내기</v>
          </cell>
          <cell r="C6" t="str">
            <v>냉,6,200kcal/hr</v>
          </cell>
          <cell r="D6" t="str">
            <v>대</v>
          </cell>
          <cell r="E6">
            <v>1000000</v>
          </cell>
          <cell r="F6" t="str">
            <v>P632</v>
          </cell>
          <cell r="G6">
            <v>882</v>
          </cell>
          <cell r="H6">
            <v>2087</v>
          </cell>
          <cell r="I6">
            <v>999</v>
          </cell>
          <cell r="J6">
            <v>2461</v>
          </cell>
          <cell r="K6">
            <v>1000000</v>
          </cell>
          <cell r="L6">
            <v>0</v>
          </cell>
          <cell r="M6">
            <v>1</v>
          </cell>
          <cell r="N6">
            <v>1</v>
          </cell>
        </row>
        <row r="7">
          <cell r="A7" t="str">
            <v>관0005</v>
          </cell>
          <cell r="B7" t="str">
            <v>천정카세트에어컨 실외기</v>
          </cell>
          <cell r="C7" t="str">
            <v>냉,6,200kcal/hr</v>
          </cell>
          <cell r="D7" t="str">
            <v>대</v>
          </cell>
          <cell r="E7">
            <v>3570000</v>
          </cell>
          <cell r="F7" t="str">
            <v>P632</v>
          </cell>
          <cell r="G7">
            <v>882</v>
          </cell>
          <cell r="H7">
            <v>2661</v>
          </cell>
          <cell r="I7">
            <v>999</v>
          </cell>
          <cell r="J7">
            <v>3005</v>
          </cell>
          <cell r="K7">
            <v>3570000</v>
          </cell>
        </row>
        <row r="8">
          <cell r="A8" t="str">
            <v>심야001</v>
          </cell>
          <cell r="B8" t="str">
            <v>축열식 전기온수기</v>
          </cell>
          <cell r="C8" t="str">
            <v>550 lit</v>
          </cell>
          <cell r="D8" t="str">
            <v>대</v>
          </cell>
          <cell r="E8">
            <v>1400000</v>
          </cell>
          <cell r="F8" t="str">
            <v>P587</v>
          </cell>
          <cell r="G8">
            <v>882</v>
          </cell>
          <cell r="H8">
            <v>3060</v>
          </cell>
          <cell r="I8">
            <v>999</v>
          </cell>
          <cell r="J8">
            <v>3497</v>
          </cell>
          <cell r="K8">
            <v>1400000</v>
          </cell>
          <cell r="L8">
            <v>3</v>
          </cell>
          <cell r="M8">
            <v>3</v>
          </cell>
        </row>
        <row r="9">
          <cell r="A9" t="str">
            <v>심야002</v>
          </cell>
          <cell r="B9" t="str">
            <v>축열식 전기온풍기</v>
          </cell>
          <cell r="C9" t="str">
            <v>39,000kcal/hr</v>
          </cell>
          <cell r="D9" t="str">
            <v>대</v>
          </cell>
          <cell r="E9">
            <v>968000</v>
          </cell>
          <cell r="F9" t="str">
            <v>P652</v>
          </cell>
          <cell r="G9">
            <v>882</v>
          </cell>
          <cell r="H9">
            <v>4297</v>
          </cell>
          <cell r="I9">
            <v>999</v>
          </cell>
          <cell r="J9">
            <v>5140</v>
          </cell>
          <cell r="K9">
            <v>968000</v>
          </cell>
          <cell r="L9">
            <v>0</v>
          </cell>
          <cell r="M9">
            <v>0</v>
          </cell>
          <cell r="N9">
            <v>1</v>
          </cell>
        </row>
        <row r="10">
          <cell r="A10" t="str">
            <v>S70</v>
          </cell>
          <cell r="B10" t="str">
            <v>강제전선관</v>
          </cell>
          <cell r="C10" t="str">
            <v>아연도 70mm</v>
          </cell>
          <cell r="D10" t="str">
            <v>아연도 70mm</v>
          </cell>
          <cell r="E10" t="str">
            <v>M</v>
          </cell>
          <cell r="F10">
            <v>5476</v>
          </cell>
          <cell r="G10">
            <v>882</v>
          </cell>
          <cell r="H10">
            <v>5476</v>
          </cell>
          <cell r="I10">
            <v>999</v>
          </cell>
          <cell r="J10">
            <v>6521</v>
          </cell>
          <cell r="K10">
            <v>6554</v>
          </cell>
        </row>
        <row r="11">
          <cell r="A11" t="str">
            <v>심야003</v>
          </cell>
          <cell r="B11" t="str">
            <v>심야전기온돌공사</v>
          </cell>
          <cell r="C11" t="str">
            <v>시즈히터+미장공사</v>
          </cell>
          <cell r="D11" t="str">
            <v>식</v>
          </cell>
          <cell r="E11">
            <v>7000000</v>
          </cell>
          <cell r="F11" t="str">
            <v>세진물산</v>
          </cell>
          <cell r="G11">
            <v>6670000</v>
          </cell>
          <cell r="H11" t="str">
            <v>거흥산업</v>
          </cell>
          <cell r="I11">
            <v>6650000</v>
          </cell>
          <cell r="J11" t="str">
            <v>엔젤상사</v>
          </cell>
          <cell r="K11">
            <v>6650000</v>
          </cell>
        </row>
        <row r="12">
          <cell r="A12" t="str">
            <v>심야004</v>
          </cell>
          <cell r="B12" t="str">
            <v>강제전선관</v>
          </cell>
          <cell r="C12" t="str">
            <v>아연도 104mm</v>
          </cell>
          <cell r="D12" t="str">
            <v>아연도 104mm</v>
          </cell>
          <cell r="E12" t="str">
            <v>M</v>
          </cell>
          <cell r="F12">
            <v>10009</v>
          </cell>
          <cell r="G12">
            <v>882</v>
          </cell>
          <cell r="H12">
            <v>10009</v>
          </cell>
          <cell r="I12">
            <v>999</v>
          </cell>
          <cell r="J12">
            <v>11658</v>
          </cell>
          <cell r="K12">
            <v>0</v>
          </cell>
        </row>
        <row r="13">
          <cell r="A13" t="str">
            <v>심야005</v>
          </cell>
          <cell r="B13" t="str">
            <v>경질비닐전선관</v>
          </cell>
          <cell r="C13" t="str">
            <v>HI 16C</v>
          </cell>
          <cell r="D13" t="str">
            <v>HI 16C</v>
          </cell>
          <cell r="E13" t="str">
            <v>M</v>
          </cell>
          <cell r="F13">
            <v>265</v>
          </cell>
          <cell r="G13">
            <v>889</v>
          </cell>
          <cell r="H13">
            <v>265</v>
          </cell>
          <cell r="I13">
            <v>994</v>
          </cell>
          <cell r="J13">
            <v>308</v>
          </cell>
          <cell r="K13">
            <v>0</v>
          </cell>
        </row>
        <row r="14">
          <cell r="A14" t="str">
            <v>심야006</v>
          </cell>
          <cell r="B14" t="str">
            <v>경질비닐전선관</v>
          </cell>
          <cell r="C14" t="str">
            <v>HI 22C</v>
          </cell>
          <cell r="D14" t="str">
            <v>HI 22C</v>
          </cell>
          <cell r="E14" t="str">
            <v>M</v>
          </cell>
          <cell r="F14">
            <v>315</v>
          </cell>
          <cell r="G14">
            <v>889</v>
          </cell>
          <cell r="H14">
            <v>315</v>
          </cell>
          <cell r="I14">
            <v>994</v>
          </cell>
          <cell r="J14">
            <v>370</v>
          </cell>
          <cell r="K14">
            <v>0</v>
          </cell>
        </row>
        <row r="15">
          <cell r="A15" t="str">
            <v>HI28</v>
          </cell>
          <cell r="B15" t="str">
            <v>경질비닐전선관</v>
          </cell>
          <cell r="C15" t="str">
            <v>HI 28C</v>
          </cell>
          <cell r="D15" t="str">
            <v>HI 28C</v>
          </cell>
          <cell r="E15" t="str">
            <v>M</v>
          </cell>
          <cell r="F15">
            <v>610</v>
          </cell>
          <cell r="G15">
            <v>889</v>
          </cell>
          <cell r="H15">
            <v>610</v>
          </cell>
          <cell r="I15">
            <v>994</v>
          </cell>
          <cell r="J15">
            <v>716</v>
          </cell>
          <cell r="K15">
            <v>0</v>
          </cell>
        </row>
        <row r="16">
          <cell r="A16" t="str">
            <v>관0007</v>
          </cell>
          <cell r="B16" t="str">
            <v>오닉스 욕조</v>
          </cell>
          <cell r="C16" t="str">
            <v>(1,800 X720)</v>
          </cell>
          <cell r="D16" t="str">
            <v>개</v>
          </cell>
          <cell r="E16" t="str">
            <v>M</v>
          </cell>
          <cell r="F16">
            <v>950</v>
          </cell>
          <cell r="G16">
            <v>889</v>
          </cell>
          <cell r="H16">
            <v>950</v>
          </cell>
          <cell r="I16">
            <v>370000</v>
          </cell>
          <cell r="J16">
            <v>1035</v>
          </cell>
          <cell r="K16">
            <v>370000</v>
          </cell>
          <cell r="L16">
            <v>0</v>
          </cell>
          <cell r="M16">
            <v>0.28000000000000003</v>
          </cell>
          <cell r="N16">
            <v>0</v>
          </cell>
          <cell r="O16">
            <v>1.36</v>
          </cell>
        </row>
        <row r="17">
          <cell r="A17" t="str">
            <v>관0008</v>
          </cell>
          <cell r="B17" t="str">
            <v>오닉스 욕조</v>
          </cell>
          <cell r="C17" t="str">
            <v>(1,500 X 700)</v>
          </cell>
          <cell r="D17" t="str">
            <v>개</v>
          </cell>
          <cell r="E17" t="str">
            <v>M</v>
          </cell>
          <cell r="F17">
            <v>1120</v>
          </cell>
          <cell r="G17">
            <v>889</v>
          </cell>
          <cell r="H17">
            <v>1120</v>
          </cell>
          <cell r="I17">
            <v>330000</v>
          </cell>
          <cell r="J17">
            <v>1354</v>
          </cell>
          <cell r="K17">
            <v>330000</v>
          </cell>
          <cell r="L17">
            <v>0</v>
          </cell>
          <cell r="M17">
            <v>0.28000000000000003</v>
          </cell>
          <cell r="N17">
            <v>0</v>
          </cell>
          <cell r="O17">
            <v>1.36</v>
          </cell>
        </row>
        <row r="18">
          <cell r="A18" t="str">
            <v>관0009</v>
          </cell>
          <cell r="B18" t="str">
            <v>욕조수전</v>
          </cell>
          <cell r="C18" t="str">
            <v>RBH500A(A6)</v>
          </cell>
          <cell r="D18" t="str">
            <v>개</v>
          </cell>
          <cell r="E18" t="str">
            <v>M</v>
          </cell>
          <cell r="F18">
            <v>1650</v>
          </cell>
          <cell r="G18">
            <v>889</v>
          </cell>
          <cell r="H18">
            <v>1650</v>
          </cell>
          <cell r="I18">
            <v>124000</v>
          </cell>
          <cell r="J18">
            <v>1920</v>
          </cell>
          <cell r="K18">
            <v>124000</v>
          </cell>
          <cell r="L18">
            <v>0</v>
          </cell>
          <cell r="M18">
            <v>0.2</v>
          </cell>
          <cell r="N18">
            <v>0</v>
          </cell>
          <cell r="O18">
            <v>1</v>
          </cell>
        </row>
        <row r="19">
          <cell r="A19" t="str">
            <v>관0010</v>
          </cell>
          <cell r="B19" t="str">
            <v>오닉스  세면대</v>
          </cell>
          <cell r="C19" t="str">
            <v>(L=1600)</v>
          </cell>
          <cell r="D19" t="str">
            <v>개</v>
          </cell>
          <cell r="E19" t="str">
            <v>M</v>
          </cell>
          <cell r="F19">
            <v>2240</v>
          </cell>
          <cell r="G19">
            <v>889</v>
          </cell>
          <cell r="H19">
            <v>2240</v>
          </cell>
          <cell r="I19">
            <v>248000</v>
          </cell>
          <cell r="J19">
            <v>2474</v>
          </cell>
          <cell r="K19">
            <v>248000</v>
          </cell>
          <cell r="L19">
            <v>0</v>
          </cell>
          <cell r="M19">
            <v>0.28000000000000003</v>
          </cell>
          <cell r="N19">
            <v>0</v>
          </cell>
          <cell r="O19">
            <v>1.3</v>
          </cell>
        </row>
        <row r="20">
          <cell r="A20" t="str">
            <v>관0011</v>
          </cell>
          <cell r="B20" t="str">
            <v>오닉스  세면대</v>
          </cell>
          <cell r="C20" t="str">
            <v>(L=1200X600)</v>
          </cell>
          <cell r="D20" t="str">
            <v>개</v>
          </cell>
          <cell r="E20" t="str">
            <v>M</v>
          </cell>
          <cell r="F20">
            <v>3250</v>
          </cell>
          <cell r="G20">
            <v>889</v>
          </cell>
          <cell r="H20">
            <v>3250</v>
          </cell>
          <cell r="I20">
            <v>325500</v>
          </cell>
          <cell r="J20">
            <v>3769</v>
          </cell>
          <cell r="K20">
            <v>325500</v>
          </cell>
          <cell r="L20">
            <v>0</v>
          </cell>
          <cell r="M20">
            <v>0.28000000000000003</v>
          </cell>
          <cell r="N20">
            <v>0</v>
          </cell>
          <cell r="O20">
            <v>1.3</v>
          </cell>
        </row>
        <row r="21">
          <cell r="A21" t="str">
            <v>관0012</v>
          </cell>
          <cell r="B21" t="str">
            <v>오닉스  세면대</v>
          </cell>
          <cell r="C21" t="str">
            <v>(L=1400)</v>
          </cell>
          <cell r="D21" t="str">
            <v>개</v>
          </cell>
          <cell r="E21" t="str">
            <v>M</v>
          </cell>
          <cell r="F21">
            <v>3950</v>
          </cell>
          <cell r="G21">
            <v>889</v>
          </cell>
          <cell r="H21">
            <v>3950</v>
          </cell>
          <cell r="I21">
            <v>233000</v>
          </cell>
          <cell r="J21">
            <v>5114</v>
          </cell>
          <cell r="K21">
            <v>233000</v>
          </cell>
          <cell r="L21">
            <v>0</v>
          </cell>
          <cell r="M21">
            <v>0.28000000000000003</v>
          </cell>
          <cell r="N21">
            <v>0</v>
          </cell>
          <cell r="O21">
            <v>1.3</v>
          </cell>
        </row>
        <row r="22">
          <cell r="A22" t="str">
            <v>관0013</v>
          </cell>
          <cell r="B22" t="str">
            <v>오닉스  세면대</v>
          </cell>
          <cell r="C22" t="str">
            <v>(L=1000X600)</v>
          </cell>
          <cell r="D22" t="str">
            <v>개</v>
          </cell>
          <cell r="E22" t="str">
            <v>M</v>
          </cell>
          <cell r="F22">
            <v>330</v>
          </cell>
          <cell r="G22">
            <v>888</v>
          </cell>
          <cell r="H22">
            <v>330</v>
          </cell>
          <cell r="I22">
            <v>291500</v>
          </cell>
          <cell r="J22">
            <v>374</v>
          </cell>
          <cell r="K22">
            <v>291500</v>
          </cell>
          <cell r="L22">
            <v>0</v>
          </cell>
          <cell r="M22">
            <v>0.28000000000000003</v>
          </cell>
          <cell r="N22">
            <v>0</v>
          </cell>
          <cell r="O22">
            <v>1.3</v>
          </cell>
        </row>
        <row r="23">
          <cell r="A23" t="str">
            <v>관0014</v>
          </cell>
          <cell r="B23" t="str">
            <v>세면기  수전</v>
          </cell>
          <cell r="C23" t="str">
            <v>RLS400CM4</v>
          </cell>
          <cell r="D23" t="str">
            <v>개</v>
          </cell>
          <cell r="E23" t="str">
            <v>M</v>
          </cell>
          <cell r="F23">
            <v>510</v>
          </cell>
          <cell r="G23">
            <v>888</v>
          </cell>
          <cell r="H23">
            <v>510</v>
          </cell>
          <cell r="I23">
            <v>57000</v>
          </cell>
          <cell r="J23">
            <v>561</v>
          </cell>
          <cell r="K23">
            <v>57000</v>
          </cell>
          <cell r="L23">
            <v>0</v>
          </cell>
          <cell r="M23">
            <v>0</v>
          </cell>
          <cell r="N23">
            <v>0</v>
          </cell>
          <cell r="O23">
            <v>0.1</v>
          </cell>
        </row>
        <row r="24">
          <cell r="A24" t="str">
            <v>관0015</v>
          </cell>
          <cell r="B24" t="str">
            <v>원피스  양변기(백색)</v>
          </cell>
          <cell r="C24" t="str">
            <v>KTC 406</v>
          </cell>
          <cell r="D24" t="str">
            <v>개</v>
          </cell>
          <cell r="E24" t="str">
            <v>M</v>
          </cell>
          <cell r="F24">
            <v>620</v>
          </cell>
          <cell r="G24">
            <v>888</v>
          </cell>
          <cell r="H24">
            <v>620</v>
          </cell>
          <cell r="I24">
            <v>400000</v>
          </cell>
          <cell r="J24">
            <v>704</v>
          </cell>
          <cell r="K24">
            <v>400000</v>
          </cell>
          <cell r="L24">
            <v>0</v>
          </cell>
          <cell r="M24">
            <v>0.37</v>
          </cell>
          <cell r="N24">
            <v>0</v>
          </cell>
          <cell r="O24">
            <v>1.76</v>
          </cell>
        </row>
        <row r="25">
          <cell r="A25" t="str">
            <v>관0016</v>
          </cell>
          <cell r="B25" t="str">
            <v>벽걸이 소변기(백색)</v>
          </cell>
          <cell r="C25" t="str">
            <v>VU-410</v>
          </cell>
          <cell r="D25" t="str">
            <v>개</v>
          </cell>
          <cell r="E25" t="str">
            <v>M</v>
          </cell>
          <cell r="F25">
            <v>850</v>
          </cell>
          <cell r="G25">
            <v>888</v>
          </cell>
          <cell r="H25">
            <v>850</v>
          </cell>
          <cell r="I25">
            <v>90000</v>
          </cell>
          <cell r="J25">
            <v>935</v>
          </cell>
          <cell r="K25">
            <v>90000</v>
          </cell>
          <cell r="L25">
            <v>0</v>
          </cell>
          <cell r="M25">
            <v>0.5</v>
          </cell>
          <cell r="N25">
            <v>0</v>
          </cell>
          <cell r="O25">
            <v>1</v>
          </cell>
        </row>
        <row r="26">
          <cell r="A26" t="str">
            <v>관0017</v>
          </cell>
          <cell r="B26" t="str">
            <v>소변기  전자감응기</v>
          </cell>
          <cell r="C26" t="str">
            <v>RUE-200</v>
          </cell>
          <cell r="D26" t="str">
            <v>개</v>
          </cell>
          <cell r="E26" t="str">
            <v>M</v>
          </cell>
          <cell r="F26">
            <v>1190</v>
          </cell>
          <cell r="G26">
            <v>888</v>
          </cell>
          <cell r="H26">
            <v>1190</v>
          </cell>
          <cell r="I26">
            <v>140000</v>
          </cell>
          <cell r="J26">
            <v>1309</v>
          </cell>
          <cell r="K26">
            <v>140000</v>
          </cell>
          <cell r="L26">
            <v>0.16</v>
          </cell>
        </row>
        <row r="27">
          <cell r="A27" t="str">
            <v>관0018</v>
          </cell>
          <cell r="B27" t="str">
            <v>소변기 방향제</v>
          </cell>
          <cell r="C27" t="str">
            <v>매입</v>
          </cell>
          <cell r="D27" t="str">
            <v>개</v>
          </cell>
          <cell r="E27" t="str">
            <v>M</v>
          </cell>
          <cell r="F27">
            <v>1790</v>
          </cell>
          <cell r="G27">
            <v>888</v>
          </cell>
          <cell r="H27">
            <v>1790</v>
          </cell>
          <cell r="I27">
            <v>50000</v>
          </cell>
          <cell r="J27">
            <v>1969</v>
          </cell>
          <cell r="K27">
            <v>50000</v>
          </cell>
          <cell r="L27">
            <v>0.16</v>
          </cell>
        </row>
        <row r="28">
          <cell r="A28" t="str">
            <v>관0019</v>
          </cell>
          <cell r="B28" t="str">
            <v>휴지 걸이</v>
          </cell>
          <cell r="C28" t="str">
            <v>BP25A</v>
          </cell>
          <cell r="D28" t="str">
            <v>개</v>
          </cell>
          <cell r="E28" t="str">
            <v>M</v>
          </cell>
          <cell r="F28">
            <v>2550</v>
          </cell>
          <cell r="G28">
            <v>888</v>
          </cell>
          <cell r="H28">
            <v>2550</v>
          </cell>
          <cell r="I28">
            <v>27000</v>
          </cell>
          <cell r="J28">
            <v>2805</v>
          </cell>
          <cell r="K28">
            <v>27000</v>
          </cell>
          <cell r="L28">
            <v>0</v>
          </cell>
          <cell r="M28">
            <v>0</v>
          </cell>
          <cell r="N28">
            <v>0</v>
          </cell>
          <cell r="O28">
            <v>0.14000000000000001</v>
          </cell>
        </row>
        <row r="29">
          <cell r="A29" t="str">
            <v>관0020</v>
          </cell>
          <cell r="B29" t="str">
            <v>재털이</v>
          </cell>
          <cell r="C29" t="str">
            <v>BA08</v>
          </cell>
          <cell r="D29" t="str">
            <v>개</v>
          </cell>
          <cell r="E29" t="str">
            <v>M</v>
          </cell>
          <cell r="F29">
            <v>3570</v>
          </cell>
          <cell r="G29">
            <v>888</v>
          </cell>
          <cell r="H29">
            <v>3570</v>
          </cell>
          <cell r="I29">
            <v>55000</v>
          </cell>
          <cell r="J29">
            <v>3927</v>
          </cell>
          <cell r="K29">
            <v>55000</v>
          </cell>
          <cell r="L29">
            <v>0</v>
          </cell>
          <cell r="M29">
            <v>0</v>
          </cell>
          <cell r="N29">
            <v>0</v>
          </cell>
          <cell r="O29">
            <v>0.14000000000000001</v>
          </cell>
        </row>
        <row r="30">
          <cell r="A30" t="str">
            <v>관0021</v>
          </cell>
          <cell r="B30" t="str">
            <v>화장경</v>
          </cell>
          <cell r="C30" t="str">
            <v>1600X1000</v>
          </cell>
          <cell r="D30" t="str">
            <v>개</v>
          </cell>
          <cell r="E30" t="str">
            <v>M</v>
          </cell>
          <cell r="F30">
            <v>5100</v>
          </cell>
          <cell r="G30">
            <v>888</v>
          </cell>
          <cell r="H30">
            <v>5100</v>
          </cell>
          <cell r="I30">
            <v>84000</v>
          </cell>
          <cell r="J30">
            <v>5610</v>
          </cell>
          <cell r="K30">
            <v>84000</v>
          </cell>
          <cell r="L30">
            <v>0</v>
          </cell>
          <cell r="M30">
            <v>0</v>
          </cell>
          <cell r="N30">
            <v>0</v>
          </cell>
          <cell r="O30">
            <v>1.41</v>
          </cell>
        </row>
        <row r="31">
          <cell r="A31" t="str">
            <v>관0022</v>
          </cell>
          <cell r="B31" t="str">
            <v>화장경</v>
          </cell>
          <cell r="C31" t="str">
            <v>1200X1000</v>
          </cell>
          <cell r="D31" t="str">
            <v>개</v>
          </cell>
          <cell r="E31" t="str">
            <v>M</v>
          </cell>
          <cell r="F31">
            <v>6370</v>
          </cell>
          <cell r="G31">
            <v>888</v>
          </cell>
          <cell r="H31">
            <v>6370</v>
          </cell>
          <cell r="I31">
            <v>56000</v>
          </cell>
          <cell r="J31">
            <v>7007</v>
          </cell>
          <cell r="K31">
            <v>56000</v>
          </cell>
          <cell r="L31">
            <v>0</v>
          </cell>
          <cell r="M31">
            <v>0</v>
          </cell>
          <cell r="N31">
            <v>0</v>
          </cell>
          <cell r="O31">
            <v>1.06</v>
          </cell>
        </row>
        <row r="32">
          <cell r="A32" t="str">
            <v>관0023</v>
          </cell>
          <cell r="B32" t="str">
            <v>화장경</v>
          </cell>
          <cell r="C32" t="str">
            <v>1400X1000</v>
          </cell>
          <cell r="D32" t="str">
            <v>개</v>
          </cell>
          <cell r="E32" t="str">
            <v>M</v>
          </cell>
          <cell r="F32">
            <v>480</v>
          </cell>
          <cell r="G32">
            <v>883</v>
          </cell>
          <cell r="H32">
            <v>480</v>
          </cell>
          <cell r="I32">
            <v>70000</v>
          </cell>
          <cell r="J32">
            <v>480</v>
          </cell>
          <cell r="K32">
            <v>70000</v>
          </cell>
          <cell r="L32">
            <v>0</v>
          </cell>
          <cell r="M32">
            <v>0</v>
          </cell>
          <cell r="N32">
            <v>0</v>
          </cell>
          <cell r="O32">
            <v>1.23</v>
          </cell>
        </row>
        <row r="33">
          <cell r="A33" t="str">
            <v>관0024</v>
          </cell>
          <cell r="B33" t="str">
            <v>화장경</v>
          </cell>
          <cell r="C33" t="str">
            <v>1000X1000</v>
          </cell>
          <cell r="D33" t="str">
            <v>개</v>
          </cell>
          <cell r="E33" t="str">
            <v>M</v>
          </cell>
          <cell r="F33">
            <v>730</v>
          </cell>
          <cell r="G33">
            <v>883</v>
          </cell>
          <cell r="H33">
            <v>730</v>
          </cell>
          <cell r="I33">
            <v>56000</v>
          </cell>
          <cell r="J33">
            <v>730</v>
          </cell>
          <cell r="K33">
            <v>56000</v>
          </cell>
          <cell r="L33">
            <v>0</v>
          </cell>
          <cell r="M33">
            <v>0</v>
          </cell>
          <cell r="N33">
            <v>0</v>
          </cell>
          <cell r="O33">
            <v>0.88</v>
          </cell>
        </row>
        <row r="34">
          <cell r="A34" t="str">
            <v>관0024-1</v>
          </cell>
          <cell r="B34" t="str">
            <v>화장경</v>
          </cell>
          <cell r="C34" t="str">
            <v>600X900</v>
          </cell>
          <cell r="D34" t="str">
            <v>개</v>
          </cell>
          <cell r="E34" t="str">
            <v>M</v>
          </cell>
          <cell r="F34">
            <v>1340</v>
          </cell>
          <cell r="G34">
            <v>883</v>
          </cell>
          <cell r="H34">
            <v>1340</v>
          </cell>
          <cell r="I34">
            <v>5600</v>
          </cell>
          <cell r="J34">
            <v>1340</v>
          </cell>
          <cell r="K34">
            <v>5600</v>
          </cell>
          <cell r="L34">
            <v>0</v>
          </cell>
          <cell r="M34">
            <v>0</v>
          </cell>
          <cell r="N34">
            <v>0</v>
          </cell>
          <cell r="O34">
            <v>0.48</v>
          </cell>
        </row>
        <row r="35">
          <cell r="A35" t="str">
            <v>관0025</v>
          </cell>
          <cell r="B35" t="str">
            <v>비누대</v>
          </cell>
          <cell r="C35" t="str">
            <v>BA12</v>
          </cell>
          <cell r="D35" t="str">
            <v>개</v>
          </cell>
          <cell r="E35" t="str">
            <v>M</v>
          </cell>
          <cell r="F35">
            <v>1750</v>
          </cell>
          <cell r="G35">
            <v>883</v>
          </cell>
          <cell r="H35">
            <v>1750</v>
          </cell>
          <cell r="I35">
            <v>4000</v>
          </cell>
          <cell r="J35">
            <v>1750</v>
          </cell>
          <cell r="K35">
            <v>4000</v>
          </cell>
          <cell r="L35">
            <v>0</v>
          </cell>
          <cell r="M35">
            <v>0</v>
          </cell>
          <cell r="N35">
            <v>0</v>
          </cell>
          <cell r="O35">
            <v>0.14000000000000001</v>
          </cell>
        </row>
        <row r="36">
          <cell r="A36" t="str">
            <v>관0026</v>
          </cell>
          <cell r="B36" t="str">
            <v>수건걸이</v>
          </cell>
          <cell r="C36" t="str">
            <v>BT35</v>
          </cell>
          <cell r="D36" t="str">
            <v>개</v>
          </cell>
          <cell r="E36" t="str">
            <v>M</v>
          </cell>
          <cell r="F36">
            <v>2250</v>
          </cell>
          <cell r="G36">
            <v>883</v>
          </cell>
          <cell r="H36">
            <v>2250</v>
          </cell>
          <cell r="I36">
            <v>12000</v>
          </cell>
          <cell r="J36">
            <v>2250</v>
          </cell>
          <cell r="K36">
            <v>12000</v>
          </cell>
          <cell r="L36">
            <v>0</v>
          </cell>
          <cell r="M36">
            <v>0</v>
          </cell>
          <cell r="N36">
            <v>0</v>
          </cell>
          <cell r="O36">
            <v>0.14000000000000001</v>
          </cell>
        </row>
        <row r="37">
          <cell r="A37" t="str">
            <v>관0027</v>
          </cell>
          <cell r="B37" t="str">
            <v>씽크수전</v>
          </cell>
          <cell r="C37" t="str">
            <v>RKS620C (M8)</v>
          </cell>
          <cell r="D37" t="str">
            <v>개</v>
          </cell>
          <cell r="E37" t="str">
            <v>M</v>
          </cell>
          <cell r="F37">
            <v>3130</v>
          </cell>
          <cell r="G37">
            <v>883</v>
          </cell>
          <cell r="H37">
            <v>3130</v>
          </cell>
          <cell r="I37">
            <v>103000</v>
          </cell>
          <cell r="J37">
            <v>3130</v>
          </cell>
          <cell r="K37">
            <v>103000</v>
          </cell>
          <cell r="L37">
            <v>0</v>
          </cell>
          <cell r="M37">
            <v>0</v>
          </cell>
          <cell r="N37">
            <v>0</v>
          </cell>
          <cell r="O37">
            <v>0.1</v>
          </cell>
        </row>
        <row r="38">
          <cell r="A38" t="str">
            <v>관0028</v>
          </cell>
          <cell r="B38" t="str">
            <v>수건걸이겸용 수건걸이</v>
          </cell>
          <cell r="C38" t="str">
            <v>NU-601</v>
          </cell>
          <cell r="D38" t="str">
            <v>개</v>
          </cell>
          <cell r="E38" t="str">
            <v>M</v>
          </cell>
          <cell r="F38">
            <v>4750</v>
          </cell>
          <cell r="G38">
            <v>883</v>
          </cell>
          <cell r="H38">
            <v>4750</v>
          </cell>
          <cell r="I38">
            <v>30000</v>
          </cell>
          <cell r="J38">
            <v>4750</v>
          </cell>
          <cell r="K38">
            <v>30000</v>
          </cell>
          <cell r="L38">
            <v>0</v>
          </cell>
          <cell r="M38">
            <v>0</v>
          </cell>
          <cell r="N38">
            <v>0</v>
          </cell>
          <cell r="O38">
            <v>0.15</v>
          </cell>
        </row>
        <row r="39">
          <cell r="A39" t="str">
            <v>관0029</v>
          </cell>
          <cell r="B39" t="str">
            <v>수건선반겸용 수건걸이</v>
          </cell>
          <cell r="C39" t="str">
            <v>BS-03</v>
          </cell>
          <cell r="D39" t="str">
            <v>개</v>
          </cell>
          <cell r="E39" t="str">
            <v>M</v>
          </cell>
          <cell r="F39">
            <v>1050</v>
          </cell>
          <cell r="G39">
            <v>883</v>
          </cell>
          <cell r="H39">
            <v>1050</v>
          </cell>
          <cell r="I39">
            <v>30000</v>
          </cell>
          <cell r="J39">
            <v>1050</v>
          </cell>
          <cell r="K39">
            <v>30000</v>
          </cell>
          <cell r="L39">
            <v>0</v>
          </cell>
          <cell r="M39">
            <v>0</v>
          </cell>
          <cell r="N39">
            <v>0</v>
          </cell>
          <cell r="O39">
            <v>0.15</v>
          </cell>
        </row>
        <row r="40">
          <cell r="A40" t="str">
            <v>관0030</v>
          </cell>
          <cell r="B40" t="str">
            <v>커튼바및 고리</v>
          </cell>
          <cell r="C40" t="str">
            <v>SR-101</v>
          </cell>
          <cell r="D40" t="str">
            <v>개</v>
          </cell>
          <cell r="E40" t="str">
            <v>M</v>
          </cell>
          <cell r="F40">
            <v>1480</v>
          </cell>
          <cell r="G40">
            <v>883</v>
          </cell>
          <cell r="H40">
            <v>1480</v>
          </cell>
          <cell r="I40">
            <v>11000</v>
          </cell>
          <cell r="J40">
            <v>1480</v>
          </cell>
          <cell r="K40">
            <v>11000</v>
          </cell>
          <cell r="L40">
            <v>0</v>
          </cell>
          <cell r="M40">
            <v>0</v>
          </cell>
          <cell r="N40">
            <v>0</v>
          </cell>
          <cell r="O40">
            <v>0.14000000000000001</v>
          </cell>
        </row>
        <row r="41">
          <cell r="A41" t="str">
            <v>관0031</v>
          </cell>
          <cell r="B41" t="str">
            <v>빨래줄</v>
          </cell>
          <cell r="C41" t="str">
            <v>BR-15</v>
          </cell>
          <cell r="D41" t="str">
            <v>개</v>
          </cell>
          <cell r="E41" t="str">
            <v>M</v>
          </cell>
          <cell r="F41">
            <v>2100</v>
          </cell>
          <cell r="G41">
            <v>883</v>
          </cell>
          <cell r="H41">
            <v>2100</v>
          </cell>
          <cell r="I41">
            <v>25000</v>
          </cell>
          <cell r="J41">
            <v>2100</v>
          </cell>
          <cell r="K41">
            <v>25000</v>
          </cell>
          <cell r="L41">
            <v>0</v>
          </cell>
          <cell r="M41">
            <v>0</v>
          </cell>
          <cell r="N41">
            <v>0</v>
          </cell>
          <cell r="O41">
            <v>0.14000000000000001</v>
          </cell>
        </row>
        <row r="42">
          <cell r="A42" t="str">
            <v>관0032</v>
          </cell>
          <cell r="B42" t="str">
            <v>옷걸이</v>
          </cell>
          <cell r="C42" t="str">
            <v>BH-06</v>
          </cell>
          <cell r="D42" t="str">
            <v>개</v>
          </cell>
          <cell r="E42" t="str">
            <v>M</v>
          </cell>
          <cell r="F42">
            <v>2980</v>
          </cell>
          <cell r="G42">
            <v>883</v>
          </cell>
          <cell r="H42">
            <v>2980</v>
          </cell>
          <cell r="I42">
            <v>4000</v>
          </cell>
          <cell r="J42">
            <v>2980</v>
          </cell>
          <cell r="K42">
            <v>4000</v>
          </cell>
          <cell r="L42">
            <v>0</v>
          </cell>
          <cell r="M42">
            <v>0</v>
          </cell>
          <cell r="N42">
            <v>0</v>
          </cell>
          <cell r="O42">
            <v>0.14000000000000001</v>
          </cell>
        </row>
        <row r="43">
          <cell r="A43" t="str">
            <v>관0033</v>
          </cell>
          <cell r="B43" t="str">
            <v>수건걸이</v>
          </cell>
          <cell r="C43" t="str">
            <v>BT-35</v>
          </cell>
          <cell r="D43" t="str">
            <v>개</v>
          </cell>
          <cell r="E43" t="str">
            <v>M</v>
          </cell>
          <cell r="F43">
            <v>3760</v>
          </cell>
          <cell r="G43">
            <v>883</v>
          </cell>
          <cell r="H43">
            <v>3760</v>
          </cell>
          <cell r="I43">
            <v>12000</v>
          </cell>
          <cell r="J43">
            <v>3760</v>
          </cell>
          <cell r="K43">
            <v>12000</v>
          </cell>
          <cell r="L43">
            <v>0</v>
          </cell>
          <cell r="M43">
            <v>0</v>
          </cell>
          <cell r="N43">
            <v>0</v>
          </cell>
          <cell r="O43">
            <v>0.14000000000000001</v>
          </cell>
        </row>
        <row r="44">
          <cell r="A44" t="str">
            <v>관0034</v>
          </cell>
          <cell r="B44" t="str">
            <v>다용도걸이</v>
          </cell>
          <cell r="C44" t="str">
            <v>BH-03</v>
          </cell>
          <cell r="D44" t="str">
            <v>개</v>
          </cell>
          <cell r="E44" t="str">
            <v>M</v>
          </cell>
          <cell r="F44">
            <v>5070</v>
          </cell>
          <cell r="G44">
            <v>883</v>
          </cell>
          <cell r="H44">
            <v>5070</v>
          </cell>
          <cell r="I44">
            <v>2500</v>
          </cell>
          <cell r="J44">
            <v>5070</v>
          </cell>
          <cell r="K44">
            <v>2500</v>
          </cell>
          <cell r="L44">
            <v>0</v>
          </cell>
          <cell r="M44">
            <v>0</v>
          </cell>
          <cell r="N44">
            <v>0</v>
          </cell>
          <cell r="O44">
            <v>0.14000000000000001</v>
          </cell>
        </row>
        <row r="45">
          <cell r="A45" t="str">
            <v>관0035</v>
          </cell>
          <cell r="B45" t="str">
            <v>비누대겸용 욕조손잡이</v>
          </cell>
          <cell r="C45" t="str">
            <v>NU-602</v>
          </cell>
          <cell r="D45" t="str">
            <v>개</v>
          </cell>
          <cell r="E45" t="str">
            <v>M</v>
          </cell>
          <cell r="F45">
            <v>9490</v>
          </cell>
          <cell r="G45">
            <v>883</v>
          </cell>
          <cell r="H45">
            <v>9490</v>
          </cell>
          <cell r="I45">
            <v>66000</v>
          </cell>
          <cell r="J45">
            <v>9490</v>
          </cell>
          <cell r="K45">
            <v>66000</v>
          </cell>
          <cell r="L45">
            <v>0</v>
          </cell>
          <cell r="M45">
            <v>0</v>
          </cell>
          <cell r="N45">
            <v>0</v>
          </cell>
          <cell r="O45">
            <v>0.14000000000000001</v>
          </cell>
        </row>
        <row r="46">
          <cell r="A46" t="str">
            <v>관0036</v>
          </cell>
          <cell r="B46" t="str">
            <v>욕조손잡이</v>
          </cell>
          <cell r="C46" t="str">
            <v>BG-13-1</v>
          </cell>
          <cell r="D46" t="str">
            <v>개</v>
          </cell>
          <cell r="E46" t="str">
            <v>M</v>
          </cell>
          <cell r="F46">
            <v>13580</v>
          </cell>
          <cell r="G46">
            <v>883</v>
          </cell>
          <cell r="H46">
            <v>13580</v>
          </cell>
          <cell r="I46">
            <v>27000</v>
          </cell>
          <cell r="J46">
            <v>13580</v>
          </cell>
          <cell r="K46">
            <v>27000</v>
          </cell>
          <cell r="L46">
            <v>0</v>
          </cell>
          <cell r="M46">
            <v>0</v>
          </cell>
          <cell r="N46">
            <v>0</v>
          </cell>
          <cell r="O46">
            <v>0.14000000000000001</v>
          </cell>
        </row>
        <row r="47">
          <cell r="A47" t="str">
            <v>관0037</v>
          </cell>
          <cell r="B47" t="str">
            <v>욕조손잡이</v>
          </cell>
          <cell r="C47" t="str">
            <v>BG-12</v>
          </cell>
          <cell r="D47" t="str">
            <v>개</v>
          </cell>
          <cell r="E47" t="str">
            <v>M</v>
          </cell>
          <cell r="F47">
            <v>18480</v>
          </cell>
          <cell r="G47">
            <v>883</v>
          </cell>
          <cell r="H47">
            <v>18480</v>
          </cell>
          <cell r="I47">
            <v>36000</v>
          </cell>
          <cell r="J47">
            <v>18480</v>
          </cell>
          <cell r="K47">
            <v>36000</v>
          </cell>
          <cell r="L47">
            <v>0</v>
          </cell>
          <cell r="M47">
            <v>0</v>
          </cell>
          <cell r="N47">
            <v>0</v>
          </cell>
          <cell r="O47">
            <v>0.14000000000000001</v>
          </cell>
        </row>
        <row r="48">
          <cell r="A48" t="str">
            <v>관0038</v>
          </cell>
          <cell r="B48" t="str">
            <v>비누대</v>
          </cell>
          <cell r="C48" t="str">
            <v>NU-603</v>
          </cell>
          <cell r="D48" t="str">
            <v>개</v>
          </cell>
          <cell r="E48" t="str">
            <v>EA</v>
          </cell>
          <cell r="F48">
            <v>960</v>
          </cell>
          <cell r="G48">
            <v>889</v>
          </cell>
          <cell r="H48">
            <v>960</v>
          </cell>
          <cell r="I48">
            <v>27000</v>
          </cell>
          <cell r="J48">
            <v>1097</v>
          </cell>
          <cell r="K48">
            <v>27000</v>
          </cell>
          <cell r="L48">
            <v>0</v>
          </cell>
          <cell r="M48">
            <v>0</v>
          </cell>
          <cell r="N48">
            <v>0</v>
          </cell>
          <cell r="O48">
            <v>0.14000000000000001</v>
          </cell>
        </row>
        <row r="49">
          <cell r="A49" t="str">
            <v>관0039</v>
          </cell>
          <cell r="B49" t="str">
            <v>비누대(매입형)</v>
          </cell>
          <cell r="C49" t="str">
            <v>BA-06</v>
          </cell>
          <cell r="D49" t="str">
            <v>개</v>
          </cell>
          <cell r="E49" t="str">
            <v>EA</v>
          </cell>
          <cell r="F49">
            <v>1080</v>
          </cell>
          <cell r="G49">
            <v>889</v>
          </cell>
          <cell r="H49">
            <v>1080</v>
          </cell>
          <cell r="I49">
            <v>15000</v>
          </cell>
          <cell r="J49">
            <v>1496</v>
          </cell>
          <cell r="K49">
            <v>15000</v>
          </cell>
          <cell r="L49">
            <v>0</v>
          </cell>
          <cell r="M49">
            <v>0</v>
          </cell>
          <cell r="N49">
            <v>0</v>
          </cell>
          <cell r="O49">
            <v>0.14000000000000001</v>
          </cell>
        </row>
        <row r="50">
          <cell r="A50" t="str">
            <v>관0040</v>
          </cell>
          <cell r="B50" t="str">
            <v>원형 수건걸이</v>
          </cell>
          <cell r="C50" t="str">
            <v>BT-40</v>
          </cell>
          <cell r="D50" t="str">
            <v>개</v>
          </cell>
          <cell r="E50" t="str">
            <v>EA</v>
          </cell>
          <cell r="F50">
            <v>1440</v>
          </cell>
          <cell r="G50">
            <v>889</v>
          </cell>
          <cell r="H50">
            <v>1440</v>
          </cell>
          <cell r="I50">
            <v>9000</v>
          </cell>
          <cell r="J50">
            <v>1982</v>
          </cell>
          <cell r="K50">
            <v>9000</v>
          </cell>
          <cell r="L50">
            <v>0</v>
          </cell>
          <cell r="M50">
            <v>0</v>
          </cell>
          <cell r="N50">
            <v>0</v>
          </cell>
          <cell r="O50">
            <v>0.15</v>
          </cell>
        </row>
        <row r="51">
          <cell r="A51" t="str">
            <v>관0041</v>
          </cell>
          <cell r="B51" t="str">
            <v>비누대</v>
          </cell>
          <cell r="C51" t="str">
            <v>BA-12</v>
          </cell>
          <cell r="D51" t="str">
            <v>개</v>
          </cell>
          <cell r="E51" t="str">
            <v>EA</v>
          </cell>
          <cell r="F51">
            <v>2040</v>
          </cell>
          <cell r="G51">
            <v>889</v>
          </cell>
          <cell r="H51">
            <v>2040</v>
          </cell>
          <cell r="I51">
            <v>4000</v>
          </cell>
          <cell r="J51">
            <v>2923</v>
          </cell>
          <cell r="K51">
            <v>4000</v>
          </cell>
          <cell r="L51">
            <v>0</v>
          </cell>
          <cell r="M51">
            <v>0</v>
          </cell>
          <cell r="N51">
            <v>0</v>
          </cell>
          <cell r="O51">
            <v>0.14000000000000001</v>
          </cell>
        </row>
        <row r="52">
          <cell r="A52" t="str">
            <v>관0042</v>
          </cell>
          <cell r="B52" t="str">
            <v>물비누분배기</v>
          </cell>
          <cell r="C52" t="str">
            <v>BL-5</v>
          </cell>
          <cell r="D52" t="str">
            <v>개</v>
          </cell>
          <cell r="E52" t="str">
            <v>EA</v>
          </cell>
          <cell r="F52">
            <v>3960</v>
          </cell>
          <cell r="G52">
            <v>889</v>
          </cell>
          <cell r="H52">
            <v>3960</v>
          </cell>
          <cell r="I52">
            <v>60000</v>
          </cell>
          <cell r="J52">
            <v>5386</v>
          </cell>
          <cell r="K52">
            <v>60000</v>
          </cell>
          <cell r="L52">
            <v>0</v>
          </cell>
          <cell r="M52">
            <v>0</v>
          </cell>
          <cell r="N52">
            <v>0</v>
          </cell>
          <cell r="O52">
            <v>0.14000000000000001</v>
          </cell>
        </row>
        <row r="53">
          <cell r="A53" t="str">
            <v>관0043</v>
          </cell>
          <cell r="B53" t="str">
            <v>면도경</v>
          </cell>
          <cell r="C53" t="str">
            <v>NU-604</v>
          </cell>
          <cell r="D53" t="str">
            <v>개</v>
          </cell>
          <cell r="E53" t="str">
            <v>EA</v>
          </cell>
          <cell r="F53">
            <v>4800</v>
          </cell>
          <cell r="G53">
            <v>889</v>
          </cell>
          <cell r="H53">
            <v>4800</v>
          </cell>
          <cell r="I53">
            <v>60000</v>
          </cell>
          <cell r="J53">
            <v>7980</v>
          </cell>
          <cell r="K53">
            <v>60000</v>
          </cell>
          <cell r="L53">
            <v>0</v>
          </cell>
          <cell r="M53">
            <v>0</v>
          </cell>
          <cell r="N53">
            <v>0</v>
          </cell>
          <cell r="O53">
            <v>0.14000000000000001</v>
          </cell>
        </row>
        <row r="54">
          <cell r="A54" t="str">
            <v>관0044</v>
          </cell>
          <cell r="B54" t="str">
            <v>매입형 휴지박스</v>
          </cell>
          <cell r="C54" t="str">
            <v>BP-303</v>
          </cell>
          <cell r="D54" t="str">
            <v>개</v>
          </cell>
          <cell r="E54" t="str">
            <v>EA</v>
          </cell>
          <cell r="F54">
            <v>8400</v>
          </cell>
          <cell r="G54">
            <v>889</v>
          </cell>
          <cell r="H54">
            <v>8400</v>
          </cell>
          <cell r="I54">
            <v>46000</v>
          </cell>
          <cell r="J54">
            <v>10972</v>
          </cell>
          <cell r="K54">
            <v>46000</v>
          </cell>
          <cell r="L54">
            <v>0</v>
          </cell>
          <cell r="M54">
            <v>0</v>
          </cell>
          <cell r="N54">
            <v>0</v>
          </cell>
          <cell r="O54">
            <v>0.14000000000000001</v>
          </cell>
        </row>
        <row r="55">
          <cell r="A55" t="str">
            <v>관0045</v>
          </cell>
          <cell r="B55" t="str">
            <v>이중휴지걸이(매입형)</v>
          </cell>
          <cell r="C55" t="str">
            <v>BP-301</v>
          </cell>
          <cell r="D55" t="str">
            <v>개</v>
          </cell>
          <cell r="E55" t="str">
            <v>EA</v>
          </cell>
          <cell r="F55">
            <v>512</v>
          </cell>
          <cell r="G55">
            <v>882</v>
          </cell>
          <cell r="H55">
            <v>512</v>
          </cell>
          <cell r="I55">
            <v>51000</v>
          </cell>
          <cell r="J55">
            <v>538</v>
          </cell>
          <cell r="K55">
            <v>51000</v>
          </cell>
          <cell r="L55">
            <v>0</v>
          </cell>
          <cell r="M55">
            <v>0</v>
          </cell>
          <cell r="N55">
            <v>0</v>
          </cell>
          <cell r="O55">
            <v>0.14000000000000001</v>
          </cell>
        </row>
        <row r="56">
          <cell r="A56" t="str">
            <v>관0046</v>
          </cell>
          <cell r="B56" t="str">
            <v>재털이</v>
          </cell>
          <cell r="C56" t="str">
            <v>BA-08</v>
          </cell>
          <cell r="D56" t="str">
            <v>개</v>
          </cell>
          <cell r="E56" t="str">
            <v>EA</v>
          </cell>
          <cell r="F56">
            <v>561</v>
          </cell>
          <cell r="G56">
            <v>882</v>
          </cell>
          <cell r="H56">
            <v>561</v>
          </cell>
          <cell r="I56">
            <v>5500</v>
          </cell>
          <cell r="J56">
            <v>588</v>
          </cell>
          <cell r="K56">
            <v>5500</v>
          </cell>
          <cell r="L56">
            <v>0</v>
          </cell>
          <cell r="M56">
            <v>0</v>
          </cell>
          <cell r="N56">
            <v>0</v>
          </cell>
          <cell r="O56">
            <v>0.14000000000000001</v>
          </cell>
        </row>
        <row r="57">
          <cell r="A57" t="str">
            <v>관0047</v>
          </cell>
          <cell r="B57" t="str">
            <v>전화박스</v>
          </cell>
          <cell r="C57" t="str">
            <v>BTB-01</v>
          </cell>
          <cell r="D57" t="str">
            <v>개</v>
          </cell>
          <cell r="E57" t="str">
            <v>EA</v>
          </cell>
          <cell r="F57">
            <v>622</v>
          </cell>
          <cell r="G57">
            <v>882</v>
          </cell>
          <cell r="H57">
            <v>622</v>
          </cell>
          <cell r="I57">
            <v>55000</v>
          </cell>
          <cell r="J57">
            <v>651</v>
          </cell>
          <cell r="K57">
            <v>55000</v>
          </cell>
          <cell r="L57">
            <v>0</v>
          </cell>
          <cell r="M57">
            <v>0</v>
          </cell>
          <cell r="N57">
            <v>0</v>
          </cell>
          <cell r="O57">
            <v>0.14000000000000001</v>
          </cell>
        </row>
        <row r="58">
          <cell r="A58" t="str">
            <v>관0048</v>
          </cell>
          <cell r="B58" t="str">
            <v>환기휀(내습형)</v>
          </cell>
          <cell r="C58" t="str">
            <v>210CMH</v>
          </cell>
          <cell r="D58" t="str">
            <v>개</v>
          </cell>
          <cell r="E58">
            <v>30000</v>
          </cell>
          <cell r="F58" t="str">
            <v>P684</v>
          </cell>
          <cell r="G58">
            <v>26500</v>
          </cell>
          <cell r="H58" t="str">
            <v>P711</v>
          </cell>
          <cell r="I58">
            <v>999</v>
          </cell>
          <cell r="J58">
            <v>746</v>
          </cell>
          <cell r="K58">
            <v>26500</v>
          </cell>
          <cell r="L58">
            <v>0</v>
          </cell>
          <cell r="M58">
            <v>0</v>
          </cell>
          <cell r="N58">
            <v>0.3</v>
          </cell>
        </row>
        <row r="59">
          <cell r="A59" t="str">
            <v>관149</v>
          </cell>
          <cell r="B59" t="str">
            <v>배수펌프(수중형)</v>
          </cell>
          <cell r="C59" t="str">
            <v>50A*150LPM*1HP</v>
          </cell>
          <cell r="D59" t="str">
            <v>대</v>
          </cell>
          <cell r="E59" t="str">
            <v>EA</v>
          </cell>
          <cell r="F59">
            <v>784</v>
          </cell>
          <cell r="G59">
            <v>882</v>
          </cell>
          <cell r="H59">
            <v>784</v>
          </cell>
          <cell r="I59">
            <v>275000</v>
          </cell>
          <cell r="J59">
            <v>822</v>
          </cell>
          <cell r="K59">
            <v>275000</v>
          </cell>
          <cell r="L59">
            <v>0</v>
          </cell>
          <cell r="M59">
            <v>0.5</v>
          </cell>
          <cell r="N59">
            <v>1</v>
          </cell>
        </row>
        <row r="60">
          <cell r="A60" t="str">
            <v>관150</v>
          </cell>
          <cell r="B60" t="str">
            <v>화장대</v>
          </cell>
          <cell r="C60" t="str">
            <v>SUS제품</v>
          </cell>
          <cell r="D60" t="str">
            <v>개</v>
          </cell>
          <cell r="E60" t="str">
            <v>EA</v>
          </cell>
          <cell r="F60">
            <v>1122</v>
          </cell>
          <cell r="G60">
            <v>882</v>
          </cell>
          <cell r="H60">
            <v>1122</v>
          </cell>
          <cell r="I60">
            <v>15000</v>
          </cell>
          <cell r="J60">
            <v>1176</v>
          </cell>
          <cell r="K60">
            <v>15000</v>
          </cell>
          <cell r="L60">
            <v>0</v>
          </cell>
          <cell r="M60">
            <v>0</v>
          </cell>
          <cell r="N60">
            <v>0</v>
          </cell>
          <cell r="O60">
            <v>0.16</v>
          </cell>
        </row>
        <row r="61">
          <cell r="A61" t="str">
            <v>관151</v>
          </cell>
          <cell r="B61" t="str">
            <v>마블카운타</v>
          </cell>
          <cell r="C61" t="str">
            <v>L=2400</v>
          </cell>
          <cell r="D61" t="str">
            <v>개</v>
          </cell>
          <cell r="E61">
            <v>200000</v>
          </cell>
          <cell r="F61" t="str">
            <v>P566</v>
          </cell>
          <cell r="G61">
            <v>882</v>
          </cell>
          <cell r="H61">
            <v>1377</v>
          </cell>
          <cell r="I61">
            <v>999</v>
          </cell>
          <cell r="J61">
            <v>1442</v>
          </cell>
          <cell r="K61">
            <v>200000</v>
          </cell>
          <cell r="L61">
            <v>0</v>
          </cell>
          <cell r="M61">
            <v>0.81599999999999995</v>
          </cell>
          <cell r="N61">
            <v>0</v>
          </cell>
          <cell r="O61">
            <v>3.12</v>
          </cell>
        </row>
        <row r="62">
          <cell r="A62" t="str">
            <v>관152</v>
          </cell>
          <cell r="B62" t="str">
            <v>수전15A</v>
          </cell>
          <cell r="C62" t="str">
            <v>15A</v>
          </cell>
          <cell r="D62" t="str">
            <v>개</v>
          </cell>
          <cell r="E62" t="str">
            <v>EA</v>
          </cell>
          <cell r="F62">
            <v>1497</v>
          </cell>
          <cell r="G62">
            <v>882</v>
          </cell>
          <cell r="H62">
            <v>1497</v>
          </cell>
          <cell r="I62">
            <v>4500</v>
          </cell>
          <cell r="J62">
            <v>1569</v>
          </cell>
          <cell r="K62">
            <v>4500</v>
          </cell>
          <cell r="L62">
            <v>0</v>
          </cell>
          <cell r="M62">
            <v>0</v>
          </cell>
          <cell r="N62">
            <v>0</v>
          </cell>
          <cell r="O62">
            <v>0.2</v>
          </cell>
        </row>
        <row r="63">
          <cell r="A63" t="str">
            <v>관153</v>
          </cell>
          <cell r="B63" t="str">
            <v>오수펌프(수중형)</v>
          </cell>
          <cell r="C63" t="str">
            <v>80A*250LPM*19M</v>
          </cell>
          <cell r="D63" t="str">
            <v>대</v>
          </cell>
          <cell r="E63" t="str">
            <v>EA</v>
          </cell>
          <cell r="F63">
            <v>2064</v>
          </cell>
          <cell r="G63">
            <v>882</v>
          </cell>
          <cell r="H63">
            <v>2064</v>
          </cell>
          <cell r="I63">
            <v>999</v>
          </cell>
          <cell r="J63">
            <v>2163</v>
          </cell>
          <cell r="K63">
            <v>0</v>
          </cell>
        </row>
        <row r="64">
          <cell r="A64" t="str">
            <v>관154</v>
          </cell>
          <cell r="B64" t="str">
            <v>배수펌프(수중형)</v>
          </cell>
          <cell r="C64" t="str">
            <v>80A*250LPM*19M</v>
          </cell>
          <cell r="D64" t="str">
            <v>대</v>
          </cell>
          <cell r="E64" t="str">
            <v>M</v>
          </cell>
          <cell r="F64">
            <v>1100</v>
          </cell>
          <cell r="G64">
            <v>878</v>
          </cell>
          <cell r="H64">
            <v>1100</v>
          </cell>
          <cell r="I64">
            <v>1000</v>
          </cell>
          <cell r="J64">
            <v>1100</v>
          </cell>
          <cell r="K64">
            <v>0</v>
          </cell>
        </row>
        <row r="65">
          <cell r="A65" t="str">
            <v>관155</v>
          </cell>
          <cell r="B65" t="str">
            <v>마블카운타</v>
          </cell>
          <cell r="C65" t="str">
            <v>L=2200</v>
          </cell>
          <cell r="D65" t="str">
            <v>개</v>
          </cell>
          <cell r="E65">
            <v>175000</v>
          </cell>
          <cell r="F65" t="str">
            <v>P566</v>
          </cell>
          <cell r="G65">
            <v>878</v>
          </cell>
          <cell r="H65">
            <v>1500</v>
          </cell>
          <cell r="I65">
            <v>1000</v>
          </cell>
          <cell r="J65">
            <v>1500</v>
          </cell>
          <cell r="K65">
            <v>175000</v>
          </cell>
          <cell r="L65">
            <v>0</v>
          </cell>
          <cell r="M65">
            <v>0.748</v>
          </cell>
        </row>
        <row r="66">
          <cell r="A66" t="str">
            <v>관156</v>
          </cell>
          <cell r="B66" t="str">
            <v>마블카운타</v>
          </cell>
          <cell r="C66" t="str">
            <v>L=1700</v>
          </cell>
          <cell r="D66" t="str">
            <v>개</v>
          </cell>
          <cell r="E66">
            <v>125000</v>
          </cell>
          <cell r="F66" t="str">
            <v>P566</v>
          </cell>
          <cell r="G66">
            <v>878</v>
          </cell>
          <cell r="H66">
            <v>2000</v>
          </cell>
          <cell r="I66">
            <v>1000</v>
          </cell>
          <cell r="J66">
            <v>2000</v>
          </cell>
          <cell r="K66">
            <v>125000</v>
          </cell>
          <cell r="L66">
            <v>0</v>
          </cell>
          <cell r="M66">
            <v>0.57799999999999996</v>
          </cell>
          <cell r="N66">
            <v>0</v>
          </cell>
          <cell r="O66">
            <v>2.86</v>
          </cell>
        </row>
        <row r="67">
          <cell r="A67" t="str">
            <v>관157</v>
          </cell>
          <cell r="B67" t="str">
            <v>양변기용장애자부속</v>
          </cell>
          <cell r="C67" t="str">
            <v>고정형</v>
          </cell>
          <cell r="D67" t="str">
            <v>조</v>
          </cell>
          <cell r="E67" t="str">
            <v>M</v>
          </cell>
          <cell r="F67">
            <v>1600</v>
          </cell>
          <cell r="G67">
            <v>115000</v>
          </cell>
          <cell r="H67" t="str">
            <v>P629</v>
          </cell>
          <cell r="I67">
            <v>1000</v>
          </cell>
          <cell r="J67">
            <v>1600</v>
          </cell>
          <cell r="K67">
            <v>115000</v>
          </cell>
          <cell r="L67">
            <v>0</v>
          </cell>
          <cell r="M67">
            <v>0</v>
          </cell>
          <cell r="N67">
            <v>0</v>
          </cell>
          <cell r="O67">
            <v>2.21</v>
          </cell>
        </row>
        <row r="68">
          <cell r="A68" t="str">
            <v>관158</v>
          </cell>
          <cell r="B68" t="str">
            <v>소변기용장애자부속</v>
          </cell>
          <cell r="C68" t="str">
            <v>고정형</v>
          </cell>
          <cell r="D68" t="str">
            <v>조</v>
          </cell>
          <cell r="E68" t="str">
            <v>M</v>
          </cell>
          <cell r="F68">
            <v>2800</v>
          </cell>
          <cell r="G68">
            <v>110000</v>
          </cell>
          <cell r="H68" t="str">
            <v>P629</v>
          </cell>
          <cell r="I68">
            <v>1000</v>
          </cell>
          <cell r="J68">
            <v>2800</v>
          </cell>
          <cell r="K68">
            <v>110000</v>
          </cell>
          <cell r="L68">
            <v>0</v>
          </cell>
          <cell r="M68">
            <v>0</v>
          </cell>
          <cell r="N68">
            <v>0</v>
          </cell>
          <cell r="O68">
            <v>2.21</v>
          </cell>
        </row>
        <row r="69">
          <cell r="A69" t="str">
            <v>관159</v>
          </cell>
          <cell r="B69" t="str">
            <v>세면기용장애자부속</v>
          </cell>
          <cell r="C69" t="str">
            <v>고정형</v>
          </cell>
          <cell r="D69" t="str">
            <v>조</v>
          </cell>
          <cell r="E69" t="str">
            <v>M</v>
          </cell>
          <cell r="F69">
            <v>4000</v>
          </cell>
          <cell r="G69">
            <v>120000</v>
          </cell>
          <cell r="H69" t="str">
            <v>P629</v>
          </cell>
          <cell r="I69">
            <v>1000</v>
          </cell>
          <cell r="J69">
            <v>4000</v>
          </cell>
          <cell r="K69">
            <v>120000</v>
          </cell>
          <cell r="L69">
            <v>0</v>
          </cell>
          <cell r="M69">
            <v>0</v>
          </cell>
          <cell r="N69">
            <v>0</v>
          </cell>
          <cell r="O69">
            <v>2.21</v>
          </cell>
        </row>
        <row r="70">
          <cell r="A70" t="str">
            <v>관160</v>
          </cell>
          <cell r="B70" t="str">
            <v>마블카운타</v>
          </cell>
          <cell r="C70" t="str">
            <v>L=3000</v>
          </cell>
          <cell r="D70" t="str">
            <v>개</v>
          </cell>
          <cell r="E70">
            <v>225000</v>
          </cell>
          <cell r="F70" t="str">
            <v>P566</v>
          </cell>
          <cell r="G70">
            <v>878</v>
          </cell>
          <cell r="H70">
            <v>3300</v>
          </cell>
          <cell r="I70">
            <v>1000</v>
          </cell>
          <cell r="J70">
            <v>3300</v>
          </cell>
          <cell r="K70">
            <v>225000</v>
          </cell>
          <cell r="L70">
            <v>0</v>
          </cell>
          <cell r="M70">
            <v>0.84</v>
          </cell>
          <cell r="N70">
            <v>0</v>
          </cell>
          <cell r="O70">
            <v>3.6</v>
          </cell>
        </row>
        <row r="71">
          <cell r="A71" t="str">
            <v>관161</v>
          </cell>
          <cell r="B71" t="str">
            <v>마블카운타</v>
          </cell>
          <cell r="C71" t="str">
            <v>L=1000</v>
          </cell>
          <cell r="D71" t="str">
            <v>개</v>
          </cell>
          <cell r="E71">
            <v>75000</v>
          </cell>
          <cell r="F71" t="str">
            <v>P566</v>
          </cell>
          <cell r="G71">
            <v>878</v>
          </cell>
          <cell r="H71">
            <v>2000</v>
          </cell>
          <cell r="I71">
            <v>1000</v>
          </cell>
          <cell r="J71">
            <v>1800</v>
          </cell>
          <cell r="K71">
            <v>75000</v>
          </cell>
          <cell r="L71">
            <v>0</v>
          </cell>
          <cell r="M71">
            <v>0.28000000000000003</v>
          </cell>
          <cell r="N71">
            <v>0</v>
          </cell>
          <cell r="O71">
            <v>1.3</v>
          </cell>
        </row>
        <row r="72">
          <cell r="A72" t="str">
            <v>관162</v>
          </cell>
          <cell r="B72" t="str">
            <v>마블카운타</v>
          </cell>
          <cell r="C72" t="str">
            <v>L=1200</v>
          </cell>
          <cell r="D72" t="str">
            <v>개</v>
          </cell>
          <cell r="E72">
            <v>100000</v>
          </cell>
          <cell r="F72" t="str">
            <v>P566</v>
          </cell>
          <cell r="G72">
            <v>878</v>
          </cell>
          <cell r="H72">
            <v>1400</v>
          </cell>
          <cell r="I72">
            <v>1000</v>
          </cell>
          <cell r="J72">
            <v>1400</v>
          </cell>
          <cell r="K72">
            <v>100000</v>
          </cell>
          <cell r="L72">
            <v>0</v>
          </cell>
          <cell r="M72">
            <v>0.33600000000000002</v>
          </cell>
          <cell r="N72">
            <v>0</v>
          </cell>
          <cell r="O72">
            <v>1.56</v>
          </cell>
        </row>
        <row r="73">
          <cell r="A73" t="str">
            <v>관163</v>
          </cell>
          <cell r="B73" t="str">
            <v>가스보일러(F.Ftype|)</v>
          </cell>
          <cell r="C73" t="str">
            <v>10,000Kcal/hr</v>
          </cell>
          <cell r="D73" t="str">
            <v>대</v>
          </cell>
          <cell r="E73">
            <v>428000</v>
          </cell>
          <cell r="F73" t="str">
            <v>P614</v>
          </cell>
          <cell r="G73">
            <v>878</v>
          </cell>
          <cell r="H73">
            <v>18000</v>
          </cell>
          <cell r="I73">
            <v>1000</v>
          </cell>
          <cell r="J73">
            <v>18000</v>
          </cell>
          <cell r="K73">
            <v>428000</v>
          </cell>
          <cell r="L73">
            <v>0.69</v>
          </cell>
          <cell r="M73">
            <v>0.28000000000000003</v>
          </cell>
        </row>
        <row r="74">
          <cell r="A74" t="str">
            <v>관164</v>
          </cell>
          <cell r="B74" t="str">
            <v>전기순간온수기</v>
          </cell>
          <cell r="C74" t="str">
            <v>6Kw</v>
          </cell>
          <cell r="D74" t="str">
            <v>대</v>
          </cell>
          <cell r="E74">
            <v>270000</v>
          </cell>
          <cell r="F74" t="str">
            <v>P586</v>
          </cell>
          <cell r="G74">
            <v>878</v>
          </cell>
          <cell r="H74">
            <v>10000</v>
          </cell>
          <cell r="I74">
            <v>1000</v>
          </cell>
          <cell r="J74">
            <v>10000</v>
          </cell>
          <cell r="K74">
            <v>270000</v>
          </cell>
          <cell r="L74">
            <v>0.69</v>
          </cell>
          <cell r="M74">
            <v>0.28000000000000003</v>
          </cell>
        </row>
        <row r="75">
          <cell r="A75" t="str">
            <v>관165</v>
          </cell>
          <cell r="B75" t="str">
            <v>전기온돌판넬</v>
          </cell>
          <cell r="C75" t="str">
            <v>850*1700</v>
          </cell>
          <cell r="D75" t="str">
            <v>대</v>
          </cell>
          <cell r="E75">
            <v>60000</v>
          </cell>
          <cell r="F75" t="str">
            <v>P655</v>
          </cell>
          <cell r="G75">
            <v>878</v>
          </cell>
          <cell r="H75">
            <v>6000</v>
          </cell>
          <cell r="I75">
            <v>1000</v>
          </cell>
          <cell r="J75">
            <v>6000</v>
          </cell>
          <cell r="K75">
            <v>60000</v>
          </cell>
          <cell r="L75">
            <v>0</v>
          </cell>
          <cell r="M75">
            <v>0</v>
          </cell>
          <cell r="N75">
            <v>1</v>
          </cell>
        </row>
        <row r="76">
          <cell r="A76" t="str">
            <v>관166</v>
          </cell>
          <cell r="B76" t="str">
            <v>전기온돌판넬</v>
          </cell>
          <cell r="C76" t="str">
            <v>400*1700</v>
          </cell>
          <cell r="D76" t="str">
            <v>대</v>
          </cell>
          <cell r="E76">
            <v>40000</v>
          </cell>
          <cell r="F76" t="str">
            <v>P655</v>
          </cell>
          <cell r="G76">
            <v>893</v>
          </cell>
          <cell r="H76">
            <v>4700</v>
          </cell>
          <cell r="I76">
            <v>1010</v>
          </cell>
          <cell r="J76">
            <v>3500</v>
          </cell>
          <cell r="K76">
            <v>40000</v>
          </cell>
          <cell r="L76">
            <v>0</v>
          </cell>
          <cell r="M76">
            <v>0</v>
          </cell>
          <cell r="N76">
            <v>1</v>
          </cell>
        </row>
        <row r="77">
          <cell r="A77" t="str">
            <v>관167</v>
          </cell>
          <cell r="B77" t="str">
            <v>전기온돌판넬</v>
          </cell>
          <cell r="C77" t="str">
            <v>850*850</v>
          </cell>
          <cell r="D77" t="str">
            <v>대</v>
          </cell>
          <cell r="E77">
            <v>40000</v>
          </cell>
          <cell r="F77" t="str">
            <v>P655</v>
          </cell>
          <cell r="G77">
            <v>893</v>
          </cell>
          <cell r="H77">
            <v>2250</v>
          </cell>
          <cell r="I77">
            <v>1010</v>
          </cell>
          <cell r="J77">
            <v>1700</v>
          </cell>
          <cell r="K77">
            <v>40000</v>
          </cell>
          <cell r="L77">
            <v>0</v>
          </cell>
          <cell r="M77">
            <v>0</v>
          </cell>
          <cell r="N77">
            <v>1</v>
          </cell>
        </row>
        <row r="78">
          <cell r="A78" t="str">
            <v>관168</v>
          </cell>
          <cell r="B78" t="str">
            <v>자동온도조절기</v>
          </cell>
          <cell r="C78" t="str">
            <v>10매</v>
          </cell>
          <cell r="D78" t="str">
            <v>대</v>
          </cell>
          <cell r="E78">
            <v>50000</v>
          </cell>
          <cell r="F78" t="str">
            <v>P656</v>
          </cell>
          <cell r="G78">
            <v>893</v>
          </cell>
          <cell r="H78">
            <v>2700</v>
          </cell>
          <cell r="I78">
            <v>1010</v>
          </cell>
          <cell r="J78">
            <v>1900</v>
          </cell>
          <cell r="K78">
            <v>50000</v>
          </cell>
          <cell r="L78">
            <v>0</v>
          </cell>
          <cell r="M78">
            <v>0</v>
          </cell>
          <cell r="N78">
            <v>1</v>
          </cell>
        </row>
        <row r="79">
          <cell r="A79" t="str">
            <v>관169</v>
          </cell>
          <cell r="B79" t="str">
            <v>유수분리기</v>
          </cell>
          <cell r="C79" t="str">
            <v>150A * 300H</v>
          </cell>
          <cell r="D79" t="str">
            <v>대</v>
          </cell>
          <cell r="E79" t="str">
            <v>EA</v>
          </cell>
          <cell r="F79">
            <v>4600</v>
          </cell>
          <cell r="G79">
            <v>893</v>
          </cell>
          <cell r="H79">
            <v>5900</v>
          </cell>
          <cell r="I79">
            <v>1010</v>
          </cell>
          <cell r="J79">
            <v>4600</v>
          </cell>
          <cell r="K79">
            <v>0</v>
          </cell>
        </row>
        <row r="80">
          <cell r="A80" t="str">
            <v>관170</v>
          </cell>
          <cell r="B80" t="str">
            <v>오일미터기설치</v>
          </cell>
          <cell r="C80" t="str">
            <v>25A</v>
          </cell>
          <cell r="D80" t="str">
            <v>개</v>
          </cell>
          <cell r="E80">
            <v>100000</v>
          </cell>
          <cell r="F80">
            <v>1450</v>
          </cell>
          <cell r="G80">
            <v>893</v>
          </cell>
          <cell r="H80">
            <v>1450</v>
          </cell>
          <cell r="I80">
            <v>1010</v>
          </cell>
          <cell r="J80">
            <v>1900</v>
          </cell>
          <cell r="K80">
            <v>100000</v>
          </cell>
        </row>
        <row r="81">
          <cell r="A81" t="str">
            <v>관171</v>
          </cell>
          <cell r="B81" t="str">
            <v>동절연합후렌지</v>
          </cell>
          <cell r="C81" t="str">
            <v>150A</v>
          </cell>
          <cell r="D81" t="str">
            <v>110*50</v>
          </cell>
          <cell r="E81" t="str">
            <v>M</v>
          </cell>
          <cell r="F81">
            <v>84</v>
          </cell>
          <cell r="G81">
            <v>858</v>
          </cell>
          <cell r="H81">
            <v>84</v>
          </cell>
          <cell r="I81">
            <v>969</v>
          </cell>
          <cell r="J81">
            <v>95</v>
          </cell>
          <cell r="K81">
            <v>0</v>
          </cell>
        </row>
        <row r="82">
          <cell r="A82" t="str">
            <v>관172</v>
          </cell>
          <cell r="B82" t="str">
            <v>환기휀(내습형)</v>
          </cell>
          <cell r="C82" t="str">
            <v>360CMH</v>
          </cell>
          <cell r="D82" t="str">
            <v>대</v>
          </cell>
          <cell r="E82" t="str">
            <v>M</v>
          </cell>
          <cell r="F82">
            <v>129</v>
          </cell>
          <cell r="G82">
            <v>858</v>
          </cell>
          <cell r="H82">
            <v>129</v>
          </cell>
          <cell r="I82">
            <v>45000</v>
          </cell>
          <cell r="J82">
            <v>142</v>
          </cell>
          <cell r="K82">
            <v>45000</v>
          </cell>
          <cell r="L82">
            <v>0</v>
          </cell>
          <cell r="M82">
            <v>0</v>
          </cell>
          <cell r="N82">
            <v>0.3</v>
          </cell>
        </row>
        <row r="83">
          <cell r="A83" t="str">
            <v>HIV2.0</v>
          </cell>
          <cell r="B83" t="str">
            <v>2종 비닐절연전선</v>
          </cell>
          <cell r="C83" t="str">
            <v>HIV 2.0mm</v>
          </cell>
          <cell r="D83" t="str">
            <v>70mmx50mm</v>
          </cell>
          <cell r="E83" t="str">
            <v>M</v>
          </cell>
          <cell r="F83">
            <v>191</v>
          </cell>
          <cell r="G83">
            <v>858</v>
          </cell>
          <cell r="H83">
            <v>191</v>
          </cell>
          <cell r="I83">
            <v>969</v>
          </cell>
          <cell r="J83">
            <v>209</v>
          </cell>
          <cell r="K83">
            <v>0</v>
          </cell>
        </row>
        <row r="84">
          <cell r="A84" t="str">
            <v>HIV3.5</v>
          </cell>
          <cell r="B84" t="str">
            <v>2종 비닐절연전선</v>
          </cell>
          <cell r="C84" t="str">
            <v>HIV 3.5㎟</v>
          </cell>
          <cell r="D84" t="str">
            <v>70x13mmH</v>
          </cell>
          <cell r="E84" t="str">
            <v>M</v>
          </cell>
          <cell r="F84">
            <v>241</v>
          </cell>
          <cell r="G84">
            <v>858</v>
          </cell>
          <cell r="H84">
            <v>241</v>
          </cell>
          <cell r="I84">
            <v>969</v>
          </cell>
          <cell r="J84">
            <v>268</v>
          </cell>
          <cell r="K84">
            <v>0</v>
          </cell>
        </row>
        <row r="85">
          <cell r="A85" t="str">
            <v>HIV5.5</v>
          </cell>
          <cell r="B85" t="str">
            <v>2종 비닐절연전선</v>
          </cell>
          <cell r="C85" t="str">
            <v>HIV 5.5㎟</v>
          </cell>
          <cell r="D85" t="str">
            <v>UC-F 70x13x140L</v>
          </cell>
          <cell r="E85" t="str">
            <v>M</v>
          </cell>
          <cell r="F85">
            <v>356</v>
          </cell>
          <cell r="G85">
            <v>858</v>
          </cell>
          <cell r="H85">
            <v>356</v>
          </cell>
          <cell r="I85">
            <v>969</v>
          </cell>
          <cell r="J85">
            <v>398</v>
          </cell>
          <cell r="K85">
            <v>0</v>
          </cell>
        </row>
        <row r="86">
          <cell r="A86" t="str">
            <v>HIV8</v>
          </cell>
          <cell r="B86" t="str">
            <v>2종 비닐절연전선</v>
          </cell>
          <cell r="C86" t="str">
            <v>HIV 8㎟</v>
          </cell>
          <cell r="D86" t="str">
            <v>70x50x20mmH</v>
          </cell>
          <cell r="E86" t="str">
            <v>M</v>
          </cell>
          <cell r="F86">
            <v>525</v>
          </cell>
          <cell r="G86">
            <v>858</v>
          </cell>
          <cell r="H86">
            <v>525</v>
          </cell>
          <cell r="I86">
            <v>969</v>
          </cell>
          <cell r="J86">
            <v>582</v>
          </cell>
          <cell r="K86">
            <v>0</v>
          </cell>
        </row>
        <row r="87">
          <cell r="A87" t="str">
            <v>HIV14</v>
          </cell>
          <cell r="B87" t="str">
            <v>2종 비닐절연전선</v>
          </cell>
          <cell r="C87" t="str">
            <v>HIV 14㎟</v>
          </cell>
          <cell r="D87" t="str">
            <v>100x70x1t</v>
          </cell>
          <cell r="E87" t="str">
            <v>M</v>
          </cell>
          <cell r="F87">
            <v>913</v>
          </cell>
          <cell r="G87">
            <v>858</v>
          </cell>
          <cell r="H87">
            <v>913</v>
          </cell>
          <cell r="I87">
            <v>969</v>
          </cell>
          <cell r="J87">
            <v>1024</v>
          </cell>
          <cell r="K87">
            <v>0</v>
          </cell>
        </row>
        <row r="88">
          <cell r="A88" t="str">
            <v>HIV22</v>
          </cell>
          <cell r="B88" t="str">
            <v>2종 비닐절연전선</v>
          </cell>
          <cell r="C88" t="str">
            <v>HIV 22㎟</v>
          </cell>
          <cell r="D88" t="str">
            <v>150x150mmL</v>
          </cell>
          <cell r="E88" t="str">
            <v>M</v>
          </cell>
          <cell r="F88">
            <v>1361</v>
          </cell>
          <cell r="G88">
            <v>858</v>
          </cell>
          <cell r="H88">
            <v>1361</v>
          </cell>
          <cell r="I88">
            <v>969</v>
          </cell>
          <cell r="J88">
            <v>1512</v>
          </cell>
          <cell r="K88">
            <v>0</v>
          </cell>
        </row>
        <row r="89">
          <cell r="A89" t="str">
            <v>CV1C2.0</v>
          </cell>
          <cell r="B89" t="str">
            <v>600V 가교PE케이블</v>
          </cell>
          <cell r="C89" t="str">
            <v>CV 1C*2.0㎟</v>
          </cell>
          <cell r="D89" t="str">
            <v>170x245mmL</v>
          </cell>
          <cell r="E89" t="str">
            <v>M</v>
          </cell>
          <cell r="F89">
            <v>266</v>
          </cell>
          <cell r="G89">
            <v>861</v>
          </cell>
          <cell r="H89">
            <v>266</v>
          </cell>
          <cell r="I89">
            <v>970</v>
          </cell>
          <cell r="J89">
            <v>292</v>
          </cell>
          <cell r="K89">
            <v>0</v>
          </cell>
        </row>
        <row r="90">
          <cell r="A90" t="str">
            <v>CV1C3.5</v>
          </cell>
          <cell r="B90" t="str">
            <v>600V 가교PE케이블</v>
          </cell>
          <cell r="C90" t="str">
            <v>CV 1C*3.5㎟</v>
          </cell>
          <cell r="D90" t="str">
            <v>70x50x1.5t</v>
          </cell>
          <cell r="E90" t="str">
            <v>M</v>
          </cell>
          <cell r="F90">
            <v>362</v>
          </cell>
          <cell r="G90">
            <v>861</v>
          </cell>
          <cell r="H90">
            <v>362</v>
          </cell>
          <cell r="I90">
            <v>970</v>
          </cell>
          <cell r="J90">
            <v>400</v>
          </cell>
          <cell r="K90">
            <v>0</v>
          </cell>
        </row>
        <row r="91">
          <cell r="A91" t="str">
            <v>VV0013</v>
          </cell>
          <cell r="B91" t="str">
            <v>버터플라이밸브
(기어식)</v>
          </cell>
          <cell r="C91" t="str">
            <v>250A</v>
          </cell>
          <cell r="D91" t="str">
            <v>개</v>
          </cell>
          <cell r="E91">
            <v>529700</v>
          </cell>
          <cell r="F91" t="str">
            <v>P522</v>
          </cell>
          <cell r="G91">
            <v>861</v>
          </cell>
          <cell r="H91">
            <v>500</v>
          </cell>
          <cell r="I91">
            <v>970</v>
          </cell>
          <cell r="J91">
            <v>552</v>
          </cell>
          <cell r="K91">
            <v>529700</v>
          </cell>
          <cell r="L91">
            <v>1</v>
          </cell>
          <cell r="M91">
            <v>0.3</v>
          </cell>
        </row>
        <row r="92">
          <cell r="A92" t="str">
            <v>VV0012</v>
          </cell>
          <cell r="B92" t="str">
            <v>버터플라이밸브
(기어식)</v>
          </cell>
          <cell r="C92" t="str">
            <v>200A</v>
          </cell>
          <cell r="D92" t="str">
            <v>개</v>
          </cell>
          <cell r="E92">
            <v>397000</v>
          </cell>
          <cell r="F92" t="str">
            <v>P522</v>
          </cell>
          <cell r="G92">
            <v>861</v>
          </cell>
          <cell r="H92">
            <v>661</v>
          </cell>
          <cell r="I92">
            <v>970</v>
          </cell>
          <cell r="J92">
            <v>730</v>
          </cell>
          <cell r="K92">
            <v>397000</v>
          </cell>
          <cell r="L92">
            <v>1</v>
          </cell>
          <cell r="M92">
            <v>0.3</v>
          </cell>
        </row>
        <row r="93">
          <cell r="A93" t="str">
            <v>VV0011</v>
          </cell>
          <cell r="B93" t="str">
            <v>버터플라이밸브
(기어식)</v>
          </cell>
          <cell r="C93" t="str">
            <v>150A</v>
          </cell>
          <cell r="D93" t="str">
            <v>개</v>
          </cell>
          <cell r="E93">
            <v>237300</v>
          </cell>
          <cell r="F93" t="str">
            <v>P522</v>
          </cell>
          <cell r="G93">
            <v>861</v>
          </cell>
          <cell r="H93">
            <v>1022</v>
          </cell>
          <cell r="I93">
            <v>970</v>
          </cell>
          <cell r="J93">
            <v>1123</v>
          </cell>
          <cell r="K93">
            <v>237300</v>
          </cell>
          <cell r="L93">
            <v>0.5</v>
          </cell>
          <cell r="M93">
            <v>0.2</v>
          </cell>
        </row>
        <row r="94">
          <cell r="A94" t="str">
            <v>VV0000</v>
          </cell>
          <cell r="B94" t="str">
            <v>버터플라이밸브
(기어식)</v>
          </cell>
          <cell r="C94" t="str">
            <v>125A</v>
          </cell>
          <cell r="D94" t="str">
            <v>개</v>
          </cell>
          <cell r="E94">
            <v>204000</v>
          </cell>
          <cell r="F94" t="str">
            <v>P522</v>
          </cell>
          <cell r="G94">
            <v>861</v>
          </cell>
          <cell r="H94">
            <v>1498</v>
          </cell>
          <cell r="I94">
            <v>970</v>
          </cell>
          <cell r="J94">
            <v>1622</v>
          </cell>
          <cell r="K94">
            <v>204000</v>
          </cell>
          <cell r="L94">
            <v>0.5</v>
          </cell>
          <cell r="M94">
            <v>0.2</v>
          </cell>
        </row>
        <row r="95">
          <cell r="A95" t="str">
            <v>VV0001</v>
          </cell>
          <cell r="B95" t="str">
            <v>버터플라이밸브
(기어식)</v>
          </cell>
          <cell r="C95" t="str">
            <v>100A</v>
          </cell>
          <cell r="D95" t="str">
            <v>개</v>
          </cell>
          <cell r="E95">
            <v>173400</v>
          </cell>
          <cell r="F95" t="str">
            <v>P522</v>
          </cell>
          <cell r="G95">
            <v>861</v>
          </cell>
          <cell r="H95">
            <v>2382</v>
          </cell>
          <cell r="I95">
            <v>970</v>
          </cell>
          <cell r="J95">
            <v>2536</v>
          </cell>
          <cell r="K95">
            <v>173400</v>
          </cell>
          <cell r="L95">
            <v>0.25</v>
          </cell>
        </row>
        <row r="96">
          <cell r="A96" t="str">
            <v>VV0002</v>
          </cell>
          <cell r="B96" t="str">
            <v>버터플라이밸브
(기어식)</v>
          </cell>
          <cell r="C96" t="str">
            <v>80A</v>
          </cell>
          <cell r="D96" t="str">
            <v>개</v>
          </cell>
          <cell r="E96">
            <v>149100</v>
          </cell>
          <cell r="F96" t="str">
            <v>P522</v>
          </cell>
          <cell r="G96">
            <v>861</v>
          </cell>
          <cell r="H96">
            <v>3747</v>
          </cell>
          <cell r="I96">
            <v>970</v>
          </cell>
          <cell r="J96">
            <v>3972</v>
          </cell>
          <cell r="K96">
            <v>149100</v>
          </cell>
          <cell r="L96">
            <v>0.25</v>
          </cell>
        </row>
        <row r="97">
          <cell r="A97" t="str">
            <v>VV0003</v>
          </cell>
          <cell r="B97" t="str">
            <v>버터플라이밸브
(기어식)</v>
          </cell>
          <cell r="C97" t="str">
            <v>65A</v>
          </cell>
          <cell r="D97" t="str">
            <v>개</v>
          </cell>
          <cell r="E97">
            <v>148000</v>
          </cell>
          <cell r="F97" t="str">
            <v>P522</v>
          </cell>
          <cell r="G97">
            <v>861</v>
          </cell>
          <cell r="H97">
            <v>6049</v>
          </cell>
          <cell r="I97">
            <v>970</v>
          </cell>
          <cell r="J97">
            <v>6429</v>
          </cell>
          <cell r="K97">
            <v>148000</v>
          </cell>
          <cell r="L97">
            <v>0.25</v>
          </cell>
        </row>
        <row r="98">
          <cell r="A98" t="str">
            <v>VV0004</v>
          </cell>
          <cell r="B98" t="str">
            <v>버터플라이밸브
(기어식)</v>
          </cell>
          <cell r="C98" t="str">
            <v>50A</v>
          </cell>
          <cell r="D98" t="str">
            <v>개</v>
          </cell>
          <cell r="E98">
            <v>135700</v>
          </cell>
          <cell r="F98" t="str">
            <v>P522</v>
          </cell>
          <cell r="G98">
            <v>861</v>
          </cell>
          <cell r="H98">
            <v>9042</v>
          </cell>
          <cell r="I98">
            <v>970</v>
          </cell>
          <cell r="J98">
            <v>9484</v>
          </cell>
          <cell r="K98">
            <v>135700</v>
          </cell>
          <cell r="L98">
            <v>7.0000000000000007E-2</v>
          </cell>
        </row>
        <row r="99">
          <cell r="A99" t="str">
            <v>CV1C200</v>
          </cell>
          <cell r="B99" t="str">
            <v>600V 가교PE케이블</v>
          </cell>
          <cell r="C99" t="str">
            <v>CV 1C*200㎟</v>
          </cell>
          <cell r="D99" t="str">
            <v>40㎜x40㎜</v>
          </cell>
          <cell r="E99" t="str">
            <v>M</v>
          </cell>
          <cell r="F99">
            <v>11997</v>
          </cell>
          <cell r="G99">
            <v>861</v>
          </cell>
          <cell r="H99">
            <v>11997</v>
          </cell>
          <cell r="I99">
            <v>970</v>
          </cell>
          <cell r="J99">
            <v>13408</v>
          </cell>
          <cell r="K99">
            <v>0</v>
          </cell>
        </row>
        <row r="100">
          <cell r="A100" t="str">
            <v>CV2C2.0</v>
          </cell>
          <cell r="B100" t="str">
            <v>600V 가교PE케이블</v>
          </cell>
          <cell r="C100" t="str">
            <v>CV 2C*2.0㎟</v>
          </cell>
          <cell r="D100" t="str">
            <v>40㎜x40㎜</v>
          </cell>
          <cell r="E100" t="str">
            <v>M</v>
          </cell>
          <cell r="F100">
            <v>621</v>
          </cell>
          <cell r="G100">
            <v>861</v>
          </cell>
          <cell r="H100">
            <v>621</v>
          </cell>
          <cell r="I100">
            <v>970</v>
          </cell>
          <cell r="J100">
            <v>685</v>
          </cell>
          <cell r="K100">
            <v>0</v>
          </cell>
        </row>
        <row r="101">
          <cell r="A101" t="str">
            <v>CV2C3.5</v>
          </cell>
          <cell r="B101" t="str">
            <v>600V 가교PE케이블</v>
          </cell>
          <cell r="C101" t="str">
            <v>CV 2C*3.5㎟</v>
          </cell>
          <cell r="D101" t="str">
            <v>70㎜x40㎜</v>
          </cell>
          <cell r="E101" t="str">
            <v>M</v>
          </cell>
          <cell r="F101">
            <v>831</v>
          </cell>
          <cell r="G101">
            <v>861</v>
          </cell>
          <cell r="H101">
            <v>831</v>
          </cell>
          <cell r="I101">
            <v>970</v>
          </cell>
          <cell r="J101">
            <v>920</v>
          </cell>
          <cell r="K101">
            <v>0</v>
          </cell>
        </row>
        <row r="102">
          <cell r="A102" t="str">
            <v>CV2C5.5</v>
          </cell>
          <cell r="B102" t="str">
            <v>600V 가교PE케이블</v>
          </cell>
          <cell r="C102" t="str">
            <v>CV 2C*5.5㎟</v>
          </cell>
          <cell r="D102" t="str">
            <v>70㎜x40㎜</v>
          </cell>
          <cell r="E102" t="str">
            <v>M</v>
          </cell>
          <cell r="F102">
            <v>1141</v>
          </cell>
          <cell r="G102">
            <v>861</v>
          </cell>
          <cell r="H102">
            <v>1141</v>
          </cell>
          <cell r="I102">
            <v>970</v>
          </cell>
          <cell r="J102">
            <v>1262</v>
          </cell>
          <cell r="K102">
            <v>0</v>
          </cell>
        </row>
        <row r="103">
          <cell r="A103" t="str">
            <v>형성닥트0001</v>
          </cell>
          <cell r="B103" t="str">
            <v>아연도함석덕트제작설치</v>
          </cell>
          <cell r="C103" t="str">
            <v>0.5 T(기계식)</v>
          </cell>
          <cell r="D103" t="str">
            <v>M2</v>
          </cell>
          <cell r="E103" t="str">
            <v>M</v>
          </cell>
          <cell r="F103">
            <v>1524</v>
          </cell>
          <cell r="G103">
            <v>861</v>
          </cell>
          <cell r="H103">
            <v>1524</v>
          </cell>
          <cell r="I103">
            <v>970</v>
          </cell>
          <cell r="J103">
            <v>1683</v>
          </cell>
          <cell r="K103">
            <v>0</v>
          </cell>
        </row>
        <row r="104">
          <cell r="A104" t="str">
            <v>형성닥트0002</v>
          </cell>
          <cell r="B104" t="str">
            <v>아연도함석덕트제작설치</v>
          </cell>
          <cell r="C104" t="str">
            <v>0.6 T(기계식)</v>
          </cell>
          <cell r="D104" t="str">
            <v>M2</v>
          </cell>
          <cell r="E104" t="str">
            <v>M</v>
          </cell>
          <cell r="F104">
            <v>2231</v>
          </cell>
          <cell r="G104">
            <v>861</v>
          </cell>
          <cell r="H104">
            <v>2231</v>
          </cell>
          <cell r="I104">
            <v>970</v>
          </cell>
          <cell r="J104">
            <v>2493</v>
          </cell>
          <cell r="K104">
            <v>0</v>
          </cell>
        </row>
        <row r="105">
          <cell r="A105" t="str">
            <v>형성닥트0003</v>
          </cell>
          <cell r="B105" t="str">
            <v>아연도함석덕트제작설치</v>
          </cell>
          <cell r="C105" t="str">
            <v>0.8 T(기계식)</v>
          </cell>
          <cell r="D105" t="str">
            <v>M2</v>
          </cell>
          <cell r="E105" t="str">
            <v>M</v>
          </cell>
          <cell r="F105">
            <v>3217</v>
          </cell>
          <cell r="G105">
            <v>861</v>
          </cell>
          <cell r="H105">
            <v>3217</v>
          </cell>
          <cell r="I105">
            <v>970</v>
          </cell>
          <cell r="J105">
            <v>3550</v>
          </cell>
          <cell r="K105">
            <v>0</v>
          </cell>
        </row>
        <row r="106">
          <cell r="A106" t="str">
            <v>형성닥트0004</v>
          </cell>
          <cell r="B106" t="str">
            <v>아연도함석덕트제작설치</v>
          </cell>
          <cell r="C106" t="str">
            <v>1.0 T(기계식)</v>
          </cell>
          <cell r="D106" t="str">
            <v>M2</v>
          </cell>
          <cell r="E106" t="str">
            <v>M</v>
          </cell>
          <cell r="F106">
            <v>5254</v>
          </cell>
          <cell r="G106">
            <v>861</v>
          </cell>
          <cell r="H106">
            <v>5254</v>
          </cell>
          <cell r="I106">
            <v>970</v>
          </cell>
          <cell r="J106">
            <v>5894</v>
          </cell>
          <cell r="K106">
            <v>0</v>
          </cell>
        </row>
        <row r="107">
          <cell r="A107" t="str">
            <v>형성닥트0005</v>
          </cell>
          <cell r="B107" t="str">
            <v>아연도함석덕트제작설치</v>
          </cell>
          <cell r="C107" t="str">
            <v>1.2 T(기계식)</v>
          </cell>
          <cell r="D107" t="str">
            <v>M2</v>
          </cell>
          <cell r="E107" t="str">
            <v>M</v>
          </cell>
          <cell r="F107">
            <v>8326</v>
          </cell>
          <cell r="G107">
            <v>861</v>
          </cell>
          <cell r="H107">
            <v>8326</v>
          </cell>
          <cell r="I107">
            <v>970</v>
          </cell>
          <cell r="J107">
            <v>9186</v>
          </cell>
          <cell r="K107">
            <v>0</v>
          </cell>
        </row>
        <row r="108">
          <cell r="A108" t="str">
            <v>형성닥트0006</v>
          </cell>
          <cell r="B108" t="str">
            <v>F.V.D.</v>
          </cell>
          <cell r="C108" t="str">
            <v>1600*800</v>
          </cell>
          <cell r="D108" t="str">
            <v>개</v>
          </cell>
          <cell r="E108">
            <v>128000</v>
          </cell>
          <cell r="F108" t="str">
            <v>P702</v>
          </cell>
          <cell r="G108">
            <v>861</v>
          </cell>
          <cell r="H108">
            <v>13200</v>
          </cell>
          <cell r="I108">
            <v>970</v>
          </cell>
          <cell r="J108">
            <v>14243</v>
          </cell>
          <cell r="K108">
            <v>128000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2.3199999999999998</v>
          </cell>
        </row>
        <row r="109">
          <cell r="A109" t="str">
            <v>형성닥트0007</v>
          </cell>
          <cell r="B109" t="str">
            <v>F.V.D.</v>
          </cell>
          <cell r="C109" t="str">
            <v>1400*1400</v>
          </cell>
          <cell r="D109" t="str">
            <v>개</v>
          </cell>
          <cell r="E109">
            <v>196000</v>
          </cell>
          <cell r="F109" t="str">
            <v>P702</v>
          </cell>
          <cell r="G109">
            <v>861</v>
          </cell>
          <cell r="H109">
            <v>19893</v>
          </cell>
          <cell r="I109">
            <v>970</v>
          </cell>
          <cell r="J109">
            <v>20681</v>
          </cell>
          <cell r="K109">
            <v>196000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3.34</v>
          </cell>
        </row>
        <row r="110">
          <cell r="A110" t="str">
            <v>형성닥트0008</v>
          </cell>
          <cell r="B110" t="str">
            <v>F.V.D.</v>
          </cell>
          <cell r="C110" t="str">
            <v>1000*600</v>
          </cell>
          <cell r="D110" t="str">
            <v>개</v>
          </cell>
          <cell r="E110">
            <v>60000</v>
          </cell>
          <cell r="F110" t="str">
            <v>P702</v>
          </cell>
          <cell r="G110">
            <v>861</v>
          </cell>
          <cell r="H110">
            <v>769</v>
          </cell>
          <cell r="I110">
            <v>970</v>
          </cell>
          <cell r="J110">
            <v>851</v>
          </cell>
          <cell r="K110">
            <v>60000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1.33</v>
          </cell>
        </row>
        <row r="111">
          <cell r="A111" t="str">
            <v>형성닥트0009</v>
          </cell>
          <cell r="B111" t="str">
            <v>F.V.D.</v>
          </cell>
          <cell r="C111" t="str">
            <v>800*450</v>
          </cell>
          <cell r="D111" t="str">
            <v>개</v>
          </cell>
          <cell r="E111">
            <v>36000</v>
          </cell>
          <cell r="F111" t="str">
            <v>P702</v>
          </cell>
          <cell r="G111">
            <v>861</v>
          </cell>
          <cell r="H111">
            <v>1106</v>
          </cell>
          <cell r="I111">
            <v>970</v>
          </cell>
          <cell r="J111">
            <v>1221</v>
          </cell>
          <cell r="K111">
            <v>36000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0.94</v>
          </cell>
        </row>
        <row r="112">
          <cell r="A112" t="str">
            <v>형성닥트0010</v>
          </cell>
          <cell r="B112" t="str">
            <v>F.V.D.</v>
          </cell>
          <cell r="C112" t="str">
            <v>400*300</v>
          </cell>
          <cell r="D112" t="str">
            <v>개</v>
          </cell>
          <cell r="E112">
            <v>12000</v>
          </cell>
          <cell r="F112" t="str">
            <v>P702</v>
          </cell>
          <cell r="G112">
            <v>861</v>
          </cell>
          <cell r="H112">
            <v>1524</v>
          </cell>
          <cell r="I112">
            <v>970</v>
          </cell>
          <cell r="J112">
            <v>1683</v>
          </cell>
          <cell r="K112">
            <v>12000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0.57999999999999996</v>
          </cell>
        </row>
        <row r="113">
          <cell r="A113" t="str">
            <v>형성닥트0011</v>
          </cell>
          <cell r="B113" t="str">
            <v>F.V.D.핸들</v>
          </cell>
          <cell r="C113" t="str">
            <v>72도</v>
          </cell>
          <cell r="D113" t="str">
            <v>개</v>
          </cell>
          <cell r="E113">
            <v>20300</v>
          </cell>
          <cell r="F113" t="str">
            <v>P702</v>
          </cell>
          <cell r="G113">
            <v>861</v>
          </cell>
          <cell r="H113">
            <v>1984</v>
          </cell>
          <cell r="I113">
            <v>970</v>
          </cell>
          <cell r="J113">
            <v>2191</v>
          </cell>
          <cell r="K113">
            <v>20300</v>
          </cell>
        </row>
        <row r="114">
          <cell r="A114" t="str">
            <v>형성닥트0012</v>
          </cell>
          <cell r="B114" t="str">
            <v>점검구</v>
          </cell>
          <cell r="C114" t="str">
            <v>300*200</v>
          </cell>
          <cell r="D114" t="str">
            <v>개</v>
          </cell>
          <cell r="E114">
            <v>6800</v>
          </cell>
          <cell r="F114" t="str">
            <v>P698</v>
          </cell>
          <cell r="G114">
            <v>861</v>
          </cell>
          <cell r="H114">
            <v>3108</v>
          </cell>
          <cell r="I114">
            <v>970</v>
          </cell>
          <cell r="J114">
            <v>3406</v>
          </cell>
          <cell r="K114">
            <v>6800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0.5</v>
          </cell>
        </row>
        <row r="115">
          <cell r="A115" t="str">
            <v>형성닥트0013</v>
          </cell>
          <cell r="B115" t="str">
            <v>M.V.D.</v>
          </cell>
          <cell r="C115" t="str">
            <v>4050*920</v>
          </cell>
          <cell r="D115" t="str">
            <v>개</v>
          </cell>
          <cell r="E115">
            <v>400340</v>
          </cell>
          <cell r="F115" t="str">
            <v>P701</v>
          </cell>
          <cell r="G115">
            <v>861</v>
          </cell>
          <cell r="H115">
            <v>4524</v>
          </cell>
          <cell r="I115">
            <v>970</v>
          </cell>
          <cell r="J115">
            <v>4904</v>
          </cell>
          <cell r="K115">
            <v>400340</v>
          </cell>
        </row>
        <row r="116">
          <cell r="A116" t="str">
            <v>형성닥트0014</v>
          </cell>
          <cell r="B116" t="str">
            <v>M.V.D.</v>
          </cell>
          <cell r="C116" t="str">
            <v>1600*1220</v>
          </cell>
          <cell r="D116" t="str">
            <v>개</v>
          </cell>
          <cell r="E116">
            <v>240680</v>
          </cell>
          <cell r="F116" t="str">
            <v>P701</v>
          </cell>
          <cell r="G116">
            <v>861</v>
          </cell>
          <cell r="H116">
            <v>7426</v>
          </cell>
          <cell r="I116">
            <v>970</v>
          </cell>
          <cell r="J116">
            <v>7883</v>
          </cell>
          <cell r="K116">
            <v>240680</v>
          </cell>
        </row>
        <row r="117">
          <cell r="A117" t="str">
            <v>형성닥트0015</v>
          </cell>
          <cell r="B117" t="str">
            <v>M.V.D.</v>
          </cell>
          <cell r="C117" t="str">
            <v>1600*500</v>
          </cell>
          <cell r="D117" t="str">
            <v>개</v>
          </cell>
          <cell r="E117">
            <v>137000</v>
          </cell>
          <cell r="F117" t="str">
            <v>P701</v>
          </cell>
          <cell r="G117">
            <v>861</v>
          </cell>
          <cell r="H117">
            <v>11911</v>
          </cell>
          <cell r="I117">
            <v>970</v>
          </cell>
          <cell r="J117">
            <v>12487</v>
          </cell>
          <cell r="K117">
            <v>137000</v>
          </cell>
        </row>
        <row r="118">
          <cell r="A118" t="str">
            <v>형성닥트0016</v>
          </cell>
          <cell r="B118" t="str">
            <v>M.V.D.</v>
          </cell>
          <cell r="C118" t="str">
            <v>1590*420</v>
          </cell>
          <cell r="D118" t="str">
            <v>개</v>
          </cell>
          <cell r="E118">
            <v>125102</v>
          </cell>
          <cell r="F118" t="str">
            <v>P701</v>
          </cell>
          <cell r="G118">
            <v>861</v>
          </cell>
          <cell r="H118">
            <v>19801</v>
          </cell>
          <cell r="I118">
            <v>970</v>
          </cell>
          <cell r="J118">
            <v>20159</v>
          </cell>
          <cell r="K118">
            <v>125102</v>
          </cell>
        </row>
        <row r="119">
          <cell r="A119" t="str">
            <v>형성닥트0017</v>
          </cell>
          <cell r="B119" t="str">
            <v>M.V.D.</v>
          </cell>
          <cell r="C119" t="str">
            <v>800*610</v>
          </cell>
          <cell r="D119" t="str">
            <v>개</v>
          </cell>
          <cell r="E119">
            <v>108920</v>
          </cell>
          <cell r="F119" t="str">
            <v>P701</v>
          </cell>
          <cell r="G119">
            <v>861</v>
          </cell>
          <cell r="H119">
            <v>29841</v>
          </cell>
          <cell r="I119">
            <v>970</v>
          </cell>
          <cell r="J119">
            <v>29440</v>
          </cell>
          <cell r="K119">
            <v>108920</v>
          </cell>
        </row>
        <row r="120">
          <cell r="A120" t="str">
            <v>형성닥트0018</v>
          </cell>
          <cell r="B120" t="str">
            <v>M.V.D.</v>
          </cell>
          <cell r="C120" t="str">
            <v>800*600</v>
          </cell>
          <cell r="D120" t="str">
            <v>개</v>
          </cell>
          <cell r="E120">
            <v>108200</v>
          </cell>
          <cell r="F120" t="str">
            <v>P701</v>
          </cell>
          <cell r="G120">
            <v>861</v>
          </cell>
          <cell r="H120">
            <v>940</v>
          </cell>
          <cell r="I120">
            <v>970</v>
          </cell>
          <cell r="J120">
            <v>1037</v>
          </cell>
          <cell r="K120">
            <v>108200</v>
          </cell>
        </row>
        <row r="121">
          <cell r="A121" t="str">
            <v>형성닥트0019</v>
          </cell>
          <cell r="B121" t="str">
            <v>V.D.</v>
          </cell>
          <cell r="C121" t="str">
            <v>1500*500</v>
          </cell>
          <cell r="D121" t="str">
            <v>개</v>
          </cell>
          <cell r="E121">
            <v>67500</v>
          </cell>
          <cell r="F121" t="str">
            <v>P701</v>
          </cell>
          <cell r="G121">
            <v>861</v>
          </cell>
          <cell r="H121">
            <v>1337</v>
          </cell>
          <cell r="I121">
            <v>970</v>
          </cell>
          <cell r="J121">
            <v>1478</v>
          </cell>
          <cell r="K121">
            <v>67500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1.28</v>
          </cell>
        </row>
        <row r="122">
          <cell r="A122" t="str">
            <v>형성닥트0020</v>
          </cell>
          <cell r="B122" t="str">
            <v>V.D.</v>
          </cell>
          <cell r="C122" t="str">
            <v>1000*500</v>
          </cell>
          <cell r="D122" t="str">
            <v>개</v>
          </cell>
          <cell r="E122">
            <v>45000</v>
          </cell>
          <cell r="F122" t="str">
            <v>P701</v>
          </cell>
          <cell r="G122">
            <v>861</v>
          </cell>
          <cell r="H122">
            <v>1903</v>
          </cell>
          <cell r="I122">
            <v>970</v>
          </cell>
          <cell r="J122">
            <v>2103</v>
          </cell>
          <cell r="K122">
            <v>45000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0.98</v>
          </cell>
        </row>
        <row r="123">
          <cell r="A123" t="str">
            <v>형성닥트0021</v>
          </cell>
          <cell r="B123" t="str">
            <v>V.D.</v>
          </cell>
          <cell r="C123" t="str">
            <v>900*500</v>
          </cell>
          <cell r="D123" t="str">
            <v>개</v>
          </cell>
          <cell r="E123">
            <v>40500</v>
          </cell>
          <cell r="F123" t="str">
            <v>P701</v>
          </cell>
          <cell r="G123">
            <v>861</v>
          </cell>
          <cell r="H123">
            <v>2516</v>
          </cell>
          <cell r="I123">
            <v>970</v>
          </cell>
          <cell r="J123">
            <v>2776</v>
          </cell>
          <cell r="K123">
            <v>40500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0.92</v>
          </cell>
        </row>
        <row r="124">
          <cell r="A124" t="str">
            <v>형성닥트0022</v>
          </cell>
          <cell r="B124" t="str">
            <v>V.D.</v>
          </cell>
          <cell r="C124" t="str">
            <v>800*450</v>
          </cell>
          <cell r="D124" t="str">
            <v>개</v>
          </cell>
          <cell r="E124">
            <v>32400</v>
          </cell>
          <cell r="F124" t="str">
            <v>P701</v>
          </cell>
          <cell r="G124">
            <v>861</v>
          </cell>
          <cell r="H124">
            <v>4065</v>
          </cell>
          <cell r="I124">
            <v>970</v>
          </cell>
          <cell r="J124">
            <v>4330</v>
          </cell>
          <cell r="K124">
            <v>32400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0.81200000000000006</v>
          </cell>
        </row>
        <row r="125">
          <cell r="A125" t="str">
            <v>형성닥트0023</v>
          </cell>
          <cell r="B125" t="str">
            <v>V.D.</v>
          </cell>
          <cell r="C125" t="str">
            <v>800*400</v>
          </cell>
          <cell r="D125" t="str">
            <v>개</v>
          </cell>
          <cell r="E125">
            <v>28800</v>
          </cell>
          <cell r="F125" t="str">
            <v>P701</v>
          </cell>
          <cell r="G125">
            <v>861</v>
          </cell>
          <cell r="H125">
            <v>5982</v>
          </cell>
          <cell r="I125">
            <v>970</v>
          </cell>
          <cell r="J125">
            <v>6452</v>
          </cell>
          <cell r="K125">
            <v>28800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0.76400000000000001</v>
          </cell>
        </row>
        <row r="126">
          <cell r="A126" t="str">
            <v>형성닥트0024</v>
          </cell>
          <cell r="B126" t="str">
            <v>V.D.</v>
          </cell>
          <cell r="C126" t="str">
            <v>700*350</v>
          </cell>
          <cell r="D126" t="str">
            <v>개</v>
          </cell>
          <cell r="E126">
            <v>22050</v>
          </cell>
          <cell r="F126" t="str">
            <v>P701</v>
          </cell>
          <cell r="G126">
            <v>861</v>
          </cell>
          <cell r="H126">
            <v>9686</v>
          </cell>
          <cell r="I126">
            <v>970</v>
          </cell>
          <cell r="J126">
            <v>10277</v>
          </cell>
          <cell r="K126">
            <v>22050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0.67400000000000004</v>
          </cell>
        </row>
        <row r="127">
          <cell r="A127" t="str">
            <v>형성닥트0024-1</v>
          </cell>
          <cell r="B127" t="str">
            <v>V.D.</v>
          </cell>
          <cell r="C127" t="str">
            <v>700*450</v>
          </cell>
          <cell r="D127" t="str">
            <v>개</v>
          </cell>
          <cell r="E127">
            <v>28350</v>
          </cell>
          <cell r="F127" t="str">
            <v>P701</v>
          </cell>
          <cell r="G127">
            <v>861</v>
          </cell>
          <cell r="H127">
            <v>15568</v>
          </cell>
          <cell r="I127">
            <v>970</v>
          </cell>
          <cell r="J127">
            <v>16254</v>
          </cell>
          <cell r="K127">
            <v>28350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0.75800000000000001</v>
          </cell>
        </row>
        <row r="128">
          <cell r="A128" t="str">
            <v>형성닥트0024-2</v>
          </cell>
          <cell r="B128" t="str">
            <v>V.D.</v>
          </cell>
          <cell r="C128" t="str">
            <v>700*400</v>
          </cell>
          <cell r="D128" t="str">
            <v>개</v>
          </cell>
          <cell r="E128">
            <v>25200</v>
          </cell>
          <cell r="F128" t="str">
            <v>P701</v>
          </cell>
          <cell r="G128">
            <v>861</v>
          </cell>
          <cell r="H128">
            <v>26401</v>
          </cell>
          <cell r="I128">
            <v>970</v>
          </cell>
          <cell r="J128">
            <v>27368</v>
          </cell>
          <cell r="K128">
            <v>25200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0.69199999999999995</v>
          </cell>
        </row>
        <row r="129">
          <cell r="A129" t="str">
            <v>형성닥트0025</v>
          </cell>
          <cell r="B129" t="str">
            <v>V.D.</v>
          </cell>
          <cell r="C129" t="str">
            <v>650*400</v>
          </cell>
          <cell r="D129" t="str">
            <v>개</v>
          </cell>
          <cell r="E129">
            <v>23400</v>
          </cell>
          <cell r="F129" t="str">
            <v>P701</v>
          </cell>
          <cell r="G129">
            <v>861</v>
          </cell>
          <cell r="H129">
            <v>39788</v>
          </cell>
          <cell r="I129">
            <v>970</v>
          </cell>
          <cell r="J129">
            <v>39006</v>
          </cell>
          <cell r="K129">
            <v>23400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0.69199999999999995</v>
          </cell>
        </row>
        <row r="130">
          <cell r="A130" t="str">
            <v>형성닥트0025-1</v>
          </cell>
          <cell r="B130" t="str">
            <v>V.D.</v>
          </cell>
          <cell r="C130" t="str">
            <v>650*300</v>
          </cell>
          <cell r="D130" t="str">
            <v>개</v>
          </cell>
          <cell r="E130">
            <v>17550</v>
          </cell>
          <cell r="F130" t="str">
            <v>P701</v>
          </cell>
          <cell r="G130">
            <v>3536</v>
          </cell>
          <cell r="H130">
            <v>893</v>
          </cell>
          <cell r="I130">
            <v>970</v>
          </cell>
          <cell r="J130">
            <v>489</v>
          </cell>
          <cell r="K130">
            <v>17550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0.61399999999999999</v>
          </cell>
        </row>
        <row r="131">
          <cell r="A131" t="str">
            <v>형성닥트0026</v>
          </cell>
          <cell r="B131" t="str">
            <v>V.D.</v>
          </cell>
          <cell r="C131" t="str">
            <v>600*400</v>
          </cell>
          <cell r="D131" t="str">
            <v>개</v>
          </cell>
          <cell r="E131">
            <v>21600</v>
          </cell>
          <cell r="F131" t="str">
            <v>P701</v>
          </cell>
          <cell r="G131">
            <v>4560</v>
          </cell>
          <cell r="H131">
            <v>893</v>
          </cell>
          <cell r="I131">
            <v>970</v>
          </cell>
          <cell r="J131">
            <v>660</v>
          </cell>
          <cell r="K131">
            <v>21600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0.63200000000000001</v>
          </cell>
        </row>
        <row r="132">
          <cell r="A132" t="str">
            <v>형성닥트0027</v>
          </cell>
          <cell r="B132" t="str">
            <v>V.D.</v>
          </cell>
          <cell r="C132" t="str">
            <v>600*350</v>
          </cell>
          <cell r="D132" t="str">
            <v>개</v>
          </cell>
          <cell r="E132">
            <v>18900</v>
          </cell>
          <cell r="F132" t="str">
            <v>P701</v>
          </cell>
          <cell r="G132">
            <v>6521</v>
          </cell>
          <cell r="H132">
            <v>893</v>
          </cell>
          <cell r="I132">
            <v>970</v>
          </cell>
          <cell r="J132">
            <v>858</v>
          </cell>
          <cell r="K132">
            <v>18900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0.63200000000000001</v>
          </cell>
        </row>
        <row r="133">
          <cell r="A133" t="str">
            <v>형성닥트0028</v>
          </cell>
          <cell r="B133" t="str">
            <v>V.D.</v>
          </cell>
          <cell r="C133" t="str">
            <v>600*300</v>
          </cell>
          <cell r="D133" t="str">
            <v>개</v>
          </cell>
          <cell r="E133">
            <v>16200</v>
          </cell>
          <cell r="F133" t="str">
            <v>P701</v>
          </cell>
          <cell r="G133">
            <v>8679</v>
          </cell>
          <cell r="H133">
            <v>893</v>
          </cell>
          <cell r="I133">
            <v>970</v>
          </cell>
          <cell r="J133">
            <v>1299</v>
          </cell>
          <cell r="K133">
            <v>16200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0.59599999999999997</v>
          </cell>
        </row>
        <row r="134">
          <cell r="A134" t="str">
            <v>형성닥트0029</v>
          </cell>
          <cell r="B134" t="str">
            <v>V.D.</v>
          </cell>
          <cell r="C134" t="str">
            <v>500*300</v>
          </cell>
          <cell r="D134" t="str">
            <v>개</v>
          </cell>
          <cell r="E134">
            <v>13500</v>
          </cell>
          <cell r="F134" t="str">
            <v>P701</v>
          </cell>
          <cell r="G134">
            <v>10755</v>
          </cell>
          <cell r="H134">
            <v>893</v>
          </cell>
          <cell r="I134">
            <v>970</v>
          </cell>
          <cell r="J134">
            <v>1865</v>
          </cell>
          <cell r="K134">
            <v>13500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0.56000000000000005</v>
          </cell>
        </row>
        <row r="135">
          <cell r="A135" t="str">
            <v>형성닥트0030</v>
          </cell>
          <cell r="B135" t="str">
            <v>V.D.</v>
          </cell>
          <cell r="C135" t="str">
            <v>400*300</v>
          </cell>
          <cell r="D135" t="str">
            <v>개</v>
          </cell>
          <cell r="E135">
            <v>10800</v>
          </cell>
          <cell r="F135" t="str">
            <v>P701</v>
          </cell>
          <cell r="G135">
            <v>12753</v>
          </cell>
          <cell r="H135">
            <v>893</v>
          </cell>
          <cell r="I135">
            <v>970</v>
          </cell>
          <cell r="J135">
            <v>2882</v>
          </cell>
          <cell r="K135">
            <v>10800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0.52400000000000002</v>
          </cell>
        </row>
        <row r="136">
          <cell r="A136" t="str">
            <v>형성닥트0030-1</v>
          </cell>
          <cell r="B136" t="str">
            <v>V.D.</v>
          </cell>
          <cell r="C136" t="str">
            <v>350*300</v>
          </cell>
          <cell r="D136" t="str">
            <v>개</v>
          </cell>
          <cell r="E136">
            <v>9450</v>
          </cell>
          <cell r="F136" t="str">
            <v>P701</v>
          </cell>
          <cell r="G136">
            <v>15750</v>
          </cell>
          <cell r="H136">
            <v>893</v>
          </cell>
          <cell r="I136">
            <v>970</v>
          </cell>
          <cell r="J136">
            <v>4485</v>
          </cell>
          <cell r="K136">
            <v>9450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0.50600000000000001</v>
          </cell>
        </row>
        <row r="137">
          <cell r="A137" t="str">
            <v>형성닥트0031</v>
          </cell>
          <cell r="B137" t="str">
            <v>V.D.</v>
          </cell>
          <cell r="C137" t="str">
            <v>300*200</v>
          </cell>
          <cell r="D137" t="str">
            <v>개</v>
          </cell>
          <cell r="E137">
            <v>5400</v>
          </cell>
          <cell r="F137" t="str">
            <v>P701</v>
          </cell>
          <cell r="G137">
            <v>20006</v>
          </cell>
          <cell r="H137">
            <v>893</v>
          </cell>
          <cell r="I137">
            <v>970</v>
          </cell>
          <cell r="J137">
            <v>7164</v>
          </cell>
          <cell r="K137">
            <v>5400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0.5</v>
          </cell>
        </row>
        <row r="138">
          <cell r="A138" t="str">
            <v>형성닥트0032</v>
          </cell>
          <cell r="B138" t="str">
            <v>V.D.핸들</v>
          </cell>
          <cell r="C138" t="str">
            <v>F-CV 1C*150㎟</v>
          </cell>
          <cell r="D138" t="str">
            <v>개</v>
          </cell>
          <cell r="E138">
            <v>2000</v>
          </cell>
          <cell r="F138" t="str">
            <v>P701</v>
          </cell>
          <cell r="G138">
            <v>25440</v>
          </cell>
          <cell r="H138">
            <v>893</v>
          </cell>
          <cell r="I138">
            <v>970</v>
          </cell>
          <cell r="J138">
            <v>10546</v>
          </cell>
          <cell r="K138">
            <v>2000</v>
          </cell>
        </row>
        <row r="139">
          <cell r="A139" t="str">
            <v>형성닥트0033</v>
          </cell>
          <cell r="B139" t="str">
            <v>600V 난연 전력케이블</v>
          </cell>
          <cell r="C139" t="str">
            <v>F-CV 1C*200㎟</v>
          </cell>
          <cell r="D139" t="str">
            <v>개</v>
          </cell>
          <cell r="E139" t="str">
            <v>M</v>
          </cell>
          <cell r="F139">
            <v>14498</v>
          </cell>
          <cell r="G139">
            <v>1034</v>
          </cell>
          <cell r="H139">
            <v>893</v>
          </cell>
          <cell r="I139">
            <v>970</v>
          </cell>
          <cell r="J139">
            <v>14498</v>
          </cell>
          <cell r="K139">
            <v>0</v>
          </cell>
        </row>
        <row r="140">
          <cell r="A140" t="str">
            <v>형성닥트0034</v>
          </cell>
          <cell r="B140" t="str">
            <v>레지스터</v>
          </cell>
          <cell r="C140" t="str">
            <v>700*350</v>
          </cell>
          <cell r="D140" t="str">
            <v>개</v>
          </cell>
          <cell r="E140">
            <v>39200</v>
          </cell>
          <cell r="F140" t="str">
            <v>P701</v>
          </cell>
          <cell r="G140">
            <v>1217</v>
          </cell>
          <cell r="H140">
            <v>893</v>
          </cell>
          <cell r="I140">
            <v>970</v>
          </cell>
          <cell r="J140">
            <v>17656</v>
          </cell>
          <cell r="K140">
            <v>39200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0.74</v>
          </cell>
        </row>
        <row r="141">
          <cell r="A141" t="str">
            <v>형성닥트0035</v>
          </cell>
          <cell r="B141" t="str">
            <v>레지스터</v>
          </cell>
          <cell r="C141" t="str">
            <v>650*300</v>
          </cell>
          <cell r="D141" t="str">
            <v>개</v>
          </cell>
          <cell r="E141">
            <v>31200</v>
          </cell>
          <cell r="F141" t="str">
            <v>P701</v>
          </cell>
          <cell r="G141">
            <v>1551</v>
          </cell>
          <cell r="H141">
            <v>893</v>
          </cell>
          <cell r="I141">
            <v>970</v>
          </cell>
          <cell r="J141">
            <v>862</v>
          </cell>
          <cell r="K141">
            <v>31200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0.74</v>
          </cell>
        </row>
        <row r="142">
          <cell r="A142" t="str">
            <v>형성닥트0036</v>
          </cell>
          <cell r="B142" t="str">
            <v>600V 난연 전력케이블</v>
          </cell>
          <cell r="C142" t="str">
            <v>F-CV 2C*3.5㎟</v>
          </cell>
          <cell r="D142" t="str">
            <v>개</v>
          </cell>
          <cell r="E142" t="str">
            <v>M</v>
          </cell>
          <cell r="F142">
            <v>1123</v>
          </cell>
          <cell r="G142">
            <v>1805</v>
          </cell>
          <cell r="H142">
            <v>893</v>
          </cell>
          <cell r="I142">
            <v>970</v>
          </cell>
          <cell r="J142">
            <v>1123</v>
          </cell>
          <cell r="K142">
            <v>0</v>
          </cell>
        </row>
        <row r="143">
          <cell r="A143" t="str">
            <v>형성닥트0037</v>
          </cell>
          <cell r="B143" t="str">
            <v>사각 디퓨져</v>
          </cell>
          <cell r="C143" t="str">
            <v>ND-250</v>
          </cell>
          <cell r="D143" t="str">
            <v>개</v>
          </cell>
          <cell r="E143">
            <v>21250</v>
          </cell>
          <cell r="F143" t="str">
            <v>P698</v>
          </cell>
          <cell r="G143">
            <v>2973</v>
          </cell>
          <cell r="H143">
            <v>893</v>
          </cell>
          <cell r="I143">
            <v>970</v>
          </cell>
          <cell r="J143">
            <v>1508</v>
          </cell>
          <cell r="K143">
            <v>21250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0.75</v>
          </cell>
        </row>
        <row r="144">
          <cell r="A144" t="str">
            <v>형성닥트0038</v>
          </cell>
          <cell r="B144" t="str">
            <v>사각 디퓨져</v>
          </cell>
          <cell r="C144" t="str">
            <v>ND-200</v>
          </cell>
          <cell r="D144" t="str">
            <v>개</v>
          </cell>
          <cell r="E144">
            <v>17000</v>
          </cell>
          <cell r="F144" t="str">
            <v>P698</v>
          </cell>
          <cell r="G144">
            <v>3603</v>
          </cell>
          <cell r="H144">
            <v>893</v>
          </cell>
          <cell r="I144">
            <v>970</v>
          </cell>
          <cell r="J144">
            <v>1974</v>
          </cell>
          <cell r="K144">
            <v>17000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0.7</v>
          </cell>
        </row>
        <row r="145">
          <cell r="A145" t="str">
            <v>형성닥트0039</v>
          </cell>
          <cell r="B145" t="str">
            <v>노즐디퓨져</v>
          </cell>
          <cell r="C145" t="str">
            <v>ND-250</v>
          </cell>
          <cell r="D145" t="str">
            <v>개</v>
          </cell>
          <cell r="E145">
            <v>25000</v>
          </cell>
          <cell r="F145" t="str">
            <v>P700</v>
          </cell>
          <cell r="G145">
            <v>5567</v>
          </cell>
          <cell r="H145">
            <v>893</v>
          </cell>
          <cell r="I145">
            <v>970</v>
          </cell>
          <cell r="J145">
            <v>2889</v>
          </cell>
          <cell r="K145">
            <v>25000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0.75</v>
          </cell>
        </row>
        <row r="146">
          <cell r="A146" t="str">
            <v>형성닥트0040</v>
          </cell>
          <cell r="B146" t="str">
            <v>후렉시블관(보온품)</v>
          </cell>
          <cell r="C146" t="str">
            <v>250A</v>
          </cell>
          <cell r="D146" t="str">
            <v>M</v>
          </cell>
          <cell r="E146">
            <v>12500</v>
          </cell>
          <cell r="F146" t="str">
            <v>P706</v>
          </cell>
          <cell r="G146">
            <v>7601</v>
          </cell>
          <cell r="H146">
            <v>893</v>
          </cell>
          <cell r="I146">
            <v>970</v>
          </cell>
          <cell r="J146">
            <v>1071</v>
          </cell>
          <cell r="K146">
            <v>12500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0.12</v>
          </cell>
        </row>
        <row r="147">
          <cell r="A147" t="str">
            <v>형성닥트0041</v>
          </cell>
          <cell r="B147" t="str">
            <v>후렉시블관(보온품)</v>
          </cell>
          <cell r="C147" t="str">
            <v>200A</v>
          </cell>
          <cell r="D147" t="str">
            <v>M</v>
          </cell>
          <cell r="E147">
            <v>10000</v>
          </cell>
          <cell r="F147" t="str">
            <v>P706</v>
          </cell>
          <cell r="G147">
            <v>9803</v>
          </cell>
          <cell r="H147">
            <v>893</v>
          </cell>
          <cell r="I147">
            <v>970</v>
          </cell>
          <cell r="J147">
            <v>1493</v>
          </cell>
          <cell r="K147">
            <v>10000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0.1</v>
          </cell>
        </row>
        <row r="148">
          <cell r="A148" t="str">
            <v>형성닥트0042</v>
          </cell>
          <cell r="B148" t="str">
            <v>600V 난연 전력케이블</v>
          </cell>
          <cell r="C148" t="str">
            <v>F-CV 3C*5.5㎟</v>
          </cell>
          <cell r="D148" t="str">
            <v>CV 2C*70㎟</v>
          </cell>
          <cell r="E148" t="str">
            <v>M</v>
          </cell>
          <cell r="F148">
            <v>2013</v>
          </cell>
          <cell r="G148">
            <v>14013</v>
          </cell>
          <cell r="H148">
            <v>893</v>
          </cell>
          <cell r="I148">
            <v>970</v>
          </cell>
          <cell r="J148">
            <v>2013</v>
          </cell>
          <cell r="K148">
            <v>0</v>
          </cell>
        </row>
        <row r="149">
          <cell r="A149" t="str">
            <v>형성닥트0043</v>
          </cell>
          <cell r="B149" t="str">
            <v>소음챔버</v>
          </cell>
          <cell r="C149" t="str">
            <v>5000*2500*1500</v>
          </cell>
          <cell r="D149" t="str">
            <v>개</v>
          </cell>
          <cell r="E149">
            <v>6175000</v>
          </cell>
          <cell r="F149" t="str">
            <v>P701</v>
          </cell>
          <cell r="G149">
            <v>18656</v>
          </cell>
          <cell r="H149">
            <v>893</v>
          </cell>
          <cell r="I149">
            <v>970</v>
          </cell>
          <cell r="J149">
            <v>2571</v>
          </cell>
          <cell r="K149">
            <v>6175000</v>
          </cell>
        </row>
        <row r="150">
          <cell r="A150" t="str">
            <v>형성닥트0044</v>
          </cell>
          <cell r="B150" t="str">
            <v>소음챔버</v>
          </cell>
          <cell r="C150" t="str">
            <v>5000*1500*1000</v>
          </cell>
          <cell r="D150" t="str">
            <v>개</v>
          </cell>
          <cell r="E150">
            <v>3640000</v>
          </cell>
          <cell r="F150" t="str">
            <v>P701</v>
          </cell>
          <cell r="G150">
            <v>23123</v>
          </cell>
          <cell r="H150">
            <v>893</v>
          </cell>
          <cell r="I150">
            <v>970</v>
          </cell>
          <cell r="J150">
            <v>3947</v>
          </cell>
          <cell r="K150">
            <v>3640000</v>
          </cell>
        </row>
        <row r="151">
          <cell r="A151" t="str">
            <v>형성닥트0045</v>
          </cell>
          <cell r="B151" t="str">
            <v>소음챔버</v>
          </cell>
          <cell r="C151" t="str">
            <v>4000*3000*1500</v>
          </cell>
          <cell r="D151" t="str">
            <v>개</v>
          </cell>
          <cell r="E151">
            <v>5850000</v>
          </cell>
          <cell r="F151" t="str">
            <v>P701</v>
          </cell>
          <cell r="G151">
            <v>27420</v>
          </cell>
          <cell r="H151">
            <v>893</v>
          </cell>
          <cell r="I151">
            <v>970</v>
          </cell>
          <cell r="J151">
            <v>5639</v>
          </cell>
          <cell r="K151">
            <v>5850000</v>
          </cell>
        </row>
        <row r="152">
          <cell r="A152" t="str">
            <v>형성닥트0046</v>
          </cell>
          <cell r="B152" t="str">
            <v>소음챔버</v>
          </cell>
          <cell r="C152" t="str">
            <v>3000*1500*1000</v>
          </cell>
          <cell r="D152" t="str">
            <v>개</v>
          </cell>
          <cell r="E152">
            <v>2340000</v>
          </cell>
          <cell r="F152" t="str">
            <v>P701</v>
          </cell>
          <cell r="G152">
            <v>33855</v>
          </cell>
          <cell r="H152">
            <v>893</v>
          </cell>
          <cell r="I152">
            <v>970</v>
          </cell>
          <cell r="J152">
            <v>8966</v>
          </cell>
          <cell r="K152">
            <v>2340000</v>
          </cell>
        </row>
        <row r="153">
          <cell r="A153" t="str">
            <v>형성닥트0047</v>
          </cell>
          <cell r="B153" t="str">
            <v>소음챔버</v>
          </cell>
          <cell r="C153" t="str">
            <v>2600*1900*1000</v>
          </cell>
          <cell r="D153" t="str">
            <v>개</v>
          </cell>
          <cell r="E153">
            <v>2454400</v>
          </cell>
          <cell r="F153" t="str">
            <v>P701</v>
          </cell>
          <cell r="G153">
            <v>43005</v>
          </cell>
          <cell r="H153">
            <v>893</v>
          </cell>
          <cell r="I153">
            <v>970</v>
          </cell>
          <cell r="J153">
            <v>14098</v>
          </cell>
          <cell r="K153">
            <v>2454400</v>
          </cell>
        </row>
        <row r="154">
          <cell r="A154" t="str">
            <v>형성닥트0048</v>
          </cell>
          <cell r="B154" t="str">
            <v>소음챔버</v>
          </cell>
          <cell r="C154" t="str">
            <v>2250*1650*1000</v>
          </cell>
          <cell r="D154" t="str">
            <v>개</v>
          </cell>
          <cell r="E154">
            <v>1979250</v>
          </cell>
          <cell r="F154" t="str">
            <v>P701</v>
          </cell>
          <cell r="G154">
            <v>53190</v>
          </cell>
          <cell r="H154">
            <v>893</v>
          </cell>
          <cell r="I154">
            <v>970</v>
          </cell>
          <cell r="J154">
            <v>1804</v>
          </cell>
          <cell r="K154">
            <v>1979250</v>
          </cell>
        </row>
        <row r="155">
          <cell r="A155" t="str">
            <v>형성닥트0049</v>
          </cell>
          <cell r="B155" t="str">
            <v>소음챔버</v>
          </cell>
          <cell r="C155" t="str">
            <v>1800*700*1000</v>
          </cell>
          <cell r="D155" t="str">
            <v>개</v>
          </cell>
          <cell r="E155">
            <v>977600</v>
          </cell>
          <cell r="F155" t="str">
            <v>P701</v>
          </cell>
          <cell r="G155">
            <v>1541</v>
          </cell>
          <cell r="H155">
            <v>893</v>
          </cell>
          <cell r="I155">
            <v>970</v>
          </cell>
          <cell r="J155">
            <v>2516</v>
          </cell>
          <cell r="K155">
            <v>977600</v>
          </cell>
        </row>
        <row r="156">
          <cell r="A156" t="str">
            <v>형성닥트0050</v>
          </cell>
          <cell r="B156" t="str">
            <v>소음챔버</v>
          </cell>
          <cell r="C156" t="str">
            <v>3500*2100*1000</v>
          </cell>
          <cell r="D156" t="str">
            <v>개</v>
          </cell>
          <cell r="E156">
            <v>3367000</v>
          </cell>
          <cell r="F156" t="str">
            <v>P701</v>
          </cell>
          <cell r="G156">
            <v>1812</v>
          </cell>
          <cell r="H156">
            <v>893</v>
          </cell>
          <cell r="I156">
            <v>970</v>
          </cell>
          <cell r="J156">
            <v>3260</v>
          </cell>
          <cell r="K156">
            <v>3367000</v>
          </cell>
        </row>
        <row r="157">
          <cell r="A157" t="str">
            <v>형성닥트0051</v>
          </cell>
          <cell r="B157" t="str">
            <v>그 릴</v>
          </cell>
          <cell r="C157" t="str">
            <v>600*600</v>
          </cell>
          <cell r="D157" t="str">
            <v>개</v>
          </cell>
          <cell r="E157">
            <v>36000</v>
          </cell>
          <cell r="F157" t="str">
            <v>P698</v>
          </cell>
          <cell r="G157">
            <v>2310</v>
          </cell>
          <cell r="H157">
            <v>893</v>
          </cell>
          <cell r="I157">
            <v>970</v>
          </cell>
          <cell r="J157">
            <v>5022</v>
          </cell>
          <cell r="K157">
            <v>36000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0.74</v>
          </cell>
        </row>
        <row r="158">
          <cell r="A158" t="str">
            <v>형성닥트0052</v>
          </cell>
          <cell r="B158" t="str">
            <v>그 릴</v>
          </cell>
          <cell r="C158" t="str">
            <v>350*250</v>
          </cell>
          <cell r="D158" t="str">
            <v>개</v>
          </cell>
          <cell r="E158">
            <v>8750</v>
          </cell>
          <cell r="F158" t="str">
            <v>P698</v>
          </cell>
          <cell r="G158">
            <v>2687</v>
          </cell>
          <cell r="H158">
            <v>893</v>
          </cell>
          <cell r="I158">
            <v>970</v>
          </cell>
          <cell r="J158">
            <v>1420</v>
          </cell>
          <cell r="K158">
            <v>8750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0.74</v>
          </cell>
        </row>
        <row r="159">
          <cell r="A159" t="str">
            <v>형성닥트0053</v>
          </cell>
          <cell r="B159" t="str">
            <v>그 릴</v>
          </cell>
          <cell r="C159" t="str">
            <v>300*200</v>
          </cell>
          <cell r="D159" t="str">
            <v>개</v>
          </cell>
          <cell r="E159">
            <v>6000</v>
          </cell>
          <cell r="F159" t="str">
            <v>P698</v>
          </cell>
          <cell r="G159">
            <v>4425</v>
          </cell>
          <cell r="H159">
            <v>893</v>
          </cell>
          <cell r="I159">
            <v>970</v>
          </cell>
          <cell r="J159">
            <v>11686</v>
          </cell>
          <cell r="K159">
            <v>6000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0.74</v>
          </cell>
        </row>
        <row r="160">
          <cell r="A160" t="str">
            <v>형성닥트0054</v>
          </cell>
          <cell r="B160" t="str">
            <v>그 릴</v>
          </cell>
          <cell r="C160" t="str">
            <v>200*150</v>
          </cell>
          <cell r="D160" t="str">
            <v>개</v>
          </cell>
          <cell r="E160">
            <v>5700</v>
          </cell>
          <cell r="F160" t="str">
            <v>P698</v>
          </cell>
          <cell r="G160">
            <v>5361</v>
          </cell>
          <cell r="H160">
            <v>893</v>
          </cell>
          <cell r="I160">
            <v>970</v>
          </cell>
          <cell r="J160">
            <v>18350</v>
          </cell>
          <cell r="K160">
            <v>5700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0.74</v>
          </cell>
        </row>
        <row r="161">
          <cell r="A161" t="str">
            <v>형성닥트0055</v>
          </cell>
          <cell r="B161" t="str">
            <v>루 버</v>
          </cell>
          <cell r="C161" t="str">
            <v>2700*1700</v>
          </cell>
          <cell r="D161" t="str">
            <v>개</v>
          </cell>
          <cell r="E161">
            <v>826200</v>
          </cell>
          <cell r="F161" t="str">
            <v>P698</v>
          </cell>
          <cell r="G161">
            <v>860</v>
          </cell>
          <cell r="H161">
            <v>10813</v>
          </cell>
          <cell r="I161">
            <v>970</v>
          </cell>
          <cell r="J161">
            <v>12613</v>
          </cell>
          <cell r="K161">
            <v>826200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1.2</v>
          </cell>
        </row>
        <row r="162">
          <cell r="A162" t="str">
            <v>형성닥트0056</v>
          </cell>
          <cell r="B162" t="str">
            <v xml:space="preserve"> 캔버스</v>
          </cell>
          <cell r="C162" t="str">
            <v>#412PVC(1.2T)</v>
          </cell>
          <cell r="D162" t="str">
            <v>M2</v>
          </cell>
          <cell r="E162">
            <v>11000</v>
          </cell>
          <cell r="F162" t="str">
            <v>P685</v>
          </cell>
          <cell r="G162">
            <v>858</v>
          </cell>
          <cell r="H162">
            <v>292</v>
          </cell>
          <cell r="I162">
            <v>11312</v>
          </cell>
          <cell r="J162">
            <v>1002</v>
          </cell>
          <cell r="K162">
            <v>11000</v>
          </cell>
        </row>
        <row r="163">
          <cell r="A163" t="str">
            <v>형성닥트0057</v>
          </cell>
          <cell r="B163" t="str">
            <v>접지용전선</v>
          </cell>
          <cell r="C163" t="str">
            <v>FGV 3.5㎟</v>
          </cell>
          <cell r="D163" t="str">
            <v>개</v>
          </cell>
          <cell r="E163" t="str">
            <v>M</v>
          </cell>
          <cell r="F163">
            <v>397</v>
          </cell>
          <cell r="G163">
            <v>858</v>
          </cell>
          <cell r="H163">
            <v>397</v>
          </cell>
          <cell r="I163">
            <v>14588</v>
          </cell>
          <cell r="J163">
            <v>1002</v>
          </cell>
          <cell r="K163">
            <v>0</v>
          </cell>
        </row>
        <row r="164">
          <cell r="A164" t="str">
            <v>형성닥트0058</v>
          </cell>
          <cell r="B164" t="str">
            <v>루 버</v>
          </cell>
          <cell r="C164" t="str">
            <v>2250*1000</v>
          </cell>
          <cell r="D164" t="str">
            <v>개</v>
          </cell>
          <cell r="E164">
            <v>405000</v>
          </cell>
          <cell r="F164" t="str">
            <v>P698</v>
          </cell>
          <cell r="G164">
            <v>858</v>
          </cell>
          <cell r="H164">
            <v>548</v>
          </cell>
          <cell r="I164">
            <v>20862</v>
          </cell>
          <cell r="J164">
            <v>1002</v>
          </cell>
          <cell r="K164">
            <v>405000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1.2</v>
          </cell>
        </row>
        <row r="165">
          <cell r="A165" t="str">
            <v>형성닥트0059</v>
          </cell>
          <cell r="B165" t="str">
            <v>루 버</v>
          </cell>
          <cell r="C165" t="str">
            <v>1900*1000</v>
          </cell>
          <cell r="D165" t="str">
            <v>개</v>
          </cell>
          <cell r="E165">
            <v>342000</v>
          </cell>
          <cell r="F165" t="str">
            <v>P698</v>
          </cell>
          <cell r="G165">
            <v>858</v>
          </cell>
          <cell r="H165">
            <v>722</v>
          </cell>
          <cell r="I165">
            <v>27765</v>
          </cell>
          <cell r="J165">
            <v>1002</v>
          </cell>
          <cell r="K165">
            <v>342000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1.2</v>
          </cell>
        </row>
        <row r="166">
          <cell r="A166" t="str">
            <v>형성닥트0060</v>
          </cell>
          <cell r="B166" t="str">
            <v>루 버</v>
          </cell>
          <cell r="C166" t="str">
            <v>1000*500</v>
          </cell>
          <cell r="D166" t="str">
            <v>개</v>
          </cell>
          <cell r="E166">
            <v>90000</v>
          </cell>
          <cell r="F166" t="str">
            <v>P698</v>
          </cell>
          <cell r="G166">
            <v>858</v>
          </cell>
          <cell r="H166">
            <v>1016</v>
          </cell>
          <cell r="I166">
            <v>34410</v>
          </cell>
          <cell r="J166">
            <v>1002</v>
          </cell>
          <cell r="K166">
            <v>90000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1.2</v>
          </cell>
        </row>
        <row r="167">
          <cell r="A167" t="str">
            <v>형성닥트0061</v>
          </cell>
          <cell r="B167" t="str">
            <v>루 버</v>
          </cell>
          <cell r="C167" t="str">
            <v>2600*1000</v>
          </cell>
          <cell r="D167" t="str">
            <v>개</v>
          </cell>
          <cell r="E167">
            <v>468000</v>
          </cell>
          <cell r="F167" t="str">
            <v>P698</v>
          </cell>
          <cell r="G167">
            <v>858</v>
          </cell>
          <cell r="H167">
            <v>1489</v>
          </cell>
          <cell r="I167">
            <v>40800</v>
          </cell>
          <cell r="J167">
            <v>1002</v>
          </cell>
          <cell r="K167">
            <v>468000</v>
          </cell>
        </row>
        <row r="168">
          <cell r="A168" t="str">
            <v>형성닥트0062</v>
          </cell>
          <cell r="B168" t="str">
            <v>캔버스 이음</v>
          </cell>
          <cell r="C168" t="str">
            <v>송풍기#8</v>
          </cell>
          <cell r="D168" t="str">
            <v>개소</v>
          </cell>
          <cell r="E168" t="str">
            <v>M</v>
          </cell>
          <cell r="F168">
            <v>2365</v>
          </cell>
          <cell r="G168">
            <v>858</v>
          </cell>
          <cell r="H168">
            <v>2365</v>
          </cell>
          <cell r="I168">
            <v>50385</v>
          </cell>
          <cell r="J168">
            <v>1002</v>
          </cell>
          <cell r="K168">
            <v>0</v>
          </cell>
        </row>
        <row r="169">
          <cell r="A169" t="str">
            <v>형성닥트0063</v>
          </cell>
          <cell r="B169" t="str">
            <v>캔버스 이음</v>
          </cell>
          <cell r="C169" t="str">
            <v>송풍기#7</v>
          </cell>
          <cell r="D169" t="str">
            <v>개소</v>
          </cell>
          <cell r="E169" t="str">
            <v>M</v>
          </cell>
          <cell r="F169">
            <v>3722</v>
          </cell>
          <cell r="G169">
            <v>858</v>
          </cell>
          <cell r="H169">
            <v>3722</v>
          </cell>
          <cell r="I169">
            <v>64005</v>
          </cell>
          <cell r="J169">
            <v>1002</v>
          </cell>
          <cell r="K169">
            <v>0</v>
          </cell>
        </row>
        <row r="170">
          <cell r="A170" t="str">
            <v>형성닥트0064</v>
          </cell>
          <cell r="B170" t="str">
            <v>캔버스 이음</v>
          </cell>
          <cell r="C170" t="str">
            <v>송풍기#6</v>
          </cell>
          <cell r="D170" t="str">
            <v>개소</v>
          </cell>
          <cell r="E170" t="str">
            <v>M</v>
          </cell>
          <cell r="F170">
            <v>5847</v>
          </cell>
          <cell r="G170">
            <v>858</v>
          </cell>
          <cell r="H170">
            <v>5847</v>
          </cell>
          <cell r="I170">
            <v>81393</v>
          </cell>
          <cell r="J170">
            <v>1002</v>
          </cell>
          <cell r="K170">
            <v>0</v>
          </cell>
        </row>
        <row r="171">
          <cell r="A171" t="str">
            <v>형성닥트0065</v>
          </cell>
          <cell r="B171" t="str">
            <v>캔버스 이음</v>
          </cell>
          <cell r="C171" t="str">
            <v>송풍기#5 1/2</v>
          </cell>
          <cell r="D171" t="str">
            <v>개소</v>
          </cell>
          <cell r="E171" t="str">
            <v>M</v>
          </cell>
          <cell r="F171">
            <v>631</v>
          </cell>
          <cell r="G171">
            <v>859</v>
          </cell>
          <cell r="H171">
            <v>631</v>
          </cell>
          <cell r="I171">
            <v>973</v>
          </cell>
          <cell r="J171">
            <v>694</v>
          </cell>
          <cell r="K171">
            <v>0</v>
          </cell>
        </row>
        <row r="172">
          <cell r="A172" t="str">
            <v>형성닥트0066</v>
          </cell>
          <cell r="B172" t="str">
            <v>캔버스 이음</v>
          </cell>
          <cell r="C172" t="str">
            <v>송풍기#5</v>
          </cell>
          <cell r="D172" t="str">
            <v>개소</v>
          </cell>
          <cell r="E172" t="str">
            <v>M</v>
          </cell>
          <cell r="F172">
            <v>792</v>
          </cell>
          <cell r="G172">
            <v>859</v>
          </cell>
          <cell r="H172">
            <v>792</v>
          </cell>
          <cell r="I172">
            <v>973</v>
          </cell>
          <cell r="J172">
            <v>833</v>
          </cell>
          <cell r="K172">
            <v>0</v>
          </cell>
        </row>
        <row r="173">
          <cell r="A173" t="str">
            <v>형성닥트0067</v>
          </cell>
          <cell r="B173" t="str">
            <v>캔버스 이음</v>
          </cell>
          <cell r="C173" t="str">
            <v>송풍기#4</v>
          </cell>
          <cell r="D173" t="str">
            <v>개소</v>
          </cell>
          <cell r="E173" t="str">
            <v>M</v>
          </cell>
          <cell r="F173">
            <v>958</v>
          </cell>
          <cell r="G173">
            <v>859</v>
          </cell>
          <cell r="H173">
            <v>958</v>
          </cell>
          <cell r="I173">
            <v>973</v>
          </cell>
          <cell r="J173">
            <v>1050</v>
          </cell>
          <cell r="K173">
            <v>0</v>
          </cell>
        </row>
        <row r="174">
          <cell r="A174" t="str">
            <v>형성닥트0068</v>
          </cell>
          <cell r="B174" t="str">
            <v>캔버스 이음</v>
          </cell>
          <cell r="C174" t="str">
            <v>송풍기#3 1/2</v>
          </cell>
          <cell r="D174" t="str">
            <v>개소</v>
          </cell>
          <cell r="E174" t="str">
            <v>M</v>
          </cell>
          <cell r="F174">
            <v>1139</v>
          </cell>
          <cell r="G174">
            <v>859</v>
          </cell>
          <cell r="H174">
            <v>1139</v>
          </cell>
          <cell r="I174">
            <v>973</v>
          </cell>
          <cell r="J174">
            <v>1222</v>
          </cell>
          <cell r="K174">
            <v>0</v>
          </cell>
        </row>
        <row r="175">
          <cell r="A175" t="str">
            <v>형성닥트0069</v>
          </cell>
          <cell r="B175" t="str">
            <v>캔버스 이음</v>
          </cell>
          <cell r="C175" t="str">
            <v>송풍기#3</v>
          </cell>
          <cell r="D175" t="str">
            <v>개소</v>
          </cell>
          <cell r="E175" t="str">
            <v>M</v>
          </cell>
          <cell r="F175">
            <v>0</v>
          </cell>
          <cell r="G175">
            <v>5877</v>
          </cell>
          <cell r="H175">
            <v>893</v>
          </cell>
          <cell r="I175">
            <v>5877</v>
          </cell>
          <cell r="J175">
            <v>1002</v>
          </cell>
          <cell r="K175">
            <v>0</v>
          </cell>
        </row>
        <row r="176">
          <cell r="A176" t="str">
            <v>형성닥트0070</v>
          </cell>
          <cell r="B176" t="str">
            <v>캔버스 이음</v>
          </cell>
          <cell r="C176" t="str">
            <v>송풍기#2 1/2</v>
          </cell>
          <cell r="D176" t="str">
            <v>개소</v>
          </cell>
          <cell r="E176" t="str">
            <v>M</v>
          </cell>
          <cell r="F176">
            <v>0</v>
          </cell>
          <cell r="G176">
            <v>7118</v>
          </cell>
          <cell r="H176">
            <v>893</v>
          </cell>
          <cell r="I176">
            <v>7118</v>
          </cell>
          <cell r="J176">
            <v>1002</v>
          </cell>
          <cell r="K176">
            <v>0</v>
          </cell>
        </row>
        <row r="177">
          <cell r="A177" t="str">
            <v>형성닥트0071</v>
          </cell>
          <cell r="B177" t="str">
            <v>캔버스 이음</v>
          </cell>
          <cell r="C177" t="str">
            <v>송풍기#2</v>
          </cell>
          <cell r="D177" t="str">
            <v>개소</v>
          </cell>
          <cell r="E177" t="str">
            <v>M</v>
          </cell>
          <cell r="F177">
            <v>898</v>
          </cell>
          <cell r="G177">
            <v>868</v>
          </cell>
          <cell r="H177">
            <v>898</v>
          </cell>
          <cell r="I177">
            <v>970</v>
          </cell>
          <cell r="J177">
            <v>964</v>
          </cell>
          <cell r="K177">
            <v>0</v>
          </cell>
        </row>
        <row r="178">
          <cell r="A178" t="str">
            <v>형성닥트0072</v>
          </cell>
          <cell r="B178" t="str">
            <v>캔버스 이음</v>
          </cell>
          <cell r="C178" t="str">
            <v>송풍기#1 1/2</v>
          </cell>
          <cell r="D178" t="str">
            <v>개소</v>
          </cell>
          <cell r="E178" t="str">
            <v>M</v>
          </cell>
          <cell r="F178">
            <v>1157</v>
          </cell>
          <cell r="G178">
            <v>868</v>
          </cell>
          <cell r="H178">
            <v>1157</v>
          </cell>
          <cell r="I178">
            <v>970</v>
          </cell>
          <cell r="J178">
            <v>1263</v>
          </cell>
          <cell r="K178">
            <v>0</v>
          </cell>
        </row>
        <row r="179">
          <cell r="A179" t="str">
            <v>형성닥트0073</v>
          </cell>
          <cell r="B179" t="str">
            <v>CPEV케이블</v>
          </cell>
          <cell r="C179" t="str">
            <v>0.65/15P</v>
          </cell>
          <cell r="D179" t="str">
            <v>CV 4C*50㎟</v>
          </cell>
          <cell r="E179" t="str">
            <v>M</v>
          </cell>
          <cell r="F179">
            <v>1461</v>
          </cell>
          <cell r="G179">
            <v>868</v>
          </cell>
          <cell r="H179">
            <v>1461</v>
          </cell>
          <cell r="I179">
            <v>970</v>
          </cell>
          <cell r="J179">
            <v>1573</v>
          </cell>
          <cell r="K179">
            <v>0</v>
          </cell>
        </row>
        <row r="180">
          <cell r="A180" t="str">
            <v>형성닥트0074</v>
          </cell>
          <cell r="B180" t="str">
            <v>CPEV케이블</v>
          </cell>
          <cell r="C180" t="str">
            <v>0.65/20P</v>
          </cell>
          <cell r="D180" t="str">
            <v>CV 4C*70㎟</v>
          </cell>
          <cell r="E180" t="str">
            <v>M</v>
          </cell>
          <cell r="F180">
            <v>1730</v>
          </cell>
          <cell r="G180">
            <v>868</v>
          </cell>
          <cell r="H180">
            <v>1730</v>
          </cell>
          <cell r="I180">
            <v>970</v>
          </cell>
          <cell r="J180">
            <v>1886</v>
          </cell>
          <cell r="K180">
            <v>0</v>
          </cell>
        </row>
        <row r="181">
          <cell r="A181" t="str">
            <v>형성닥트0075</v>
          </cell>
          <cell r="B181" t="str">
            <v>CPEV케이블</v>
          </cell>
          <cell r="C181" t="str">
            <v>0.65/25P</v>
          </cell>
          <cell r="D181" t="str">
            <v>CV 4C*95㎟</v>
          </cell>
          <cell r="E181" t="str">
            <v>M</v>
          </cell>
          <cell r="F181">
            <v>2032</v>
          </cell>
          <cell r="G181">
            <v>868</v>
          </cell>
          <cell r="H181">
            <v>2032</v>
          </cell>
          <cell r="I181">
            <v>970</v>
          </cell>
          <cell r="J181">
            <v>2236</v>
          </cell>
          <cell r="K181">
            <v>0</v>
          </cell>
        </row>
        <row r="182">
          <cell r="A182" t="str">
            <v>형성닥트0076</v>
          </cell>
          <cell r="B182" t="str">
            <v>M.V.D.</v>
          </cell>
          <cell r="C182" t="str">
            <v>3400*600</v>
          </cell>
          <cell r="D182" t="str">
            <v>개</v>
          </cell>
          <cell r="E182">
            <v>248600</v>
          </cell>
          <cell r="F182" t="str">
            <v>P701</v>
          </cell>
          <cell r="G182">
            <v>867</v>
          </cell>
          <cell r="H182">
            <v>200</v>
          </cell>
          <cell r="I182">
            <v>977</v>
          </cell>
          <cell r="J182">
            <v>273</v>
          </cell>
          <cell r="K182">
            <v>248600</v>
          </cell>
        </row>
        <row r="183">
          <cell r="A183" t="str">
            <v>형성닥트0077</v>
          </cell>
          <cell r="B183" t="str">
            <v>M.V.D.</v>
          </cell>
          <cell r="C183" t="str">
            <v>1500*1100</v>
          </cell>
          <cell r="D183" t="str">
            <v>개</v>
          </cell>
          <cell r="E183">
            <v>213500</v>
          </cell>
          <cell r="F183" t="str">
            <v>P701</v>
          </cell>
          <cell r="G183">
            <v>867</v>
          </cell>
          <cell r="H183">
            <v>2000</v>
          </cell>
          <cell r="I183">
            <v>977</v>
          </cell>
          <cell r="J183">
            <v>2450</v>
          </cell>
          <cell r="K183">
            <v>213500</v>
          </cell>
        </row>
        <row r="184">
          <cell r="A184" t="str">
            <v>형성닥트0078</v>
          </cell>
          <cell r="B184" t="str">
            <v>UTP케이블(난연성)</v>
          </cell>
          <cell r="C184" t="str">
            <v>100Mbps 50P</v>
          </cell>
          <cell r="D184" t="str">
            <v>CV 4C*185㎟</v>
          </cell>
          <cell r="E184" t="str">
            <v>M</v>
          </cell>
          <cell r="F184">
            <v>3700</v>
          </cell>
          <cell r="G184">
            <v>867</v>
          </cell>
          <cell r="H184">
            <v>3700</v>
          </cell>
          <cell r="I184">
            <v>977</v>
          </cell>
          <cell r="J184">
            <v>5200</v>
          </cell>
          <cell r="K184">
            <v>0</v>
          </cell>
        </row>
        <row r="185">
          <cell r="A185" t="str">
            <v>형성닥트0079</v>
          </cell>
          <cell r="B185" t="str">
            <v>UTP케이블(난연성)</v>
          </cell>
          <cell r="C185" t="str">
            <v>100Mbps 75P</v>
          </cell>
          <cell r="D185" t="str">
            <v>CV 4C*240㎟</v>
          </cell>
          <cell r="E185" t="str">
            <v>M</v>
          </cell>
          <cell r="F185">
            <v>5200</v>
          </cell>
          <cell r="G185">
            <v>867</v>
          </cell>
          <cell r="H185">
            <v>5200</v>
          </cell>
          <cell r="I185">
            <v>977</v>
          </cell>
          <cell r="J185">
            <v>1002</v>
          </cell>
          <cell r="K185">
            <v>0</v>
          </cell>
        </row>
        <row r="186">
          <cell r="A186" t="str">
            <v>형성닥트0080</v>
          </cell>
          <cell r="B186" t="str">
            <v>UTP케이블(난연성)</v>
          </cell>
          <cell r="C186" t="str">
            <v>100Mbps 100P</v>
          </cell>
          <cell r="D186" t="str">
            <v>CV 4C*300㎟</v>
          </cell>
          <cell r="E186" t="str">
            <v>M</v>
          </cell>
          <cell r="F186">
            <v>6500</v>
          </cell>
          <cell r="G186">
            <v>867</v>
          </cell>
          <cell r="H186">
            <v>6500</v>
          </cell>
          <cell r="I186">
            <v>977</v>
          </cell>
          <cell r="J186">
            <v>9200</v>
          </cell>
          <cell r="K186">
            <v>0</v>
          </cell>
        </row>
        <row r="187">
          <cell r="A187" t="str">
            <v>형성닥트0081</v>
          </cell>
          <cell r="B187" t="str">
            <v>광케이블</v>
          </cell>
          <cell r="C187" t="str">
            <v>4CORE</v>
          </cell>
          <cell r="D187" t="str">
            <v>F-CV 1C*1.5㎟</v>
          </cell>
          <cell r="E187" t="str">
            <v>M</v>
          </cell>
          <cell r="F187">
            <v>0</v>
          </cell>
          <cell r="G187">
            <v>435</v>
          </cell>
          <cell r="H187">
            <v>893</v>
          </cell>
          <cell r="I187">
            <v>435</v>
          </cell>
          <cell r="J187">
            <v>1003</v>
          </cell>
          <cell r="K187">
            <v>0</v>
          </cell>
        </row>
        <row r="188">
          <cell r="A188" t="str">
            <v>형성닥트0082</v>
          </cell>
          <cell r="B188" t="str">
            <v>케이블단말처리</v>
          </cell>
          <cell r="C188" t="str">
            <v>RJ45잭</v>
          </cell>
          <cell r="D188" t="str">
            <v>F-CV 1C*2.5㎟</v>
          </cell>
          <cell r="E188" t="str">
            <v>EA</v>
          </cell>
          <cell r="F188">
            <v>250</v>
          </cell>
          <cell r="G188">
            <v>1021</v>
          </cell>
          <cell r="H188">
            <v>250</v>
          </cell>
          <cell r="I188">
            <v>511</v>
          </cell>
          <cell r="J188">
            <v>1003</v>
          </cell>
          <cell r="K188">
            <v>0</v>
          </cell>
        </row>
        <row r="189">
          <cell r="A189" t="str">
            <v>형성닥트0083</v>
          </cell>
          <cell r="B189" t="str">
            <v>덕트 보온</v>
          </cell>
          <cell r="C189" t="str">
            <v>가교발포폴리에틸렌
(15T)</v>
          </cell>
          <cell r="D189" t="str">
            <v>M2</v>
          </cell>
          <cell r="E189" t="str">
            <v>M</v>
          </cell>
          <cell r="F189">
            <v>411</v>
          </cell>
          <cell r="G189">
            <v>870</v>
          </cell>
          <cell r="H189">
            <v>411</v>
          </cell>
          <cell r="I189">
            <v>980</v>
          </cell>
          <cell r="J189">
            <v>628</v>
          </cell>
          <cell r="K189">
            <v>0</v>
          </cell>
        </row>
        <row r="190">
          <cell r="A190" t="str">
            <v>ECX7</v>
          </cell>
          <cell r="B190" t="str">
            <v>고발포동축케이블(ECX)</v>
          </cell>
          <cell r="C190" t="str">
            <v>7C-HFL</v>
          </cell>
          <cell r="D190" t="str">
            <v>F-CV 1C*6㎟</v>
          </cell>
          <cell r="E190" t="str">
            <v>M</v>
          </cell>
          <cell r="F190">
            <v>761</v>
          </cell>
          <cell r="G190">
            <v>870</v>
          </cell>
          <cell r="H190">
            <v>761</v>
          </cell>
          <cell r="I190">
            <v>980</v>
          </cell>
          <cell r="J190">
            <v>880</v>
          </cell>
          <cell r="K190">
            <v>0</v>
          </cell>
        </row>
        <row r="191">
          <cell r="A191" t="str">
            <v>FR32C1.2</v>
          </cell>
          <cell r="B191" t="str">
            <v>내열전선 FR-3</v>
          </cell>
          <cell r="C191" t="str">
            <v>2C-1.2mm</v>
          </cell>
          <cell r="D191" t="str">
            <v>F-CV 1C*10㎟</v>
          </cell>
          <cell r="E191" t="str">
            <v>M</v>
          </cell>
          <cell r="F191">
            <v>939</v>
          </cell>
          <cell r="G191">
            <v>863</v>
          </cell>
          <cell r="H191">
            <v>939</v>
          </cell>
          <cell r="I191">
            <v>976</v>
          </cell>
          <cell r="J191">
            <v>988</v>
          </cell>
          <cell r="K191">
            <v>0</v>
          </cell>
        </row>
        <row r="192">
          <cell r="A192" t="str">
            <v>형성장비0001</v>
          </cell>
          <cell r="B192" t="str">
            <v>진공온수보일러</v>
          </cell>
          <cell r="C192" t="str">
            <v>800,000Kcal/hr</v>
          </cell>
          <cell r="D192" t="str">
            <v>대</v>
          </cell>
          <cell r="E192">
            <v>21000000</v>
          </cell>
          <cell r="F192" t="str">
            <v>P605</v>
          </cell>
          <cell r="G192">
            <v>863</v>
          </cell>
          <cell r="H192">
            <v>1118</v>
          </cell>
          <cell r="I192">
            <v>976</v>
          </cell>
          <cell r="J192">
            <v>1178</v>
          </cell>
          <cell r="K192">
            <v>21000000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0.7</v>
          </cell>
          <cell r="Q192">
            <v>4.5</v>
          </cell>
        </row>
        <row r="193">
          <cell r="A193" t="str">
            <v>형성장비0002</v>
          </cell>
          <cell r="B193" t="str">
            <v>온수보일러</v>
          </cell>
          <cell r="C193" t="str">
            <v>50,000Kcal/hr</v>
          </cell>
          <cell r="D193" t="str">
            <v>대</v>
          </cell>
          <cell r="E193">
            <v>1100000</v>
          </cell>
          <cell r="F193" t="str">
            <v>P601</v>
          </cell>
          <cell r="G193">
            <v>863</v>
          </cell>
          <cell r="H193">
            <v>1308</v>
          </cell>
          <cell r="I193">
            <v>976</v>
          </cell>
          <cell r="J193">
            <v>1377</v>
          </cell>
          <cell r="K193">
            <v>1100000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0.57999999999999996</v>
          </cell>
          <cell r="Q193">
            <v>1.46</v>
          </cell>
        </row>
        <row r="194">
          <cell r="A194" t="str">
            <v>형성장비0003</v>
          </cell>
          <cell r="B194" t="str">
            <v>터보 냉동기</v>
          </cell>
          <cell r="C194" t="str">
            <v>310USRT</v>
          </cell>
          <cell r="D194" t="str">
            <v>대</v>
          </cell>
          <cell r="E194">
            <v>101800000</v>
          </cell>
          <cell r="F194" t="str">
            <v>P645</v>
          </cell>
          <cell r="G194">
            <v>863</v>
          </cell>
          <cell r="H194">
            <v>1500</v>
          </cell>
          <cell r="I194">
            <v>976</v>
          </cell>
          <cell r="J194">
            <v>1580</v>
          </cell>
          <cell r="K194">
            <v>101800000</v>
          </cell>
          <cell r="L194">
            <v>48</v>
          </cell>
          <cell r="M194">
            <v>24</v>
          </cell>
        </row>
        <row r="195">
          <cell r="A195" t="str">
            <v>형성장비0004</v>
          </cell>
          <cell r="B195" t="str">
            <v>냉각탑</v>
          </cell>
          <cell r="C195" t="str">
            <v>400USRT</v>
          </cell>
          <cell r="D195" t="str">
            <v>대</v>
          </cell>
          <cell r="E195" t="str">
            <v>M</v>
          </cell>
          <cell r="F195">
            <v>2205</v>
          </cell>
          <cell r="G195">
            <v>11800000</v>
          </cell>
          <cell r="H195" t="str">
            <v>P710</v>
          </cell>
          <cell r="I195">
            <v>976</v>
          </cell>
          <cell r="J195">
            <v>2323</v>
          </cell>
          <cell r="K195">
            <v>11800000</v>
          </cell>
          <cell r="L195">
            <v>45</v>
          </cell>
          <cell r="M195">
            <v>23</v>
          </cell>
        </row>
        <row r="196">
          <cell r="A196" t="str">
            <v>형성장비0005</v>
          </cell>
          <cell r="B196" t="str">
            <v>공기조화기
(리턴휀내장형)</v>
          </cell>
          <cell r="C196" t="str">
            <v>1,500CMM</v>
          </cell>
          <cell r="D196" t="str">
            <v>대</v>
          </cell>
          <cell r="E196" t="str">
            <v>M</v>
          </cell>
          <cell r="F196">
            <v>2894</v>
          </cell>
          <cell r="G196">
            <v>58400000</v>
          </cell>
          <cell r="H196" t="str">
            <v>P698</v>
          </cell>
          <cell r="I196">
            <v>976</v>
          </cell>
          <cell r="J196">
            <v>3050</v>
          </cell>
          <cell r="K196">
            <v>58400000</v>
          </cell>
          <cell r="L196">
            <v>0</v>
          </cell>
          <cell r="M196">
            <v>15</v>
          </cell>
          <cell r="N196">
            <v>50</v>
          </cell>
        </row>
        <row r="197">
          <cell r="A197" t="str">
            <v>형성장비0006</v>
          </cell>
          <cell r="B197" t="str">
            <v>공기조화기
(리턴휀내장형)</v>
          </cell>
          <cell r="C197" t="str">
            <v>950CMM</v>
          </cell>
          <cell r="D197" t="str">
            <v>대</v>
          </cell>
          <cell r="E197" t="str">
            <v>M</v>
          </cell>
          <cell r="F197">
            <v>1034</v>
          </cell>
          <cell r="G197">
            <v>36300000</v>
          </cell>
          <cell r="H197" t="str">
            <v>P698</v>
          </cell>
          <cell r="I197">
            <v>976</v>
          </cell>
          <cell r="J197">
            <v>1090</v>
          </cell>
          <cell r="K197">
            <v>36300000</v>
          </cell>
          <cell r="L197">
            <v>0</v>
          </cell>
          <cell r="M197">
            <v>9</v>
          </cell>
          <cell r="N197">
            <v>30</v>
          </cell>
        </row>
        <row r="198">
          <cell r="A198" t="str">
            <v>형성장비0007</v>
          </cell>
          <cell r="B198" t="str">
            <v>공기조화기
(리턴휀내장형)</v>
          </cell>
          <cell r="C198" t="str">
            <v>700CMM</v>
          </cell>
          <cell r="D198" t="str">
            <v>대</v>
          </cell>
          <cell r="E198" t="str">
            <v>M</v>
          </cell>
          <cell r="F198">
            <v>1241</v>
          </cell>
          <cell r="G198">
            <v>28700000</v>
          </cell>
          <cell r="H198" t="str">
            <v>P698</v>
          </cell>
          <cell r="I198">
            <v>976</v>
          </cell>
          <cell r="J198">
            <v>1306</v>
          </cell>
          <cell r="K198">
            <v>28700000</v>
          </cell>
          <cell r="L198">
            <v>0</v>
          </cell>
          <cell r="M198">
            <v>8</v>
          </cell>
          <cell r="N198">
            <v>25</v>
          </cell>
        </row>
        <row r="199">
          <cell r="A199" t="str">
            <v>형성장비0008</v>
          </cell>
          <cell r="B199" t="str">
            <v>공기조화기
(리턴휀내장형)</v>
          </cell>
          <cell r="C199" t="str">
            <v>250CMM</v>
          </cell>
          <cell r="D199" t="str">
            <v>대</v>
          </cell>
          <cell r="E199" t="str">
            <v>M</v>
          </cell>
          <cell r="F199">
            <v>1503</v>
          </cell>
          <cell r="G199">
            <v>13500000</v>
          </cell>
          <cell r="H199" t="str">
            <v>P698</v>
          </cell>
          <cell r="I199">
            <v>976</v>
          </cell>
          <cell r="J199">
            <v>1584</v>
          </cell>
          <cell r="K199">
            <v>13500000</v>
          </cell>
          <cell r="L199">
            <v>0</v>
          </cell>
          <cell r="M199">
            <v>5</v>
          </cell>
          <cell r="N199">
            <v>13</v>
          </cell>
        </row>
        <row r="200">
          <cell r="A200" t="str">
            <v>형성장비0009</v>
          </cell>
          <cell r="B200" t="str">
            <v>냉각수순환펌프</v>
          </cell>
          <cell r="C200" t="str">
            <v>150A*5500LPM*26M*50HP</v>
          </cell>
          <cell r="D200" t="str">
            <v>대</v>
          </cell>
          <cell r="E200">
            <v>3146000</v>
          </cell>
          <cell r="F200" t="str">
            <v>P542</v>
          </cell>
          <cell r="G200">
            <v>863</v>
          </cell>
          <cell r="H200">
            <v>1734</v>
          </cell>
          <cell r="I200">
            <v>976</v>
          </cell>
          <cell r="J200">
            <v>1829</v>
          </cell>
          <cell r="K200">
            <v>3146000</v>
          </cell>
          <cell r="L200">
            <v>0</v>
          </cell>
          <cell r="M200">
            <v>4</v>
          </cell>
          <cell r="N200">
            <v>12</v>
          </cell>
        </row>
        <row r="201">
          <cell r="A201" t="str">
            <v>형성장비0010</v>
          </cell>
          <cell r="B201" t="str">
            <v>냉온수순환펌프</v>
          </cell>
          <cell r="C201" t="str">
            <v>150A*4000LPM*55M*100HP</v>
          </cell>
          <cell r="D201" t="str">
            <v>대</v>
          </cell>
          <cell r="E201">
            <v>10860000</v>
          </cell>
          <cell r="F201" t="str">
            <v>P542</v>
          </cell>
          <cell r="G201">
            <v>863</v>
          </cell>
          <cell r="H201">
            <v>1969</v>
          </cell>
          <cell r="I201">
            <v>976</v>
          </cell>
          <cell r="J201">
            <v>2074</v>
          </cell>
          <cell r="K201">
            <v>10860000</v>
          </cell>
          <cell r="L201">
            <v>0</v>
          </cell>
          <cell r="M201">
            <v>8</v>
          </cell>
          <cell r="N201">
            <v>24</v>
          </cell>
        </row>
        <row r="202">
          <cell r="A202" t="str">
            <v>형성장비0011</v>
          </cell>
          <cell r="B202" t="str">
            <v>급탕순환펌프</v>
          </cell>
          <cell r="C202" t="str">
            <v>65A*83LPM*12M*3HP</v>
          </cell>
          <cell r="D202" t="str">
            <v>대</v>
          </cell>
          <cell r="E202">
            <v>626000</v>
          </cell>
          <cell r="F202" t="str">
            <v>P554</v>
          </cell>
          <cell r="G202">
            <v>863</v>
          </cell>
          <cell r="H202">
            <v>2144</v>
          </cell>
          <cell r="I202">
            <v>976</v>
          </cell>
          <cell r="J202">
            <v>2258</v>
          </cell>
          <cell r="K202">
            <v>626000</v>
          </cell>
          <cell r="L202">
            <v>0</v>
          </cell>
          <cell r="M202">
            <v>0.5</v>
          </cell>
          <cell r="N202">
            <v>1.3</v>
          </cell>
        </row>
        <row r="203">
          <cell r="A203" t="str">
            <v>형성장비0012</v>
          </cell>
          <cell r="B203" t="str">
            <v>급탕순환펌프</v>
          </cell>
          <cell r="C203" t="str">
            <v>50A*26LPM*4M*1/4HP</v>
          </cell>
          <cell r="D203" t="str">
            <v>대</v>
          </cell>
          <cell r="E203">
            <v>33000</v>
          </cell>
          <cell r="F203" t="str">
            <v>P560</v>
          </cell>
          <cell r="G203">
            <v>863</v>
          </cell>
          <cell r="H203">
            <v>2381</v>
          </cell>
          <cell r="I203">
            <v>976</v>
          </cell>
          <cell r="J203">
            <v>2509</v>
          </cell>
          <cell r="K203">
            <v>33000</v>
          </cell>
          <cell r="L203">
            <v>0</v>
          </cell>
          <cell r="M203">
            <v>0.5</v>
          </cell>
          <cell r="N203">
            <v>1</v>
          </cell>
        </row>
        <row r="204">
          <cell r="A204" t="str">
            <v>형성장비0013</v>
          </cell>
          <cell r="B204" t="str">
            <v>오수펌프(수중형)</v>
          </cell>
          <cell r="C204" t="str">
            <v>80A*250LPM*19M*3HP</v>
          </cell>
          <cell r="D204" t="str">
            <v>대</v>
          </cell>
          <cell r="E204">
            <v>494000</v>
          </cell>
          <cell r="F204" t="str">
            <v>P553</v>
          </cell>
          <cell r="G204">
            <v>863</v>
          </cell>
          <cell r="H204">
            <v>2894</v>
          </cell>
          <cell r="I204">
            <v>976</v>
          </cell>
          <cell r="J204">
            <v>3050</v>
          </cell>
          <cell r="K204">
            <v>494000</v>
          </cell>
          <cell r="L204">
            <v>0</v>
          </cell>
          <cell r="M204">
            <v>0.5</v>
          </cell>
          <cell r="N204">
            <v>1.3</v>
          </cell>
        </row>
        <row r="205">
          <cell r="A205" t="str">
            <v>형성장비0014</v>
          </cell>
          <cell r="B205" t="str">
            <v>배수펌프(수중형)</v>
          </cell>
          <cell r="C205" t="str">
            <v>80A*300LPM*19M*3HP</v>
          </cell>
          <cell r="D205" t="str">
            <v>대</v>
          </cell>
          <cell r="E205">
            <v>494000</v>
          </cell>
          <cell r="F205" t="str">
            <v>P553</v>
          </cell>
          <cell r="G205">
            <v>863</v>
          </cell>
          <cell r="H205">
            <v>3213</v>
          </cell>
          <cell r="I205">
            <v>976</v>
          </cell>
          <cell r="J205">
            <v>3387</v>
          </cell>
          <cell r="K205">
            <v>494000</v>
          </cell>
          <cell r="L205">
            <v>0</v>
          </cell>
          <cell r="M205">
            <v>0.5</v>
          </cell>
          <cell r="N205">
            <v>1.3</v>
          </cell>
        </row>
        <row r="206">
          <cell r="A206" t="str">
            <v>형성장비0015</v>
          </cell>
          <cell r="B206" t="str">
            <v>송풍기(덕트인라인휀)</v>
          </cell>
          <cell r="C206" t="str">
            <v>2300CMH*10mmAq*750W</v>
          </cell>
          <cell r="D206" t="str">
            <v>대</v>
          </cell>
          <cell r="E206">
            <v>519000</v>
          </cell>
          <cell r="F206">
            <v>3782</v>
          </cell>
          <cell r="G206">
            <v>863</v>
          </cell>
          <cell r="H206">
            <v>3782</v>
          </cell>
          <cell r="I206">
            <v>976</v>
          </cell>
          <cell r="J206">
            <v>3987</v>
          </cell>
          <cell r="K206">
            <v>519000</v>
          </cell>
          <cell r="L206">
            <v>0</v>
          </cell>
          <cell r="M206">
            <v>0</v>
          </cell>
          <cell r="N206">
            <v>1.1000000000000001</v>
          </cell>
        </row>
        <row r="207">
          <cell r="A207" t="str">
            <v>형성장비0016</v>
          </cell>
          <cell r="B207" t="str">
            <v>송풍기(덕트인라인휀)</v>
          </cell>
          <cell r="C207" t="str">
            <v>3600CMH*10mmAq*750W</v>
          </cell>
          <cell r="D207" t="str">
            <v>대</v>
          </cell>
          <cell r="E207">
            <v>557000</v>
          </cell>
          <cell r="F207">
            <v>4983</v>
          </cell>
          <cell r="G207">
            <v>863</v>
          </cell>
          <cell r="H207">
            <v>4983</v>
          </cell>
          <cell r="I207">
            <v>976</v>
          </cell>
          <cell r="J207">
            <v>5101</v>
          </cell>
          <cell r="K207">
            <v>557000</v>
          </cell>
          <cell r="L207">
            <v>0</v>
          </cell>
          <cell r="M207">
            <v>0</v>
          </cell>
          <cell r="N207">
            <v>1.3</v>
          </cell>
        </row>
        <row r="208">
          <cell r="A208" t="str">
            <v>형성장비0017</v>
          </cell>
          <cell r="B208" t="str">
            <v>송풍기(덕트인라인휀)</v>
          </cell>
          <cell r="C208" t="str">
            <v>19300CMH*20mmAq*3750W</v>
          </cell>
          <cell r="D208" t="str">
            <v>대</v>
          </cell>
          <cell r="E208">
            <v>820000</v>
          </cell>
          <cell r="F208">
            <v>1234</v>
          </cell>
          <cell r="G208">
            <v>863</v>
          </cell>
          <cell r="H208">
            <v>1234</v>
          </cell>
          <cell r="I208">
            <v>976</v>
          </cell>
          <cell r="J208">
            <v>1301</v>
          </cell>
          <cell r="K208">
            <v>820000</v>
          </cell>
          <cell r="L208">
            <v>0</v>
          </cell>
          <cell r="M208">
            <v>0</v>
          </cell>
          <cell r="N208">
            <v>3.8</v>
          </cell>
        </row>
        <row r="209">
          <cell r="A209" t="str">
            <v>형성장비0018</v>
          </cell>
          <cell r="B209" t="str">
            <v>환풍기(벽부형)</v>
          </cell>
          <cell r="C209" t="str">
            <v>4500CMH*170W</v>
          </cell>
          <cell r="D209" t="str">
            <v>대</v>
          </cell>
          <cell r="E209">
            <v>66000</v>
          </cell>
          <cell r="F209" t="str">
            <v>P685</v>
          </cell>
          <cell r="G209">
            <v>863</v>
          </cell>
          <cell r="H209">
            <v>1549</v>
          </cell>
          <cell r="I209">
            <v>976</v>
          </cell>
          <cell r="J209">
            <v>1630</v>
          </cell>
          <cell r="K209">
            <v>66000</v>
          </cell>
          <cell r="L209">
            <v>0</v>
          </cell>
          <cell r="M209">
            <v>0</v>
          </cell>
          <cell r="N209">
            <v>0.5</v>
          </cell>
        </row>
        <row r="210">
          <cell r="A210" t="str">
            <v>형성장비0019</v>
          </cell>
          <cell r="B210" t="str">
            <v>송풍기(덕트인라인휀)</v>
          </cell>
          <cell r="C210" t="str">
            <v>19000CMH*20mmAq*3750W</v>
          </cell>
          <cell r="D210" t="str">
            <v>대</v>
          </cell>
          <cell r="E210">
            <v>765000</v>
          </cell>
          <cell r="F210">
            <v>1744</v>
          </cell>
          <cell r="G210">
            <v>863</v>
          </cell>
          <cell r="H210">
            <v>1744</v>
          </cell>
          <cell r="I210">
            <v>976</v>
          </cell>
          <cell r="J210">
            <v>1838</v>
          </cell>
          <cell r="K210">
            <v>765000</v>
          </cell>
          <cell r="L210">
            <v>0</v>
          </cell>
          <cell r="M210">
            <v>0</v>
          </cell>
          <cell r="N210">
            <v>3.8</v>
          </cell>
        </row>
        <row r="211">
          <cell r="A211" t="str">
            <v>형성장비0020</v>
          </cell>
          <cell r="B211" t="str">
            <v>송풍기(덕트인라인휀)</v>
          </cell>
          <cell r="C211" t="str">
            <v>11600CMH*10mmAq*2250W</v>
          </cell>
          <cell r="D211" t="str">
            <v>대</v>
          </cell>
          <cell r="E211">
            <v>688000</v>
          </cell>
          <cell r="F211">
            <v>2122</v>
          </cell>
          <cell r="G211">
            <v>863</v>
          </cell>
          <cell r="H211">
            <v>2122</v>
          </cell>
          <cell r="I211">
            <v>976</v>
          </cell>
          <cell r="J211">
            <v>2235</v>
          </cell>
          <cell r="K211">
            <v>688000</v>
          </cell>
          <cell r="L211">
            <v>0</v>
          </cell>
          <cell r="M211">
            <v>0</v>
          </cell>
          <cell r="N211">
            <v>2.8</v>
          </cell>
        </row>
        <row r="212">
          <cell r="A212" t="str">
            <v>형성장비0021</v>
          </cell>
          <cell r="B212" t="str">
            <v>환기휀(내습형)</v>
          </cell>
          <cell r="C212" t="str">
            <v>210CMH</v>
          </cell>
          <cell r="D212" t="str">
            <v>대</v>
          </cell>
          <cell r="E212">
            <v>30000</v>
          </cell>
          <cell r="F212" t="str">
            <v>P684</v>
          </cell>
          <cell r="G212">
            <v>26500</v>
          </cell>
          <cell r="H212" t="str">
            <v>P711</v>
          </cell>
          <cell r="I212">
            <v>976</v>
          </cell>
          <cell r="J212">
            <v>2664</v>
          </cell>
          <cell r="K212">
            <v>26500</v>
          </cell>
          <cell r="L212">
            <v>0</v>
          </cell>
          <cell r="M212">
            <v>0</v>
          </cell>
          <cell r="N212">
            <v>0.3</v>
          </cell>
        </row>
        <row r="213">
          <cell r="A213" t="str">
            <v>형성장비0022</v>
          </cell>
          <cell r="B213" t="str">
            <v>환기휀(내습형)</v>
          </cell>
          <cell r="C213" t="str">
            <v>360CMH</v>
          </cell>
          <cell r="D213" t="str">
            <v>대</v>
          </cell>
          <cell r="E213">
            <v>45000</v>
          </cell>
          <cell r="F213">
            <v>2755</v>
          </cell>
          <cell r="G213">
            <v>45000</v>
          </cell>
          <cell r="H213">
            <v>2755</v>
          </cell>
          <cell r="I213">
            <v>45000</v>
          </cell>
          <cell r="J213">
            <v>2905</v>
          </cell>
          <cell r="K213">
            <v>45000</v>
          </cell>
          <cell r="L213">
            <v>0</v>
          </cell>
          <cell r="M213">
            <v>0</v>
          </cell>
          <cell r="N213">
            <v>0.3</v>
          </cell>
        </row>
        <row r="214">
          <cell r="A214" t="str">
            <v>형성장비0023</v>
          </cell>
          <cell r="B214" t="str">
            <v>급탕탱크
(STS304)</v>
          </cell>
          <cell r="C214" t="str">
            <v>1500LIT</v>
          </cell>
          <cell r="D214" t="str">
            <v>기</v>
          </cell>
          <cell r="E214">
            <v>8600000</v>
          </cell>
          <cell r="F214" t="str">
            <v>P616</v>
          </cell>
          <cell r="G214">
            <v>863</v>
          </cell>
          <cell r="H214">
            <v>2989</v>
          </cell>
          <cell r="I214">
            <v>976</v>
          </cell>
          <cell r="J214">
            <v>3150</v>
          </cell>
          <cell r="K214">
            <v>8600000</v>
          </cell>
          <cell r="L214">
            <v>3</v>
          </cell>
          <cell r="M214">
            <v>3</v>
          </cell>
        </row>
        <row r="215">
          <cell r="A215" t="str">
            <v>형성장비0024</v>
          </cell>
          <cell r="B215" t="str">
            <v>경유탱크</v>
          </cell>
          <cell r="C215" t="str">
            <v>21000LIT</v>
          </cell>
          <cell r="D215" t="str">
            <v>기</v>
          </cell>
          <cell r="E215">
            <v>4000000</v>
          </cell>
          <cell r="F215" t="str">
            <v>P618</v>
          </cell>
          <cell r="G215">
            <v>863</v>
          </cell>
          <cell r="H215">
            <v>3639</v>
          </cell>
          <cell r="I215">
            <v>976</v>
          </cell>
          <cell r="J215">
            <v>3834</v>
          </cell>
          <cell r="K215">
            <v>4000000</v>
          </cell>
          <cell r="L215">
            <v>55</v>
          </cell>
          <cell r="M215">
            <v>55</v>
          </cell>
        </row>
        <row r="216">
          <cell r="A216" t="str">
            <v>형성장비0025</v>
          </cell>
          <cell r="B216" t="str">
            <v>밀폐형팽창탱크</v>
          </cell>
          <cell r="C216" t="str">
            <v>3000LIT</v>
          </cell>
          <cell r="D216" t="str">
            <v>기</v>
          </cell>
          <cell r="E216" t="str">
            <v>M</v>
          </cell>
          <cell r="F216">
            <v>4094</v>
          </cell>
          <cell r="G216">
            <v>7630000</v>
          </cell>
          <cell r="H216" t="str">
            <v>P673</v>
          </cell>
          <cell r="I216">
            <v>976</v>
          </cell>
          <cell r="J216">
            <v>4316</v>
          </cell>
          <cell r="K216">
            <v>7630000</v>
          </cell>
          <cell r="L216">
            <v>5</v>
          </cell>
          <cell r="M216">
            <v>5</v>
          </cell>
        </row>
        <row r="217">
          <cell r="A217" t="str">
            <v>형성장비0026</v>
          </cell>
          <cell r="B217" t="str">
            <v>냉온수공급헷더</v>
          </cell>
          <cell r="C217" t="str">
            <v>300A*3260L</v>
          </cell>
          <cell r="D217" t="str">
            <v>조</v>
          </cell>
          <cell r="E217" t="str">
            <v>M</v>
          </cell>
          <cell r="F217">
            <v>972</v>
          </cell>
          <cell r="G217">
            <v>862</v>
          </cell>
          <cell r="H217">
            <v>972</v>
          </cell>
          <cell r="I217">
            <v>976</v>
          </cell>
          <cell r="J217">
            <v>989</v>
          </cell>
          <cell r="K217">
            <v>0</v>
          </cell>
        </row>
        <row r="218">
          <cell r="A218" t="str">
            <v>형성장비0027</v>
          </cell>
          <cell r="B218" t="str">
            <v>냉온수환수헷더</v>
          </cell>
          <cell r="C218" t="str">
            <v>300A*3220L</v>
          </cell>
          <cell r="D218" t="str">
            <v>조</v>
          </cell>
          <cell r="E218" t="str">
            <v>M</v>
          </cell>
          <cell r="F218">
            <v>1157</v>
          </cell>
          <cell r="G218">
            <v>862</v>
          </cell>
          <cell r="H218">
            <v>1157</v>
          </cell>
          <cell r="I218">
            <v>976</v>
          </cell>
          <cell r="J218">
            <v>1176</v>
          </cell>
          <cell r="K218">
            <v>0</v>
          </cell>
        </row>
        <row r="219">
          <cell r="A219" t="str">
            <v>FR81C8</v>
          </cell>
          <cell r="B219" t="str">
            <v>내화전선 FR-8</v>
          </cell>
          <cell r="C219" t="str">
            <v xml:space="preserve"> 1C*8㎟</v>
          </cell>
          <cell r="D219" t="str">
            <v>F-CV 3C*1.5㎟</v>
          </cell>
          <cell r="E219" t="str">
            <v>M</v>
          </cell>
          <cell r="F219">
            <v>1487</v>
          </cell>
          <cell r="G219">
            <v>862</v>
          </cell>
          <cell r="H219">
            <v>1487</v>
          </cell>
          <cell r="I219">
            <v>976</v>
          </cell>
          <cell r="J219">
            <v>1511</v>
          </cell>
          <cell r="K219">
            <v>0</v>
          </cell>
        </row>
        <row r="220">
          <cell r="A220" t="str">
            <v>FR81C14</v>
          </cell>
          <cell r="B220" t="str">
            <v>내화전선 FR-8</v>
          </cell>
          <cell r="C220" t="str">
            <v xml:space="preserve"> 1C*14㎟</v>
          </cell>
          <cell r="D220" t="str">
            <v>F-CV 3C*2.5㎟</v>
          </cell>
          <cell r="E220" t="str">
            <v>M</v>
          </cell>
          <cell r="F220">
            <v>1647</v>
          </cell>
          <cell r="G220">
            <v>862</v>
          </cell>
          <cell r="H220">
            <v>1647</v>
          </cell>
          <cell r="I220">
            <v>976</v>
          </cell>
          <cell r="J220">
            <v>1675</v>
          </cell>
          <cell r="K220">
            <v>0</v>
          </cell>
        </row>
        <row r="221">
          <cell r="A221" t="str">
            <v>FR81C22</v>
          </cell>
          <cell r="B221" t="str">
            <v>내화전선 FR-8</v>
          </cell>
          <cell r="C221" t="str">
            <v xml:space="preserve"> 1C*22㎟</v>
          </cell>
          <cell r="D221" t="str">
            <v>F-CV 3C*4㎟</v>
          </cell>
          <cell r="E221" t="str">
            <v>M</v>
          </cell>
          <cell r="F221">
            <v>2215</v>
          </cell>
          <cell r="G221">
            <v>862</v>
          </cell>
          <cell r="H221">
            <v>2215</v>
          </cell>
          <cell r="I221">
            <v>976</v>
          </cell>
          <cell r="J221">
            <v>2254</v>
          </cell>
          <cell r="K221">
            <v>0</v>
          </cell>
        </row>
        <row r="222">
          <cell r="A222" t="str">
            <v>FR81C38</v>
          </cell>
          <cell r="B222" t="str">
            <v>내화전선 FR-8</v>
          </cell>
          <cell r="C222" t="str">
            <v xml:space="preserve"> 1C*38㎟</v>
          </cell>
          <cell r="D222" t="str">
            <v>F-CV 3C*6㎟</v>
          </cell>
          <cell r="E222" t="str">
            <v>M</v>
          </cell>
          <cell r="F222">
            <v>3313</v>
          </cell>
          <cell r="G222">
            <v>862</v>
          </cell>
          <cell r="H222">
            <v>3313</v>
          </cell>
          <cell r="I222">
            <v>976</v>
          </cell>
          <cell r="J222">
            <v>3370</v>
          </cell>
          <cell r="K222">
            <v>0</v>
          </cell>
        </row>
        <row r="223">
          <cell r="A223" t="str">
            <v>FR81C60</v>
          </cell>
          <cell r="B223" t="str">
            <v>내화전선 FR-8</v>
          </cell>
          <cell r="C223" t="str">
            <v xml:space="preserve"> 1C*60㎟</v>
          </cell>
          <cell r="D223" t="str">
            <v>F-CV 3C*10㎟</v>
          </cell>
          <cell r="E223" t="str">
            <v>M</v>
          </cell>
          <cell r="F223">
            <v>4959</v>
          </cell>
          <cell r="G223">
            <v>862</v>
          </cell>
          <cell r="H223">
            <v>4959</v>
          </cell>
          <cell r="I223">
            <v>976</v>
          </cell>
          <cell r="J223">
            <v>5047</v>
          </cell>
          <cell r="K223">
            <v>0</v>
          </cell>
        </row>
        <row r="224">
          <cell r="A224" t="str">
            <v>FR82C2.0</v>
          </cell>
          <cell r="B224" t="str">
            <v>내화전선 FR-8</v>
          </cell>
          <cell r="C224" t="str">
            <v xml:space="preserve"> 2C*2.0㎟</v>
          </cell>
          <cell r="D224" t="str">
            <v>F-CV 3C*16㎟</v>
          </cell>
          <cell r="E224" t="str">
            <v>M</v>
          </cell>
          <cell r="F224">
            <v>1579</v>
          </cell>
          <cell r="G224">
            <v>862</v>
          </cell>
          <cell r="H224">
            <v>1579</v>
          </cell>
          <cell r="I224">
            <v>976</v>
          </cell>
          <cell r="J224">
            <v>1606</v>
          </cell>
          <cell r="K224">
            <v>6587</v>
          </cell>
        </row>
        <row r="225">
          <cell r="A225" t="str">
            <v>FR82C3.5</v>
          </cell>
          <cell r="B225" t="str">
            <v>내화전선 FR-8</v>
          </cell>
          <cell r="C225" t="str">
            <v xml:space="preserve"> 2C*3.5㎟</v>
          </cell>
          <cell r="D225" t="str">
            <v>F-CV 3C*25㎟</v>
          </cell>
          <cell r="E225" t="str">
            <v>M</v>
          </cell>
          <cell r="F225">
            <v>2205</v>
          </cell>
          <cell r="G225">
            <v>862</v>
          </cell>
          <cell r="H225">
            <v>2205</v>
          </cell>
          <cell r="I225">
            <v>976</v>
          </cell>
          <cell r="J225">
            <v>2243</v>
          </cell>
          <cell r="K225">
            <v>10223</v>
          </cell>
        </row>
        <row r="226">
          <cell r="A226" t="str">
            <v>FR82C5.5</v>
          </cell>
          <cell r="B226" t="str">
            <v>내화전선 FR-8</v>
          </cell>
          <cell r="C226" t="str">
            <v xml:space="preserve"> 2C*5.5㎟</v>
          </cell>
          <cell r="D226" t="str">
            <v>F-CV 3C*35㎟</v>
          </cell>
          <cell r="E226" t="str">
            <v>M</v>
          </cell>
          <cell r="F226">
            <v>2803</v>
          </cell>
          <cell r="G226">
            <v>862</v>
          </cell>
          <cell r="H226">
            <v>2803</v>
          </cell>
          <cell r="I226">
            <v>976</v>
          </cell>
          <cell r="J226">
            <v>2853</v>
          </cell>
          <cell r="K226">
            <v>14107</v>
          </cell>
        </row>
        <row r="227">
          <cell r="A227" t="str">
            <v>FR83C2.0</v>
          </cell>
          <cell r="B227" t="str">
            <v>내화전선 FR-8</v>
          </cell>
          <cell r="C227" t="str">
            <v xml:space="preserve"> 3C*2.0㎟</v>
          </cell>
          <cell r="D227" t="str">
            <v>F-CV 3C*50㎟</v>
          </cell>
          <cell r="E227" t="str">
            <v>M</v>
          </cell>
          <cell r="F227">
            <v>2432</v>
          </cell>
          <cell r="G227">
            <v>862</v>
          </cell>
          <cell r="H227">
            <v>2432</v>
          </cell>
          <cell r="I227">
            <v>976</v>
          </cell>
          <cell r="J227">
            <v>2475</v>
          </cell>
          <cell r="K227">
            <v>19019</v>
          </cell>
        </row>
        <row r="228">
          <cell r="A228" t="str">
            <v>FR83C3.5</v>
          </cell>
          <cell r="B228" t="str">
            <v>내화전선 FR-8</v>
          </cell>
          <cell r="C228" t="str">
            <v xml:space="preserve"> 3C*3.5㎟</v>
          </cell>
          <cell r="D228" t="str">
            <v>F-CV 3C*70㎟</v>
          </cell>
          <cell r="E228" t="str">
            <v>M</v>
          </cell>
          <cell r="F228">
            <v>2965</v>
          </cell>
          <cell r="G228">
            <v>862</v>
          </cell>
          <cell r="H228">
            <v>2965</v>
          </cell>
          <cell r="I228">
            <v>976</v>
          </cell>
          <cell r="J228">
            <v>3017</v>
          </cell>
          <cell r="K228">
            <v>26937</v>
          </cell>
        </row>
        <row r="229">
          <cell r="A229" t="str">
            <v>FR83C5.5</v>
          </cell>
          <cell r="B229" t="str">
            <v>내화전선 FR-8</v>
          </cell>
          <cell r="C229" t="str">
            <v xml:space="preserve"> 3C*5.5㎟</v>
          </cell>
          <cell r="D229" t="str">
            <v>F-CV 3C*95㎟</v>
          </cell>
          <cell r="E229" t="str">
            <v>M</v>
          </cell>
          <cell r="F229">
            <v>3713</v>
          </cell>
          <cell r="G229">
            <v>862</v>
          </cell>
          <cell r="H229">
            <v>3713</v>
          </cell>
          <cell r="I229">
            <v>976</v>
          </cell>
          <cell r="J229">
            <v>3779</v>
          </cell>
          <cell r="K229">
            <v>36161</v>
          </cell>
        </row>
        <row r="230">
          <cell r="A230" t="str">
            <v>FR83C8</v>
          </cell>
          <cell r="B230" t="str">
            <v>내화전선 FR-8</v>
          </cell>
          <cell r="C230" t="str">
            <v xml:space="preserve"> 3C*8㎟</v>
          </cell>
          <cell r="D230" t="str">
            <v>F-CV 3C*120㎟</v>
          </cell>
          <cell r="E230" t="str">
            <v>M</v>
          </cell>
          <cell r="F230">
            <v>4370</v>
          </cell>
          <cell r="G230">
            <v>862</v>
          </cell>
          <cell r="H230">
            <v>4370</v>
          </cell>
          <cell r="I230">
            <v>976</v>
          </cell>
          <cell r="J230">
            <v>4447</v>
          </cell>
          <cell r="K230">
            <v>45198</v>
          </cell>
        </row>
        <row r="231">
          <cell r="A231" t="str">
            <v>FR83C14</v>
          </cell>
          <cell r="B231" t="str">
            <v>내화전선 FR-8</v>
          </cell>
          <cell r="C231" t="str">
            <v xml:space="preserve"> 3C*14㎟</v>
          </cell>
          <cell r="D231" t="str">
            <v>F-CV 3C*150㎟</v>
          </cell>
          <cell r="E231" t="str">
            <v>M</v>
          </cell>
          <cell r="F231">
            <v>4672</v>
          </cell>
          <cell r="G231">
            <v>862</v>
          </cell>
          <cell r="H231">
            <v>4672</v>
          </cell>
          <cell r="I231">
            <v>976</v>
          </cell>
          <cell r="J231">
            <v>4755</v>
          </cell>
          <cell r="K231">
            <v>54906</v>
          </cell>
        </row>
        <row r="232">
          <cell r="A232" t="str">
            <v>FR84C3.5</v>
          </cell>
          <cell r="B232" t="str">
            <v>내화전선 FR-8</v>
          </cell>
          <cell r="C232" t="str">
            <v xml:space="preserve"> 4C*3.5㎟</v>
          </cell>
          <cell r="D232" t="str">
            <v>F-CV 3C*185㎟</v>
          </cell>
          <cell r="E232" t="str">
            <v>M</v>
          </cell>
          <cell r="F232">
            <v>3690</v>
          </cell>
          <cell r="G232">
            <v>862</v>
          </cell>
          <cell r="H232">
            <v>3690</v>
          </cell>
          <cell r="I232">
            <v>976</v>
          </cell>
          <cell r="J232">
            <v>3756</v>
          </cell>
          <cell r="K232">
            <v>67768</v>
          </cell>
        </row>
        <row r="233">
          <cell r="A233" t="str">
            <v>FR84C5.5</v>
          </cell>
          <cell r="B233" t="str">
            <v>내화전선 FR-8</v>
          </cell>
          <cell r="C233" t="str">
            <v xml:space="preserve"> 4C*5.5㎟</v>
          </cell>
          <cell r="D233" t="str">
            <v>F-CV 3C*240㎟</v>
          </cell>
          <cell r="E233" t="str">
            <v>M</v>
          </cell>
          <cell r="F233">
            <v>4737</v>
          </cell>
          <cell r="G233">
            <v>862</v>
          </cell>
          <cell r="H233">
            <v>4737</v>
          </cell>
          <cell r="I233">
            <v>976</v>
          </cell>
          <cell r="J233">
            <v>4821</v>
          </cell>
          <cell r="K233">
            <v>86927</v>
          </cell>
        </row>
        <row r="234">
          <cell r="A234" t="str">
            <v>FR84C8</v>
          </cell>
          <cell r="B234" t="str">
            <v>내화전선 FR-8</v>
          </cell>
          <cell r="C234" t="str">
            <v xml:space="preserve"> 4C*8㎟</v>
          </cell>
          <cell r="D234" t="str">
            <v>F-CV 3C*300㎟</v>
          </cell>
          <cell r="E234" t="str">
            <v>M</v>
          </cell>
          <cell r="F234">
            <v>5508</v>
          </cell>
          <cell r="G234">
            <v>862</v>
          </cell>
          <cell r="H234">
            <v>5508</v>
          </cell>
          <cell r="I234">
            <v>976</v>
          </cell>
          <cell r="J234">
            <v>5606</v>
          </cell>
          <cell r="K234">
            <v>109651</v>
          </cell>
        </row>
        <row r="235">
          <cell r="A235" t="str">
            <v>FR84C14</v>
          </cell>
          <cell r="B235" t="str">
            <v>내화전선 FR-8</v>
          </cell>
          <cell r="C235" t="str">
            <v xml:space="preserve"> 4C*14㎟</v>
          </cell>
          <cell r="D235" t="str">
            <v>F-CV 4C*1.5㎟</v>
          </cell>
          <cell r="E235" t="str">
            <v>M</v>
          </cell>
          <cell r="F235">
            <v>5873</v>
          </cell>
          <cell r="G235">
            <v>862</v>
          </cell>
          <cell r="H235">
            <v>5873</v>
          </cell>
          <cell r="I235">
            <v>976</v>
          </cell>
          <cell r="J235">
            <v>5978</v>
          </cell>
          <cell r="K235">
            <v>2301</v>
          </cell>
        </row>
        <row r="236">
          <cell r="A236" t="str">
            <v>B4</v>
          </cell>
          <cell r="B236" t="str">
            <v>아우렛박스</v>
          </cell>
          <cell r="C236" t="str">
            <v>4각 54MM</v>
          </cell>
          <cell r="D236" t="str">
            <v>F-CV 4C*2.5㎟</v>
          </cell>
          <cell r="E236" t="str">
            <v>EA</v>
          </cell>
          <cell r="F236">
            <v>832</v>
          </cell>
          <cell r="G236">
            <v>878</v>
          </cell>
          <cell r="H236">
            <v>832</v>
          </cell>
          <cell r="I236">
            <v>2173</v>
          </cell>
          <cell r="J236">
            <v>1003</v>
          </cell>
          <cell r="K236">
            <v>2708</v>
          </cell>
        </row>
        <row r="237">
          <cell r="A237" t="str">
            <v>B8</v>
          </cell>
          <cell r="B237" t="str">
            <v>아우렛박스</v>
          </cell>
          <cell r="C237" t="str">
            <v>8각 54MM</v>
          </cell>
          <cell r="D237" t="str">
            <v>F-CV 4C*4㎟</v>
          </cell>
          <cell r="E237" t="str">
            <v>EA</v>
          </cell>
          <cell r="F237">
            <v>650</v>
          </cell>
          <cell r="G237">
            <v>878</v>
          </cell>
          <cell r="H237">
            <v>714</v>
          </cell>
          <cell r="I237">
            <v>1001</v>
          </cell>
          <cell r="J237">
            <v>650</v>
          </cell>
          <cell r="K237">
            <v>3447</v>
          </cell>
        </row>
        <row r="238">
          <cell r="A238" t="str">
            <v>B1</v>
          </cell>
          <cell r="B238" t="str">
            <v>스위치박스</v>
          </cell>
          <cell r="C238" t="str">
            <v>1개용 54MM</v>
          </cell>
          <cell r="D238" t="str">
            <v>F-CV 4C*6㎟</v>
          </cell>
          <cell r="E238" t="str">
            <v>EA</v>
          </cell>
          <cell r="F238">
            <v>580</v>
          </cell>
          <cell r="G238">
            <v>878</v>
          </cell>
          <cell r="H238">
            <v>668</v>
          </cell>
          <cell r="I238">
            <v>1001</v>
          </cell>
          <cell r="J238">
            <v>580</v>
          </cell>
          <cell r="K238">
            <v>4011</v>
          </cell>
        </row>
        <row r="239">
          <cell r="A239" t="str">
            <v>B2</v>
          </cell>
          <cell r="B239" t="str">
            <v>스위치박스</v>
          </cell>
          <cell r="C239" t="str">
            <v>2개용 54MM</v>
          </cell>
          <cell r="D239" t="str">
            <v>F-CV 4C*10㎟</v>
          </cell>
          <cell r="E239" t="str">
            <v>EA</v>
          </cell>
          <cell r="F239">
            <v>701</v>
          </cell>
          <cell r="G239">
            <v>878</v>
          </cell>
          <cell r="H239">
            <v>701</v>
          </cell>
          <cell r="I239">
            <v>1001</v>
          </cell>
          <cell r="J239">
            <v>735</v>
          </cell>
          <cell r="K239">
            <v>6503</v>
          </cell>
        </row>
        <row r="240">
          <cell r="A240" t="str">
            <v>PVCB1</v>
          </cell>
          <cell r="B240" t="str">
            <v>노출박스(PVC)</v>
          </cell>
          <cell r="C240" t="str">
            <v>1개용 54MM</v>
          </cell>
          <cell r="D240" t="str">
            <v>F-CV 4C*16㎟</v>
          </cell>
          <cell r="E240" t="str">
            <v>EA</v>
          </cell>
          <cell r="F240">
            <v>512</v>
          </cell>
          <cell r="G240">
            <v>891</v>
          </cell>
          <cell r="H240">
            <v>512</v>
          </cell>
          <cell r="I240">
            <v>7029</v>
          </cell>
          <cell r="J240">
            <v>1003</v>
          </cell>
          <cell r="K240">
            <v>8758</v>
          </cell>
        </row>
        <row r="241">
          <cell r="A241" t="str">
            <v>PVCB4</v>
          </cell>
          <cell r="B241" t="str">
            <v>노출박스(PVC)</v>
          </cell>
          <cell r="C241" t="str">
            <v>4각 54MM</v>
          </cell>
          <cell r="D241" t="str">
            <v>F-CV 4C*25㎟</v>
          </cell>
          <cell r="E241" t="str">
            <v>EA</v>
          </cell>
          <cell r="F241">
            <v>931</v>
          </cell>
          <cell r="G241">
            <v>891</v>
          </cell>
          <cell r="H241">
            <v>931</v>
          </cell>
          <cell r="I241">
            <v>10909</v>
          </cell>
          <cell r="J241">
            <v>1003</v>
          </cell>
          <cell r="K241">
            <v>13594</v>
          </cell>
        </row>
        <row r="242">
          <cell r="A242" t="str">
            <v>JB</v>
          </cell>
          <cell r="B242" t="str">
            <v>조인트박스</v>
          </cell>
          <cell r="C242" t="str">
            <v>100*100*54</v>
          </cell>
          <cell r="D242" t="str">
            <v>F-CV 4C*35㎟</v>
          </cell>
          <cell r="E242" t="str">
            <v>EA</v>
          </cell>
          <cell r="F242">
            <v>832</v>
          </cell>
          <cell r="G242">
            <v>878</v>
          </cell>
          <cell r="H242">
            <v>832</v>
          </cell>
          <cell r="I242">
            <v>15055</v>
          </cell>
          <cell r="J242">
            <v>1003</v>
          </cell>
          <cell r="K242">
            <v>18760</v>
          </cell>
        </row>
        <row r="243">
          <cell r="A243" t="str">
            <v>PB50</v>
          </cell>
          <cell r="B243" t="str">
            <v>풀박스</v>
          </cell>
          <cell r="C243" t="str">
            <v>100*100*50</v>
          </cell>
          <cell r="D243" t="str">
            <v>F-CV 4C*50㎟</v>
          </cell>
          <cell r="E243" t="str">
            <v>EA</v>
          </cell>
          <cell r="F243">
            <v>1400</v>
          </cell>
          <cell r="G243">
            <v>878</v>
          </cell>
          <cell r="H243">
            <v>1400</v>
          </cell>
          <cell r="I243">
            <v>1010</v>
          </cell>
          <cell r="J243">
            <v>1713</v>
          </cell>
          <cell r="K243">
            <v>25298</v>
          </cell>
        </row>
        <row r="244">
          <cell r="A244" t="str">
            <v>PB75</v>
          </cell>
          <cell r="B244" t="str">
            <v>풀박스</v>
          </cell>
          <cell r="C244" t="str">
            <v>100*100*75</v>
          </cell>
          <cell r="D244" t="str">
            <v>F-CV 4C*70㎟</v>
          </cell>
          <cell r="E244" t="str">
            <v>EA</v>
          </cell>
          <cell r="F244">
            <v>1510</v>
          </cell>
          <cell r="G244">
            <v>878</v>
          </cell>
          <cell r="H244">
            <v>1510</v>
          </cell>
          <cell r="I244">
            <v>1010</v>
          </cell>
          <cell r="J244">
            <v>1836</v>
          </cell>
          <cell r="K244">
            <v>35831</v>
          </cell>
        </row>
        <row r="245">
          <cell r="A245" t="str">
            <v>PB100</v>
          </cell>
          <cell r="B245" t="str">
            <v>풀박스</v>
          </cell>
          <cell r="C245" t="str">
            <v>100*100*100</v>
          </cell>
          <cell r="D245" t="str">
            <v>F-CV 4C*95㎟</v>
          </cell>
          <cell r="E245" t="str">
            <v>EA</v>
          </cell>
          <cell r="F245">
            <v>1750</v>
          </cell>
          <cell r="G245">
            <v>878</v>
          </cell>
          <cell r="H245">
            <v>1750</v>
          </cell>
          <cell r="I245">
            <v>1010</v>
          </cell>
          <cell r="J245">
            <v>2178</v>
          </cell>
          <cell r="K245">
            <v>48106</v>
          </cell>
        </row>
        <row r="246">
          <cell r="A246" t="str">
            <v>관0049</v>
          </cell>
          <cell r="B246" t="str">
            <v>감압변</v>
          </cell>
          <cell r="C246" t="str">
            <v>15A</v>
          </cell>
          <cell r="D246" t="str">
            <v>개</v>
          </cell>
          <cell r="E246">
            <v>69500</v>
          </cell>
          <cell r="F246" t="str">
            <v>P530</v>
          </cell>
          <cell r="G246">
            <v>878</v>
          </cell>
          <cell r="H246">
            <v>2350</v>
          </cell>
          <cell r="I246">
            <v>1010</v>
          </cell>
          <cell r="J246">
            <v>2850</v>
          </cell>
          <cell r="K246">
            <v>69500</v>
          </cell>
          <cell r="L246">
            <v>7.0000000000000007E-2</v>
          </cell>
        </row>
        <row r="247">
          <cell r="A247" t="str">
            <v>PB200100</v>
          </cell>
          <cell r="B247" t="str">
            <v>풀박스</v>
          </cell>
          <cell r="C247" t="str">
            <v>200*200*100</v>
          </cell>
          <cell r="D247" t="str">
            <v>F-CV 4C*150㎟</v>
          </cell>
          <cell r="E247" t="str">
            <v>EA</v>
          </cell>
          <cell r="F247">
            <v>3440</v>
          </cell>
          <cell r="G247">
            <v>878</v>
          </cell>
          <cell r="H247">
            <v>3440</v>
          </cell>
          <cell r="I247">
            <v>1010</v>
          </cell>
          <cell r="J247">
            <v>4160</v>
          </cell>
          <cell r="K247">
            <v>73053</v>
          </cell>
        </row>
        <row r="248">
          <cell r="A248" t="str">
            <v>관0050</v>
          </cell>
          <cell r="B248" t="str">
            <v>난방온수분배기</v>
          </cell>
          <cell r="C248" t="str">
            <v>1구형</v>
          </cell>
          <cell r="D248" t="str">
            <v>개</v>
          </cell>
          <cell r="E248">
            <v>12700</v>
          </cell>
          <cell r="F248" t="str">
            <v>P628</v>
          </cell>
          <cell r="G248">
            <v>878</v>
          </cell>
          <cell r="H248">
            <v>4200</v>
          </cell>
          <cell r="I248">
            <v>1010</v>
          </cell>
          <cell r="J248">
            <v>5078</v>
          </cell>
          <cell r="K248">
            <v>12700</v>
          </cell>
          <cell r="L248">
            <v>0.25</v>
          </cell>
          <cell r="M248">
            <v>0.15</v>
          </cell>
        </row>
        <row r="249">
          <cell r="A249" t="str">
            <v>관0051</v>
          </cell>
          <cell r="B249" t="str">
            <v>난방온수분배기</v>
          </cell>
          <cell r="C249" t="str">
            <v>3구형</v>
          </cell>
          <cell r="D249" t="str">
            <v>개</v>
          </cell>
          <cell r="E249">
            <v>38100</v>
          </cell>
          <cell r="F249" t="str">
            <v>P628</v>
          </cell>
          <cell r="G249">
            <v>878</v>
          </cell>
          <cell r="H249">
            <v>4850</v>
          </cell>
          <cell r="I249">
            <v>1010</v>
          </cell>
          <cell r="J249">
            <v>5996</v>
          </cell>
          <cell r="K249">
            <v>38100</v>
          </cell>
          <cell r="L249">
            <v>0.35</v>
          </cell>
          <cell r="M249">
            <v>0.25</v>
          </cell>
        </row>
        <row r="250">
          <cell r="A250" t="str">
            <v>관0052</v>
          </cell>
          <cell r="B250" t="str">
            <v>XL관</v>
          </cell>
          <cell r="C250" t="str">
            <v>15A</v>
          </cell>
          <cell r="D250" t="str">
            <v>M</v>
          </cell>
          <cell r="E250">
            <v>310</v>
          </cell>
          <cell r="F250" t="str">
            <v>P507</v>
          </cell>
          <cell r="G250">
            <v>878</v>
          </cell>
          <cell r="H250">
            <v>5410</v>
          </cell>
          <cell r="I250">
            <v>1010</v>
          </cell>
          <cell r="J250">
            <v>6608</v>
          </cell>
          <cell r="K250">
            <v>310</v>
          </cell>
          <cell r="L250">
            <v>3.5000000000000003E-2</v>
          </cell>
          <cell r="M250">
            <v>3.5000000000000003E-2</v>
          </cell>
        </row>
        <row r="251">
          <cell r="A251" t="str">
            <v>관0053</v>
          </cell>
          <cell r="B251" t="str">
            <v>XL밸브소켓</v>
          </cell>
          <cell r="C251" t="str">
            <v>15A</v>
          </cell>
          <cell r="D251" t="str">
            <v>개</v>
          </cell>
          <cell r="E251">
            <v>600</v>
          </cell>
          <cell r="F251" t="str">
            <v>P507</v>
          </cell>
          <cell r="G251">
            <v>878</v>
          </cell>
          <cell r="H251">
            <v>6200</v>
          </cell>
          <cell r="I251">
            <v>1010</v>
          </cell>
          <cell r="J251">
            <v>7550</v>
          </cell>
          <cell r="K251">
            <v>600</v>
          </cell>
        </row>
        <row r="252">
          <cell r="A252" t="str">
            <v>관0054</v>
          </cell>
          <cell r="B252" t="str">
            <v>새들</v>
          </cell>
          <cell r="C252" t="str">
            <v>15A</v>
          </cell>
          <cell r="D252" t="str">
            <v>개</v>
          </cell>
          <cell r="E252" t="str">
            <v>EA</v>
          </cell>
          <cell r="F252">
            <v>7110</v>
          </cell>
          <cell r="G252">
            <v>878</v>
          </cell>
          <cell r="H252">
            <v>7110</v>
          </cell>
          <cell r="I252">
            <v>8</v>
          </cell>
          <cell r="J252">
            <v>8688</v>
          </cell>
          <cell r="K252">
            <v>8</v>
          </cell>
        </row>
        <row r="253">
          <cell r="A253" t="str">
            <v>PB400200</v>
          </cell>
          <cell r="B253" t="str">
            <v>풀박스</v>
          </cell>
          <cell r="C253" t="str">
            <v>400*400*200</v>
          </cell>
          <cell r="D253" t="str">
            <v>FGV 4㎟</v>
          </cell>
          <cell r="E253" t="str">
            <v>EA</v>
          </cell>
          <cell r="F253">
            <v>10900</v>
          </cell>
          <cell r="G253">
            <v>878</v>
          </cell>
          <cell r="H253">
            <v>10900</v>
          </cell>
          <cell r="I253">
            <v>1010</v>
          </cell>
          <cell r="J253">
            <v>13460</v>
          </cell>
          <cell r="K253">
            <v>0</v>
          </cell>
        </row>
        <row r="254">
          <cell r="A254" t="str">
            <v>PB400300</v>
          </cell>
          <cell r="B254" t="str">
            <v>풀박스</v>
          </cell>
          <cell r="C254" t="str">
            <v>400*400*300</v>
          </cell>
          <cell r="D254" t="str">
            <v>FGV 6㎟</v>
          </cell>
          <cell r="E254" t="str">
            <v>EA</v>
          </cell>
          <cell r="F254">
            <v>13050</v>
          </cell>
          <cell r="G254">
            <v>878</v>
          </cell>
          <cell r="H254">
            <v>13050</v>
          </cell>
          <cell r="I254">
            <v>1010</v>
          </cell>
          <cell r="J254">
            <v>15907</v>
          </cell>
          <cell r="K254">
            <v>0</v>
          </cell>
        </row>
        <row r="255">
          <cell r="A255" t="str">
            <v>관0055</v>
          </cell>
          <cell r="B255" t="str">
            <v>후드캡</v>
          </cell>
          <cell r="C255" t="str">
            <v>100A</v>
          </cell>
          <cell r="D255" t="str">
            <v>개</v>
          </cell>
          <cell r="E255" t="str">
            <v>EA</v>
          </cell>
          <cell r="F255">
            <v>34800</v>
          </cell>
          <cell r="G255">
            <v>878</v>
          </cell>
          <cell r="H255">
            <v>34800</v>
          </cell>
          <cell r="I255">
            <v>7000</v>
          </cell>
          <cell r="J255">
            <v>1001</v>
          </cell>
          <cell r="K255">
            <v>7000</v>
          </cell>
        </row>
        <row r="256">
          <cell r="A256" t="str">
            <v>관0056</v>
          </cell>
          <cell r="B256" t="str">
            <v>후드캡</v>
          </cell>
          <cell r="C256" t="str">
            <v>125A</v>
          </cell>
          <cell r="D256" t="str">
            <v>개</v>
          </cell>
          <cell r="E256" t="str">
            <v>조</v>
          </cell>
          <cell r="F256">
            <v>54000</v>
          </cell>
          <cell r="G256">
            <v>897</v>
          </cell>
          <cell r="H256">
            <v>54000</v>
          </cell>
          <cell r="I256">
            <v>10000</v>
          </cell>
          <cell r="J256">
            <v>1001</v>
          </cell>
          <cell r="K256">
            <v>10000</v>
          </cell>
        </row>
        <row r="257">
          <cell r="A257" t="str">
            <v>SYBOX후</v>
          </cell>
          <cell r="B257" t="str">
            <v>시스템박스</v>
          </cell>
          <cell r="C257" t="str">
            <v>4각(ACCESS용)</v>
          </cell>
          <cell r="D257" t="str">
            <v>FGV 25㎟</v>
          </cell>
          <cell r="E257" t="str">
            <v>조</v>
          </cell>
          <cell r="F257">
            <v>53000</v>
          </cell>
          <cell r="G257">
            <v>897</v>
          </cell>
          <cell r="H257">
            <v>53000</v>
          </cell>
          <cell r="I257">
            <v>2561</v>
          </cell>
          <cell r="J257">
            <v>1001</v>
          </cell>
          <cell r="K257">
            <v>0</v>
          </cell>
        </row>
        <row r="258">
          <cell r="A258" t="str">
            <v>MICBOX</v>
          </cell>
          <cell r="B258" t="str">
            <v>MIC JACK BOX</v>
          </cell>
          <cell r="C258" t="str">
            <v>FLOOR용</v>
          </cell>
          <cell r="D258" t="str">
            <v>FGV 35㎟</v>
          </cell>
          <cell r="E258" t="str">
            <v>EA</v>
          </cell>
          <cell r="F258">
            <v>21000</v>
          </cell>
          <cell r="G258">
            <v>1002</v>
          </cell>
          <cell r="H258">
            <v>21000</v>
          </cell>
          <cell r="I258">
            <v>3611</v>
          </cell>
          <cell r="J258">
            <v>1001</v>
          </cell>
          <cell r="K258">
            <v>0</v>
          </cell>
        </row>
        <row r="259">
          <cell r="A259" t="str">
            <v>SPBOX</v>
          </cell>
          <cell r="B259" t="str">
            <v>SPEAKER JACK BOX</v>
          </cell>
          <cell r="C259" t="str">
            <v>FLOOR용</v>
          </cell>
          <cell r="D259" t="str">
            <v>FGV 50㎟</v>
          </cell>
          <cell r="E259" t="str">
            <v>EA</v>
          </cell>
          <cell r="F259">
            <v>21000</v>
          </cell>
          <cell r="G259">
            <v>1002</v>
          </cell>
          <cell r="H259">
            <v>21000</v>
          </cell>
          <cell r="I259">
            <v>4909</v>
          </cell>
          <cell r="J259">
            <v>1001</v>
          </cell>
          <cell r="K259">
            <v>0</v>
          </cell>
        </row>
        <row r="260">
          <cell r="A260" t="str">
            <v>CO1</v>
          </cell>
          <cell r="B260" t="str">
            <v>매입접지콘센트</v>
          </cell>
          <cell r="C260" t="str">
            <v>15A 250V 1구</v>
          </cell>
          <cell r="D260" t="str">
            <v>FGV 70㎟</v>
          </cell>
          <cell r="E260" t="str">
            <v>EA</v>
          </cell>
          <cell r="F260">
            <v>1333</v>
          </cell>
          <cell r="G260">
            <v>959</v>
          </cell>
          <cell r="H260">
            <v>1333</v>
          </cell>
          <cell r="I260">
            <v>6914</v>
          </cell>
          <cell r="J260">
            <v>1001</v>
          </cell>
          <cell r="K260">
            <v>0</v>
          </cell>
        </row>
        <row r="261">
          <cell r="A261" t="str">
            <v>관가001</v>
          </cell>
          <cell r="B261" t="str">
            <v>가스누설차단기</v>
          </cell>
          <cell r="C261" t="str">
            <v>3회로,40A</v>
          </cell>
          <cell r="D261" t="str">
            <v>개</v>
          </cell>
          <cell r="E261">
            <v>323600</v>
          </cell>
          <cell r="F261" t="str">
            <v>P1076</v>
          </cell>
          <cell r="G261">
            <v>959</v>
          </cell>
          <cell r="H261">
            <v>1515</v>
          </cell>
          <cell r="I261">
            <v>1060</v>
          </cell>
          <cell r="J261">
            <v>1743</v>
          </cell>
          <cell r="K261">
            <v>323600</v>
          </cell>
          <cell r="L261">
            <v>7.0000000000000007E-2</v>
          </cell>
        </row>
        <row r="262">
          <cell r="A262" t="str">
            <v>관가002</v>
          </cell>
          <cell r="B262" t="str">
            <v>가스누설차단기</v>
          </cell>
          <cell r="C262" t="str">
            <v>1회로,20A</v>
          </cell>
          <cell r="D262" t="str">
            <v>개</v>
          </cell>
          <cell r="E262" t="str">
            <v>EA</v>
          </cell>
          <cell r="F262">
            <v>2516</v>
          </cell>
          <cell r="G262">
            <v>65000</v>
          </cell>
          <cell r="H262" t="str">
            <v>P1076</v>
          </cell>
          <cell r="I262">
            <v>11376</v>
          </cell>
          <cell r="J262">
            <v>1001</v>
          </cell>
          <cell r="K262">
            <v>65000</v>
          </cell>
          <cell r="L262">
            <v>7.0000000000000007E-2</v>
          </cell>
        </row>
        <row r="263">
          <cell r="A263" t="str">
            <v>관가003</v>
          </cell>
          <cell r="B263" t="str">
            <v>가스누설차단기</v>
          </cell>
          <cell r="C263" t="str">
            <v>1회로,15A</v>
          </cell>
          <cell r="D263" t="str">
            <v>개</v>
          </cell>
          <cell r="E263" t="str">
            <v>EA</v>
          </cell>
          <cell r="F263">
            <v>2920</v>
          </cell>
          <cell r="G263">
            <v>60000</v>
          </cell>
          <cell r="H263" t="str">
            <v>P1076</v>
          </cell>
          <cell r="I263">
            <v>1202</v>
          </cell>
          <cell r="J263">
            <v>1005</v>
          </cell>
          <cell r="K263">
            <v>60000</v>
          </cell>
          <cell r="L263">
            <v>7.0000000000000007E-2</v>
          </cell>
        </row>
        <row r="264">
          <cell r="A264" t="str">
            <v>관가004</v>
          </cell>
          <cell r="B264" t="str">
            <v>가스누설경보기</v>
          </cell>
          <cell r="C264" t="str">
            <v>일체형</v>
          </cell>
          <cell r="D264" t="str">
            <v>개</v>
          </cell>
          <cell r="E264">
            <v>23900</v>
          </cell>
          <cell r="F264" t="str">
            <v>P1076</v>
          </cell>
          <cell r="G264">
            <v>30000</v>
          </cell>
          <cell r="H264" t="str">
            <v>P1076</v>
          </cell>
          <cell r="I264">
            <v>1387</v>
          </cell>
          <cell r="J264">
            <v>1005</v>
          </cell>
          <cell r="K264">
            <v>23900</v>
          </cell>
          <cell r="L264">
            <v>7.0000000000000007E-2</v>
          </cell>
        </row>
        <row r="265">
          <cell r="A265" t="str">
            <v>관가005</v>
          </cell>
          <cell r="B265" t="str">
            <v>가스 휴즈코크</v>
          </cell>
          <cell r="C265" t="str">
            <v>15A</v>
          </cell>
          <cell r="D265" t="str">
            <v>개</v>
          </cell>
          <cell r="E265" t="str">
            <v>EA</v>
          </cell>
          <cell r="F265">
            <v>1500</v>
          </cell>
          <cell r="G265">
            <v>959</v>
          </cell>
          <cell r="H265">
            <v>1697</v>
          </cell>
          <cell r="I265">
            <v>3000</v>
          </cell>
          <cell r="J265">
            <v>1500</v>
          </cell>
          <cell r="K265">
            <v>3000</v>
          </cell>
          <cell r="L265">
            <v>0.01</v>
          </cell>
        </row>
        <row r="266">
          <cell r="A266" t="str">
            <v>관가006</v>
          </cell>
          <cell r="B266" t="str">
            <v>가스브라켓트</v>
          </cell>
          <cell r="C266" t="str">
            <v>20A*1열</v>
          </cell>
          <cell r="D266" t="str">
            <v>개</v>
          </cell>
          <cell r="E266" t="str">
            <v>EA</v>
          </cell>
          <cell r="F266">
            <v>2100</v>
          </cell>
          <cell r="G266">
            <v>959</v>
          </cell>
          <cell r="H266">
            <v>2621</v>
          </cell>
          <cell r="I266">
            <v>400</v>
          </cell>
          <cell r="J266">
            <v>2100</v>
          </cell>
          <cell r="K266">
            <v>400</v>
          </cell>
        </row>
        <row r="267">
          <cell r="A267" t="str">
            <v>SW13</v>
          </cell>
          <cell r="B267" t="str">
            <v>매입 1로스위치</v>
          </cell>
          <cell r="C267" t="str">
            <v>15A 250V 3구</v>
          </cell>
          <cell r="D267" t="str">
            <v>CVV 3C-1.5㎟</v>
          </cell>
          <cell r="E267" t="str">
            <v>EA</v>
          </cell>
          <cell r="F267">
            <v>2700</v>
          </cell>
          <cell r="G267">
            <v>959</v>
          </cell>
          <cell r="H267">
            <v>3574</v>
          </cell>
          <cell r="I267">
            <v>1063</v>
          </cell>
          <cell r="J267">
            <v>2700</v>
          </cell>
          <cell r="K267">
            <v>1295</v>
          </cell>
        </row>
        <row r="268">
          <cell r="A268" t="str">
            <v>SW14</v>
          </cell>
          <cell r="B268" t="str">
            <v>매입 1로스위치</v>
          </cell>
          <cell r="C268" t="str">
            <v>15A 250V 4구</v>
          </cell>
          <cell r="D268" t="str">
            <v>CVV 3C-2.5㎟</v>
          </cell>
          <cell r="E268" t="str">
            <v>EA</v>
          </cell>
          <cell r="F268">
            <v>4660</v>
          </cell>
          <cell r="G268">
            <v>1553</v>
          </cell>
          <cell r="H268">
            <v>891</v>
          </cell>
          <cell r="I268">
            <v>1063</v>
          </cell>
          <cell r="J268">
            <v>4660</v>
          </cell>
          <cell r="K268">
            <v>1553</v>
          </cell>
        </row>
        <row r="269">
          <cell r="A269" t="str">
            <v>SW15</v>
          </cell>
          <cell r="B269" t="str">
            <v>매입 1로스위치</v>
          </cell>
          <cell r="C269" t="str">
            <v>15A 250V 5구</v>
          </cell>
          <cell r="D269" t="str">
            <v>CVV 3C-4.0㎟</v>
          </cell>
          <cell r="E269" t="str">
            <v>EA</v>
          </cell>
          <cell r="F269">
            <v>5430</v>
          </cell>
          <cell r="G269">
            <v>2112</v>
          </cell>
          <cell r="H269">
            <v>891</v>
          </cell>
          <cell r="I269">
            <v>1063</v>
          </cell>
          <cell r="J269">
            <v>5430</v>
          </cell>
          <cell r="K269">
            <v>2112</v>
          </cell>
        </row>
        <row r="270">
          <cell r="A270" t="str">
            <v>SW16</v>
          </cell>
          <cell r="B270" t="str">
            <v>매입 1로스위치</v>
          </cell>
          <cell r="C270" t="str">
            <v>15A 250V 6구</v>
          </cell>
          <cell r="D270" t="str">
            <v>CVV 3C-6.0㎟</v>
          </cell>
          <cell r="E270" t="str">
            <v>EA</v>
          </cell>
          <cell r="F270">
            <v>6200</v>
          </cell>
          <cell r="G270">
            <v>2693</v>
          </cell>
          <cell r="H270">
            <v>891</v>
          </cell>
          <cell r="I270">
            <v>1063</v>
          </cell>
          <cell r="J270">
            <v>6200</v>
          </cell>
          <cell r="K270">
            <v>2693</v>
          </cell>
        </row>
        <row r="271">
          <cell r="A271" t="str">
            <v>SW31</v>
          </cell>
          <cell r="B271" t="str">
            <v>매입 3로스위치</v>
          </cell>
          <cell r="C271" t="str">
            <v>15A 250V 1구</v>
          </cell>
          <cell r="D271" t="str">
            <v>CVV 4C-1.5㎟</v>
          </cell>
          <cell r="E271" t="str">
            <v>EA</v>
          </cell>
          <cell r="F271">
            <v>1950</v>
          </cell>
          <cell r="G271">
            <v>959</v>
          </cell>
          <cell r="H271">
            <v>1953</v>
          </cell>
          <cell r="I271">
            <v>1063</v>
          </cell>
          <cell r="J271">
            <v>1950</v>
          </cell>
          <cell r="K271">
            <v>0</v>
          </cell>
        </row>
        <row r="272">
          <cell r="A272" t="str">
            <v>SW32</v>
          </cell>
          <cell r="B272" t="str">
            <v>매입 3로스위치</v>
          </cell>
          <cell r="C272" t="str">
            <v>15A 250V 2구</v>
          </cell>
          <cell r="D272" t="str">
            <v>CVV 4C-2.5㎟</v>
          </cell>
          <cell r="E272" t="str">
            <v>EA</v>
          </cell>
          <cell r="F272">
            <v>2930</v>
          </cell>
          <cell r="G272">
            <v>959</v>
          </cell>
          <cell r="H272">
            <v>3147</v>
          </cell>
          <cell r="I272">
            <v>1063</v>
          </cell>
          <cell r="J272">
            <v>2930</v>
          </cell>
          <cell r="K272">
            <v>0</v>
          </cell>
        </row>
        <row r="273">
          <cell r="A273" t="str">
            <v>관보온0000</v>
          </cell>
          <cell r="B273" t="str">
            <v>관  보  온
(가교발포P.E.25T)</v>
          </cell>
          <cell r="C273" t="str">
            <v>200A</v>
          </cell>
          <cell r="D273" t="str">
            <v>M</v>
          </cell>
          <cell r="E273" t="str">
            <v>EA</v>
          </cell>
          <cell r="F273">
            <v>4000</v>
          </cell>
          <cell r="G273">
            <v>959</v>
          </cell>
          <cell r="H273">
            <v>4348</v>
          </cell>
          <cell r="I273">
            <v>1063</v>
          </cell>
          <cell r="J273">
            <v>4000</v>
          </cell>
          <cell r="K273">
            <v>0</v>
          </cell>
        </row>
        <row r="274">
          <cell r="A274" t="str">
            <v>관보온0001</v>
          </cell>
          <cell r="B274" t="str">
            <v>관  보  온
(가교발포P.E.25T)</v>
          </cell>
          <cell r="C274" t="str">
            <v>150A</v>
          </cell>
          <cell r="D274" t="str">
            <v>M</v>
          </cell>
          <cell r="E274" t="str">
            <v>EA</v>
          </cell>
          <cell r="F274">
            <v>3500</v>
          </cell>
          <cell r="G274">
            <v>959</v>
          </cell>
          <cell r="H274">
            <v>4383</v>
          </cell>
          <cell r="I274">
            <v>1063</v>
          </cell>
          <cell r="J274">
            <v>3500</v>
          </cell>
          <cell r="K274">
            <v>0</v>
          </cell>
        </row>
        <row r="275">
          <cell r="A275" t="str">
            <v>관보온0002</v>
          </cell>
          <cell r="B275" t="str">
            <v>관  보  온
(가교발포P.E.25T)</v>
          </cell>
          <cell r="C275" t="str">
            <v>125A</v>
          </cell>
          <cell r="D275" t="str">
            <v>M</v>
          </cell>
          <cell r="E275" t="str">
            <v>EA</v>
          </cell>
          <cell r="F275">
            <v>7860</v>
          </cell>
          <cell r="G275">
            <v>959</v>
          </cell>
          <cell r="H275">
            <v>7860</v>
          </cell>
          <cell r="I275">
            <v>1957</v>
          </cell>
          <cell r="J275">
            <v>1005</v>
          </cell>
          <cell r="K275">
            <v>0</v>
          </cell>
        </row>
        <row r="276">
          <cell r="A276" t="str">
            <v>관보온0003</v>
          </cell>
          <cell r="B276" t="str">
            <v>관  보  온
(가교발포P.E.25T)</v>
          </cell>
          <cell r="C276" t="str">
            <v>100A</v>
          </cell>
          <cell r="D276" t="str">
            <v>M</v>
          </cell>
          <cell r="E276" t="str">
            <v>EA</v>
          </cell>
          <cell r="F276">
            <v>2429</v>
          </cell>
          <cell r="G276">
            <v>959</v>
          </cell>
          <cell r="H276">
            <v>2603</v>
          </cell>
          <cell r="I276">
            <v>1063</v>
          </cell>
          <cell r="J276">
            <v>2429</v>
          </cell>
          <cell r="K276">
            <v>0</v>
          </cell>
        </row>
        <row r="277">
          <cell r="A277" t="str">
            <v>관보온0004</v>
          </cell>
          <cell r="B277" t="str">
            <v>관  보  온
(가교발포P.E.25T)</v>
          </cell>
          <cell r="C277" t="str">
            <v>80A</v>
          </cell>
          <cell r="D277" t="str">
            <v>M</v>
          </cell>
          <cell r="E277" t="str">
            <v>EA</v>
          </cell>
          <cell r="F277">
            <v>2429</v>
          </cell>
          <cell r="G277">
            <v>959</v>
          </cell>
          <cell r="H277">
            <v>2529</v>
          </cell>
          <cell r="I277">
            <v>1063</v>
          </cell>
          <cell r="J277">
            <v>2429</v>
          </cell>
          <cell r="K277">
            <v>0</v>
          </cell>
        </row>
        <row r="278">
          <cell r="A278" t="str">
            <v>관보온0005</v>
          </cell>
          <cell r="B278" t="str">
            <v>관  보  온
(가교발포P.E.25T)</v>
          </cell>
          <cell r="C278" t="str">
            <v>65A</v>
          </cell>
          <cell r="D278" t="str">
            <v>M</v>
          </cell>
          <cell r="E278" t="str">
            <v>EA</v>
          </cell>
          <cell r="F278">
            <v>8900</v>
          </cell>
          <cell r="G278">
            <v>924</v>
          </cell>
          <cell r="H278">
            <v>11880</v>
          </cell>
          <cell r="I278">
            <v>1042</v>
          </cell>
          <cell r="J278">
            <v>8900</v>
          </cell>
          <cell r="K278">
            <v>0</v>
          </cell>
        </row>
        <row r="279">
          <cell r="A279" t="str">
            <v>관보온0006</v>
          </cell>
          <cell r="B279" t="str">
            <v>관  보  온
(가교발포P.E.25T)</v>
          </cell>
          <cell r="C279" t="str">
            <v>50A</v>
          </cell>
          <cell r="D279" t="str">
            <v>M</v>
          </cell>
          <cell r="E279" t="str">
            <v>EA</v>
          </cell>
          <cell r="F279">
            <v>36900</v>
          </cell>
          <cell r="G279">
            <v>2014</v>
          </cell>
          <cell r="H279">
            <v>891</v>
          </cell>
          <cell r="I279">
            <v>1042</v>
          </cell>
          <cell r="J279">
            <v>36900</v>
          </cell>
          <cell r="K279">
            <v>0</v>
          </cell>
        </row>
        <row r="280">
          <cell r="A280" t="str">
            <v>관보온0007</v>
          </cell>
          <cell r="B280" t="str">
            <v>관  보  온
(가교발포P.E.25T)</v>
          </cell>
          <cell r="C280" t="str">
            <v>40A</v>
          </cell>
          <cell r="D280" t="str">
            <v>M</v>
          </cell>
          <cell r="E280" t="str">
            <v>EA</v>
          </cell>
          <cell r="F280">
            <v>56320</v>
          </cell>
          <cell r="G280">
            <v>924</v>
          </cell>
          <cell r="H280">
            <v>56320</v>
          </cell>
          <cell r="I280">
            <v>1042</v>
          </cell>
          <cell r="J280">
            <v>58200</v>
          </cell>
          <cell r="K280">
            <v>0</v>
          </cell>
        </row>
        <row r="281">
          <cell r="A281" t="str">
            <v>관보온0008</v>
          </cell>
          <cell r="B281" t="str">
            <v>관  보  온
(가교발포P.E.25T)</v>
          </cell>
          <cell r="C281" t="str">
            <v>32A</v>
          </cell>
          <cell r="D281" t="str">
            <v>M</v>
          </cell>
          <cell r="E281" t="str">
            <v>EA</v>
          </cell>
          <cell r="F281">
            <v>89100</v>
          </cell>
          <cell r="G281">
            <v>924</v>
          </cell>
          <cell r="H281">
            <v>89100</v>
          </cell>
          <cell r="I281">
            <v>1042</v>
          </cell>
          <cell r="J281">
            <v>91100</v>
          </cell>
          <cell r="K281">
            <v>0</v>
          </cell>
        </row>
        <row r="282">
          <cell r="A282" t="str">
            <v>관보온0009</v>
          </cell>
          <cell r="B282" t="str">
            <v>관  보  온
(가교발포P.E.25T)</v>
          </cell>
          <cell r="C282" t="str">
            <v>25A</v>
          </cell>
          <cell r="D282" t="str">
            <v>M</v>
          </cell>
          <cell r="E282" t="str">
            <v>EA</v>
          </cell>
          <cell r="F282">
            <v>92620</v>
          </cell>
          <cell r="G282">
            <v>924</v>
          </cell>
          <cell r="H282">
            <v>92620</v>
          </cell>
          <cell r="I282">
            <v>1042</v>
          </cell>
          <cell r="J282">
            <v>95100</v>
          </cell>
          <cell r="K282">
            <v>0</v>
          </cell>
        </row>
        <row r="283">
          <cell r="A283" t="str">
            <v>관보온0010</v>
          </cell>
          <cell r="B283" t="str">
            <v>관  보  온
(가교발포P.E.25T)</v>
          </cell>
          <cell r="C283" t="str">
            <v>20A</v>
          </cell>
          <cell r="D283" t="str">
            <v>M</v>
          </cell>
          <cell r="E283" t="str">
            <v>EA</v>
          </cell>
          <cell r="F283">
            <v>115830</v>
          </cell>
          <cell r="G283">
            <v>924</v>
          </cell>
          <cell r="H283">
            <v>115830</v>
          </cell>
          <cell r="I283">
            <v>1042</v>
          </cell>
          <cell r="J283">
            <v>118500</v>
          </cell>
          <cell r="K283">
            <v>0</v>
          </cell>
        </row>
        <row r="284">
          <cell r="A284" t="str">
            <v>관보온0011</v>
          </cell>
          <cell r="B284" t="str">
            <v>관  보  온
(가교발포P.E.25T)</v>
          </cell>
          <cell r="C284" t="str">
            <v>15A</v>
          </cell>
          <cell r="D284" t="str">
            <v>M</v>
          </cell>
          <cell r="E284" t="str">
            <v>EA</v>
          </cell>
          <cell r="F284">
            <v>265100</v>
          </cell>
          <cell r="G284">
            <v>2786</v>
          </cell>
          <cell r="H284">
            <v>891</v>
          </cell>
          <cell r="I284">
            <v>1042</v>
          </cell>
          <cell r="J284">
            <v>265100</v>
          </cell>
          <cell r="K284">
            <v>0</v>
          </cell>
        </row>
        <row r="285">
          <cell r="A285" t="str">
            <v>ELB4P50</v>
          </cell>
          <cell r="B285" t="str">
            <v>ELB 차단기</v>
          </cell>
          <cell r="C285" t="str">
            <v>4P 600V 50AF</v>
          </cell>
          <cell r="D285" t="str">
            <v>CVV 7C-4.0㎟</v>
          </cell>
          <cell r="E285" t="str">
            <v>EA</v>
          </cell>
          <cell r="F285">
            <v>114400</v>
          </cell>
          <cell r="G285">
            <v>924</v>
          </cell>
          <cell r="H285">
            <v>114400</v>
          </cell>
          <cell r="I285">
            <v>1042</v>
          </cell>
          <cell r="J285">
            <v>121900</v>
          </cell>
          <cell r="K285">
            <v>4050</v>
          </cell>
        </row>
        <row r="286">
          <cell r="A286" t="str">
            <v>관보온1001</v>
          </cell>
          <cell r="B286" t="str">
            <v>관  보  온
(가교발포P.E.20T)</v>
          </cell>
          <cell r="C286" t="str">
            <v>200A</v>
          </cell>
          <cell r="D286" t="str">
            <v>M</v>
          </cell>
          <cell r="E286" t="str">
            <v>EA</v>
          </cell>
          <cell r="F286">
            <v>140800</v>
          </cell>
          <cell r="G286">
            <v>924</v>
          </cell>
          <cell r="H286">
            <v>140800</v>
          </cell>
          <cell r="I286">
            <v>1042</v>
          </cell>
          <cell r="J286">
            <v>149900</v>
          </cell>
          <cell r="K286">
            <v>5346</v>
          </cell>
        </row>
        <row r="287">
          <cell r="A287" t="str">
            <v>관보온1002</v>
          </cell>
          <cell r="B287" t="str">
            <v>관  보  온
(가교발포P.E.20T)</v>
          </cell>
          <cell r="C287" t="str">
            <v>150A</v>
          </cell>
          <cell r="D287" t="str">
            <v>M</v>
          </cell>
          <cell r="E287" t="str">
            <v>EA</v>
          </cell>
          <cell r="F287">
            <v>121900</v>
          </cell>
          <cell r="G287">
            <v>924</v>
          </cell>
          <cell r="H287">
            <v>305000</v>
          </cell>
          <cell r="I287">
            <v>1042</v>
          </cell>
          <cell r="J287">
            <v>121900</v>
          </cell>
          <cell r="K287">
            <v>2390</v>
          </cell>
        </row>
        <row r="288">
          <cell r="A288" t="str">
            <v>관보온1003</v>
          </cell>
          <cell r="B288" t="str">
            <v>관  보  온
(가교발포P.E.20T)</v>
          </cell>
          <cell r="C288" t="str">
            <v>125A</v>
          </cell>
          <cell r="D288" t="str">
            <v>M</v>
          </cell>
          <cell r="E288" t="str">
            <v>EA</v>
          </cell>
          <cell r="F288">
            <v>21670</v>
          </cell>
          <cell r="G288">
            <v>928</v>
          </cell>
          <cell r="H288">
            <v>21670</v>
          </cell>
          <cell r="I288">
            <v>1040</v>
          </cell>
          <cell r="J288">
            <v>21850</v>
          </cell>
          <cell r="K288">
            <v>3132</v>
          </cell>
        </row>
        <row r="289">
          <cell r="A289" t="str">
            <v>관보온1004</v>
          </cell>
          <cell r="B289" t="str">
            <v>관  보  온
(가교발포P.E.20T)</v>
          </cell>
          <cell r="C289" t="str">
            <v>100A</v>
          </cell>
          <cell r="D289" t="str">
            <v>M</v>
          </cell>
          <cell r="E289" t="str">
            <v>EA</v>
          </cell>
          <cell r="F289">
            <v>29590</v>
          </cell>
          <cell r="G289">
            <v>928</v>
          </cell>
          <cell r="H289">
            <v>29590</v>
          </cell>
          <cell r="I289">
            <v>1040</v>
          </cell>
          <cell r="J289">
            <v>30100</v>
          </cell>
          <cell r="K289">
            <v>4556</v>
          </cell>
        </row>
        <row r="290">
          <cell r="A290" t="str">
            <v>관보온1005</v>
          </cell>
          <cell r="B290" t="str">
            <v>관  보  온
(가교발포P.E.20T)</v>
          </cell>
          <cell r="C290" t="str">
            <v>80A</v>
          </cell>
          <cell r="D290" t="str">
            <v>M</v>
          </cell>
          <cell r="E290" t="str">
            <v>EA</v>
          </cell>
          <cell r="F290">
            <v>31460</v>
          </cell>
          <cell r="G290">
            <v>928</v>
          </cell>
          <cell r="H290">
            <v>31460</v>
          </cell>
          <cell r="I290">
            <v>1040</v>
          </cell>
          <cell r="J290">
            <v>31600</v>
          </cell>
          <cell r="K290">
            <v>6061</v>
          </cell>
        </row>
        <row r="291">
          <cell r="A291" t="str">
            <v>관보온1006</v>
          </cell>
          <cell r="B291" t="str">
            <v>관  보  온
(가교발포P.E.20T)</v>
          </cell>
          <cell r="C291" t="str">
            <v>65A</v>
          </cell>
          <cell r="D291" t="str">
            <v>M</v>
          </cell>
          <cell r="E291" t="str">
            <v>EA</v>
          </cell>
          <cell r="F291">
            <v>55110</v>
          </cell>
          <cell r="G291">
            <v>928</v>
          </cell>
          <cell r="H291">
            <v>55110</v>
          </cell>
          <cell r="I291">
            <v>1040</v>
          </cell>
          <cell r="J291">
            <v>55200</v>
          </cell>
          <cell r="K291">
            <v>2941</v>
          </cell>
        </row>
        <row r="292">
          <cell r="A292" t="str">
            <v>관보온1007</v>
          </cell>
          <cell r="B292" t="str">
            <v>관  보  온
(가교발포P.E.20T)</v>
          </cell>
          <cell r="C292" t="str">
            <v>50A</v>
          </cell>
          <cell r="D292" t="str">
            <v>M</v>
          </cell>
          <cell r="E292" t="str">
            <v>EA</v>
          </cell>
          <cell r="F292">
            <v>41360</v>
          </cell>
          <cell r="G292">
            <v>928</v>
          </cell>
          <cell r="H292">
            <v>41360</v>
          </cell>
          <cell r="I292">
            <v>1040</v>
          </cell>
          <cell r="J292">
            <v>42200</v>
          </cell>
          <cell r="K292">
            <v>3861</v>
          </cell>
        </row>
        <row r="293">
          <cell r="A293" t="str">
            <v>관보온1008</v>
          </cell>
          <cell r="B293" t="str">
            <v>관  보  온
(가교발포P.E.20T)</v>
          </cell>
          <cell r="C293" t="str">
            <v>40A</v>
          </cell>
          <cell r="D293" t="str">
            <v>M</v>
          </cell>
          <cell r="E293" t="str">
            <v>EA</v>
          </cell>
          <cell r="F293">
            <v>43230</v>
          </cell>
          <cell r="G293">
            <v>928</v>
          </cell>
          <cell r="H293">
            <v>43230</v>
          </cell>
          <cell r="I293">
            <v>1040</v>
          </cell>
          <cell r="J293">
            <v>43600</v>
          </cell>
          <cell r="K293">
            <v>5644</v>
          </cell>
        </row>
        <row r="294">
          <cell r="A294" t="str">
            <v>관보온1009</v>
          </cell>
          <cell r="B294" t="str">
            <v>관  보  온
(가교발포P.E.20T)</v>
          </cell>
          <cell r="C294" t="str">
            <v>32A</v>
          </cell>
          <cell r="D294" t="str">
            <v>M</v>
          </cell>
          <cell r="E294" t="str">
            <v>EA</v>
          </cell>
          <cell r="F294">
            <v>71720</v>
          </cell>
          <cell r="G294">
            <v>928</v>
          </cell>
          <cell r="H294">
            <v>71720</v>
          </cell>
          <cell r="I294">
            <v>1040</v>
          </cell>
          <cell r="J294">
            <v>72200</v>
          </cell>
          <cell r="K294">
            <v>7561</v>
          </cell>
        </row>
        <row r="295">
          <cell r="A295" t="str">
            <v>관보온1010</v>
          </cell>
          <cell r="B295" t="str">
            <v>관  보  온
(가교발포P.E.20T)</v>
          </cell>
          <cell r="C295" t="str">
            <v>25A</v>
          </cell>
          <cell r="D295" t="str">
            <v>M</v>
          </cell>
          <cell r="E295" t="str">
            <v>EA</v>
          </cell>
          <cell r="F295">
            <v>173000</v>
          </cell>
          <cell r="G295">
            <v>928</v>
          </cell>
          <cell r="H295">
            <v>173000</v>
          </cell>
          <cell r="I295">
            <v>1040</v>
          </cell>
          <cell r="J295">
            <v>177700</v>
          </cell>
          <cell r="K295">
            <v>3353</v>
          </cell>
        </row>
        <row r="296">
          <cell r="A296" t="str">
            <v>관보온1011</v>
          </cell>
          <cell r="B296" t="str">
            <v>관  보  온
(가교발포P.E.20T)</v>
          </cell>
          <cell r="C296" t="str">
            <v>20A</v>
          </cell>
          <cell r="D296" t="str">
            <v>M</v>
          </cell>
          <cell r="E296" t="str">
            <v>EA</v>
          </cell>
          <cell r="F296">
            <v>51260</v>
          </cell>
          <cell r="G296">
            <v>928</v>
          </cell>
          <cell r="H296">
            <v>51260</v>
          </cell>
          <cell r="I296">
            <v>1040</v>
          </cell>
          <cell r="J296">
            <v>52600</v>
          </cell>
          <cell r="K296">
            <v>4434</v>
          </cell>
        </row>
        <row r="297">
          <cell r="A297" t="str">
            <v>관보온1012</v>
          </cell>
          <cell r="B297" t="str">
            <v>관  보  온
(가교발포P.E.20T)</v>
          </cell>
          <cell r="C297" t="str">
            <v>15A</v>
          </cell>
          <cell r="D297" t="str">
            <v>M</v>
          </cell>
          <cell r="E297" t="str">
            <v>EA</v>
          </cell>
          <cell r="F297">
            <v>53900</v>
          </cell>
          <cell r="G297">
            <v>928</v>
          </cell>
          <cell r="H297">
            <v>53900</v>
          </cell>
          <cell r="I297">
            <v>1040</v>
          </cell>
          <cell r="J297">
            <v>54100</v>
          </cell>
          <cell r="K297">
            <v>6525</v>
          </cell>
        </row>
        <row r="298">
          <cell r="A298" t="str">
            <v>MCCB4P100</v>
          </cell>
          <cell r="B298" t="str">
            <v>MCCB (표준형)</v>
          </cell>
          <cell r="C298" t="str">
            <v>4P 600V 100AF</v>
          </cell>
          <cell r="D298" t="str">
            <v>CVV 12C-6.0㎟</v>
          </cell>
          <cell r="E298" t="str">
            <v>EA</v>
          </cell>
          <cell r="F298">
            <v>89430</v>
          </cell>
          <cell r="G298">
            <v>928</v>
          </cell>
          <cell r="H298">
            <v>89430</v>
          </cell>
          <cell r="I298">
            <v>1040</v>
          </cell>
          <cell r="J298">
            <v>89900</v>
          </cell>
          <cell r="K298">
            <v>8787</v>
          </cell>
        </row>
        <row r="299">
          <cell r="A299" t="str">
            <v>관보온2001</v>
          </cell>
          <cell r="B299" t="str">
            <v>관  보  온
(가교발포P.E.40T)</v>
          </cell>
          <cell r="C299" t="str">
            <v>200A</v>
          </cell>
          <cell r="D299" t="str">
            <v>M</v>
          </cell>
          <cell r="E299" t="str">
            <v>EA</v>
          </cell>
          <cell r="F299">
            <v>201000</v>
          </cell>
          <cell r="G299">
            <v>928</v>
          </cell>
          <cell r="H299">
            <v>201000</v>
          </cell>
          <cell r="I299">
            <v>1040</v>
          </cell>
          <cell r="J299">
            <v>205300</v>
          </cell>
          <cell r="K299">
            <v>4005</v>
          </cell>
        </row>
        <row r="300">
          <cell r="A300" t="str">
            <v>관보온2002</v>
          </cell>
          <cell r="B300" t="str">
            <v>관  보  온
(가교발포P.E.40T)</v>
          </cell>
          <cell r="C300" t="str">
            <v>150A</v>
          </cell>
          <cell r="D300" t="str">
            <v>M</v>
          </cell>
          <cell r="E300" t="str">
            <v>EA</v>
          </cell>
          <cell r="F300">
            <v>311000</v>
          </cell>
          <cell r="G300">
            <v>928</v>
          </cell>
          <cell r="H300">
            <v>311000</v>
          </cell>
          <cell r="I300">
            <v>5826</v>
          </cell>
          <cell r="J300">
            <v>1005</v>
          </cell>
          <cell r="K300">
            <v>5288</v>
          </cell>
        </row>
        <row r="301">
          <cell r="A301" t="str">
            <v>관보온2003</v>
          </cell>
          <cell r="B301" t="str">
            <v>관  보  온
(가교발포P.E.40T)</v>
          </cell>
          <cell r="C301" t="str">
            <v>125A</v>
          </cell>
          <cell r="D301" t="str">
            <v>M</v>
          </cell>
          <cell r="E301" t="str">
            <v>면</v>
          </cell>
          <cell r="F301">
            <v>0</v>
          </cell>
          <cell r="G301">
            <v>7967</v>
          </cell>
          <cell r="H301">
            <v>891</v>
          </cell>
          <cell r="I301">
            <v>8762</v>
          </cell>
          <cell r="J301">
            <v>1005</v>
          </cell>
          <cell r="K301">
            <v>7967</v>
          </cell>
        </row>
        <row r="302">
          <cell r="A302" t="str">
            <v>관보온2004</v>
          </cell>
          <cell r="B302" t="str">
            <v>관  보  온
(가교발포P.E.40T)</v>
          </cell>
          <cell r="C302" t="str">
            <v>100A</v>
          </cell>
          <cell r="D302" t="str">
            <v>M</v>
          </cell>
          <cell r="E302" t="str">
            <v>본</v>
          </cell>
          <cell r="F302">
            <v>4900</v>
          </cell>
          <cell r="G302">
            <v>955</v>
          </cell>
          <cell r="H302">
            <v>4900</v>
          </cell>
          <cell r="I302">
            <v>1057</v>
          </cell>
          <cell r="J302">
            <v>4900</v>
          </cell>
          <cell r="K302">
            <v>10679</v>
          </cell>
        </row>
        <row r="303">
          <cell r="A303" t="str">
            <v>관보온2005</v>
          </cell>
          <cell r="B303" t="str">
            <v>관  보  온
(가교발포P.E.40T)</v>
          </cell>
          <cell r="C303" t="str">
            <v>80A</v>
          </cell>
          <cell r="D303" t="str">
            <v>M</v>
          </cell>
          <cell r="E303" t="str">
            <v>본</v>
          </cell>
          <cell r="F303">
            <v>3000</v>
          </cell>
          <cell r="G303">
            <v>955</v>
          </cell>
          <cell r="H303">
            <v>3000</v>
          </cell>
          <cell r="I303">
            <v>1057</v>
          </cell>
          <cell r="J303">
            <v>3000</v>
          </cell>
          <cell r="K303">
            <v>900</v>
          </cell>
        </row>
        <row r="304">
          <cell r="A304" t="str">
            <v>관보온2006</v>
          </cell>
          <cell r="B304" t="str">
            <v>관  보  온
(가교발포P.E.40T)</v>
          </cell>
          <cell r="C304" t="str">
            <v>65A</v>
          </cell>
          <cell r="D304" t="str">
            <v>M</v>
          </cell>
          <cell r="E304" t="str">
            <v>SET</v>
          </cell>
          <cell r="F304">
            <v>0</v>
          </cell>
          <cell r="G304">
            <v>1500</v>
          </cell>
          <cell r="H304">
            <v>0</v>
          </cell>
          <cell r="I304">
            <v>0</v>
          </cell>
          <cell r="J304">
            <v>0</v>
          </cell>
          <cell r="K304">
            <v>1500</v>
          </cell>
        </row>
        <row r="305">
          <cell r="A305" t="str">
            <v>관보온2007</v>
          </cell>
          <cell r="B305" t="str">
            <v>관  보  온
(가교발포P.E.40T)</v>
          </cell>
          <cell r="C305" t="str">
            <v>50A</v>
          </cell>
          <cell r="D305" t="str">
            <v>M</v>
          </cell>
          <cell r="E305" t="str">
            <v>SET</v>
          </cell>
          <cell r="F305">
            <v>0</v>
          </cell>
          <cell r="G305">
            <v>2800</v>
          </cell>
          <cell r="H305">
            <v>0</v>
          </cell>
          <cell r="I305">
            <v>0</v>
          </cell>
          <cell r="J305">
            <v>0</v>
          </cell>
          <cell r="K305">
            <v>2800</v>
          </cell>
        </row>
        <row r="306">
          <cell r="A306" t="str">
            <v>관보온2008</v>
          </cell>
          <cell r="B306" t="str">
            <v>관  보  온
(가교발포P.E.40T)</v>
          </cell>
          <cell r="C306" t="str">
            <v>40A</v>
          </cell>
          <cell r="D306" t="str">
            <v>M</v>
          </cell>
          <cell r="E306" t="str">
            <v>SET</v>
          </cell>
          <cell r="F306">
            <v>0</v>
          </cell>
          <cell r="G306">
            <v>1364</v>
          </cell>
          <cell r="H306">
            <v>900</v>
          </cell>
          <cell r="I306">
            <v>1368</v>
          </cell>
          <cell r="J306">
            <v>1002</v>
          </cell>
          <cell r="K306">
            <v>1364</v>
          </cell>
        </row>
        <row r="307">
          <cell r="A307" t="str">
            <v>관보온2009</v>
          </cell>
          <cell r="B307" t="str">
            <v>관  보  온
(가교발포P.E.40T)</v>
          </cell>
          <cell r="C307" t="str">
            <v>32A</v>
          </cell>
          <cell r="D307" t="str">
            <v>M</v>
          </cell>
          <cell r="E307" t="str">
            <v>EA</v>
          </cell>
          <cell r="F307">
            <v>55000</v>
          </cell>
          <cell r="G307" t="str">
            <v>견적</v>
          </cell>
          <cell r="H307">
            <v>64000</v>
          </cell>
          <cell r="I307" t="str">
            <v>견적</v>
          </cell>
          <cell r="J307">
            <v>55000</v>
          </cell>
          <cell r="K307">
            <v>1787</v>
          </cell>
        </row>
        <row r="308">
          <cell r="A308" t="str">
            <v>관보온2010</v>
          </cell>
          <cell r="B308" t="str">
            <v>관  보  온
(가교발포P.E.40T)</v>
          </cell>
          <cell r="C308" t="str">
            <v>25A</v>
          </cell>
          <cell r="D308" t="str">
            <v>M</v>
          </cell>
          <cell r="E308" t="str">
            <v>EA</v>
          </cell>
          <cell r="F308">
            <v>43000</v>
          </cell>
          <cell r="G308" t="str">
            <v>견적</v>
          </cell>
          <cell r="H308">
            <v>53000</v>
          </cell>
          <cell r="I308" t="str">
            <v>견적</v>
          </cell>
          <cell r="J308">
            <v>43000</v>
          </cell>
          <cell r="K308">
            <v>2226</v>
          </cell>
        </row>
        <row r="309">
          <cell r="A309" t="str">
            <v>관보온2011</v>
          </cell>
          <cell r="B309" t="str">
            <v>관  보  온
(가교발포P.E.40T)</v>
          </cell>
          <cell r="C309" t="str">
            <v>20A</v>
          </cell>
          <cell r="D309" t="str">
            <v>M</v>
          </cell>
          <cell r="E309" t="str">
            <v>EA</v>
          </cell>
          <cell r="F309">
            <v>43000</v>
          </cell>
          <cell r="G309" t="str">
            <v>견적</v>
          </cell>
          <cell r="H309">
            <v>46000</v>
          </cell>
          <cell r="I309" t="str">
            <v>견적</v>
          </cell>
          <cell r="J309">
            <v>43000</v>
          </cell>
          <cell r="K309">
            <v>2668</v>
          </cell>
        </row>
        <row r="310">
          <cell r="A310" t="str">
            <v>관보온2012</v>
          </cell>
          <cell r="B310" t="str">
            <v>관  보  온
(가교발포P.E.40T)</v>
          </cell>
          <cell r="C310" t="str">
            <v>15A</v>
          </cell>
          <cell r="D310" t="str">
            <v>M</v>
          </cell>
          <cell r="E310" t="str">
            <v>EA</v>
          </cell>
          <cell r="F310">
            <v>0</v>
          </cell>
          <cell r="G310" t="str">
            <v>견적</v>
          </cell>
          <cell r="H310">
            <v>900</v>
          </cell>
          <cell r="I310" t="str">
            <v>견적</v>
          </cell>
          <cell r="J310">
            <v>1002</v>
          </cell>
          <cell r="K310">
            <v>3163</v>
          </cell>
        </row>
        <row r="311">
          <cell r="A311" t="str">
            <v>FT22</v>
          </cell>
          <cell r="B311" t="str">
            <v>삼각직부등(FT-22)</v>
          </cell>
          <cell r="C311" t="str">
            <v>FL 2/20W</v>
          </cell>
          <cell r="D311" t="str">
            <v>0.65/30P</v>
          </cell>
          <cell r="E311" t="str">
            <v>EA</v>
          </cell>
          <cell r="F311">
            <v>40000</v>
          </cell>
          <cell r="G311" t="str">
            <v>견적</v>
          </cell>
          <cell r="H311">
            <v>40000</v>
          </cell>
          <cell r="I311" t="str">
            <v>견적</v>
          </cell>
          <cell r="J311">
            <v>40000</v>
          </cell>
          <cell r="K311">
            <v>3726</v>
          </cell>
        </row>
        <row r="312">
          <cell r="A312" t="str">
            <v>FT32</v>
          </cell>
          <cell r="B312" t="str">
            <v>삼각직부등(FT-32)</v>
          </cell>
          <cell r="C312" t="str">
            <v>FL 2/32W</v>
          </cell>
          <cell r="D312" t="str">
            <v>0.65/50P</v>
          </cell>
          <cell r="E312" t="str">
            <v>EA</v>
          </cell>
          <cell r="F312">
            <v>45000</v>
          </cell>
          <cell r="G312" t="str">
            <v>견적</v>
          </cell>
          <cell r="H312">
            <v>45000</v>
          </cell>
          <cell r="I312" t="str">
            <v>견적</v>
          </cell>
          <cell r="J312">
            <v>45000</v>
          </cell>
          <cell r="K312">
            <v>5244</v>
          </cell>
        </row>
        <row r="313">
          <cell r="A313" t="str">
            <v>UD21</v>
          </cell>
          <cell r="B313" t="str">
            <v>다운라이트(UD-21)</v>
          </cell>
          <cell r="C313" t="str">
            <v>FUL 20W</v>
          </cell>
          <cell r="D313" t="str">
            <v>0.65/100P</v>
          </cell>
          <cell r="E313" t="str">
            <v>EA</v>
          </cell>
          <cell r="F313">
            <v>18000</v>
          </cell>
          <cell r="G313" t="str">
            <v>견적</v>
          </cell>
          <cell r="H313">
            <v>18000</v>
          </cell>
          <cell r="I313" t="str">
            <v>견적</v>
          </cell>
          <cell r="J313">
            <v>18000</v>
          </cell>
          <cell r="K313">
            <v>9410</v>
          </cell>
        </row>
        <row r="314">
          <cell r="A314" t="str">
            <v>UT61</v>
          </cell>
          <cell r="B314" t="str">
            <v>백열등기구(UT-61)</v>
          </cell>
          <cell r="C314" t="str">
            <v>IL 60W 직부</v>
          </cell>
          <cell r="D314" t="str">
            <v>0.9/5P</v>
          </cell>
          <cell r="E314" t="str">
            <v>EA</v>
          </cell>
          <cell r="F314">
            <v>6000</v>
          </cell>
          <cell r="G314" t="str">
            <v>견적</v>
          </cell>
          <cell r="H314">
            <v>6000</v>
          </cell>
          <cell r="I314" t="str">
            <v>견적</v>
          </cell>
          <cell r="J314">
            <v>6000</v>
          </cell>
          <cell r="K314">
            <v>1739</v>
          </cell>
        </row>
        <row r="315">
          <cell r="A315" t="str">
            <v>IW21</v>
          </cell>
          <cell r="B315" t="str">
            <v>백열등기구(IW-21)</v>
          </cell>
          <cell r="C315" t="str">
            <v>FUL 20W 벽부</v>
          </cell>
          <cell r="D315" t="str">
            <v>0.9/10P</v>
          </cell>
          <cell r="E315" t="str">
            <v>EA</v>
          </cell>
          <cell r="F315">
            <v>15000</v>
          </cell>
          <cell r="G315" t="str">
            <v>견적</v>
          </cell>
          <cell r="H315">
            <v>15000</v>
          </cell>
          <cell r="I315" t="str">
            <v>견적</v>
          </cell>
          <cell r="J315">
            <v>21000</v>
          </cell>
          <cell r="K315">
            <v>2680</v>
          </cell>
        </row>
        <row r="316">
          <cell r="A316" t="str">
            <v>IN21</v>
          </cell>
          <cell r="B316" t="str">
            <v>백열등기구(IN-21)</v>
          </cell>
          <cell r="C316" t="str">
            <v>FUL 20W 망벽부</v>
          </cell>
          <cell r="D316" t="str">
            <v>0.9/15P</v>
          </cell>
          <cell r="E316" t="str">
            <v>EA</v>
          </cell>
          <cell r="F316">
            <v>20000</v>
          </cell>
          <cell r="G316" t="str">
            <v>견적</v>
          </cell>
          <cell r="H316">
            <v>20000</v>
          </cell>
          <cell r="I316" t="str">
            <v>견적</v>
          </cell>
          <cell r="J316">
            <v>25000</v>
          </cell>
          <cell r="K316">
            <v>3774</v>
          </cell>
        </row>
        <row r="317">
          <cell r="A317" t="str">
            <v>IS61</v>
          </cell>
          <cell r="B317" t="str">
            <v>백열등기구(IS-61)</v>
          </cell>
          <cell r="C317" t="str">
            <v>IL 60W 센서등</v>
          </cell>
          <cell r="D317" t="str">
            <v>0.9/20P</v>
          </cell>
          <cell r="E317" t="str">
            <v>EA</v>
          </cell>
          <cell r="F317">
            <v>13000</v>
          </cell>
          <cell r="G317" t="str">
            <v>견적</v>
          </cell>
          <cell r="H317">
            <v>15000</v>
          </cell>
          <cell r="I317" t="str">
            <v>견적</v>
          </cell>
          <cell r="J317">
            <v>13000</v>
          </cell>
          <cell r="K317">
            <v>4466</v>
          </cell>
        </row>
        <row r="318">
          <cell r="A318" t="str">
            <v>방폭</v>
          </cell>
          <cell r="B318" t="str">
            <v>방폭등</v>
          </cell>
          <cell r="C318" t="str">
            <v>EL 20W</v>
          </cell>
          <cell r="D318" t="str">
            <v>0.9/25P</v>
          </cell>
          <cell r="E318" t="str">
            <v>EA</v>
          </cell>
          <cell r="F318">
            <v>80000</v>
          </cell>
          <cell r="G318" t="str">
            <v>견적</v>
          </cell>
          <cell r="H318">
            <v>80000</v>
          </cell>
          <cell r="I318" t="str">
            <v>견적</v>
          </cell>
          <cell r="J318">
            <v>1002</v>
          </cell>
          <cell r="K318">
            <v>5588</v>
          </cell>
        </row>
        <row r="319">
          <cell r="A319" t="str">
            <v>등보강대</v>
          </cell>
          <cell r="B319" t="str">
            <v>등기구보강대</v>
          </cell>
          <cell r="C319" t="str">
            <v>1.0M</v>
          </cell>
          <cell r="D319" t="str">
            <v>0.9/30P</v>
          </cell>
          <cell r="E319" t="str">
            <v>SET</v>
          </cell>
          <cell r="F319">
            <v>0</v>
          </cell>
          <cell r="G319">
            <v>5837</v>
          </cell>
          <cell r="H319">
            <v>900</v>
          </cell>
          <cell r="I319">
            <v>5837</v>
          </cell>
          <cell r="J319">
            <v>1002</v>
          </cell>
          <cell r="K319">
            <v>6114</v>
          </cell>
        </row>
        <row r="320">
          <cell r="A320" t="str">
            <v>선풍기천정</v>
          </cell>
          <cell r="B320" t="str">
            <v>선풍기</v>
          </cell>
          <cell r="C320" t="str">
            <v>천청형</v>
          </cell>
          <cell r="D320" t="str">
            <v>0.9/50P</v>
          </cell>
          <cell r="E320" t="str">
            <v>EA</v>
          </cell>
          <cell r="F320">
            <v>40000</v>
          </cell>
          <cell r="G320" t="str">
            <v>견적</v>
          </cell>
          <cell r="H320">
            <v>40000</v>
          </cell>
          <cell r="I320">
            <v>8960</v>
          </cell>
          <cell r="J320">
            <v>1002</v>
          </cell>
          <cell r="K320">
            <v>9643</v>
          </cell>
        </row>
        <row r="321">
          <cell r="A321" t="str">
            <v>선풍기벽부</v>
          </cell>
          <cell r="B321" t="str">
            <v>선풍기</v>
          </cell>
          <cell r="C321" t="str">
            <v>벽부형</v>
          </cell>
          <cell r="D321" t="str">
            <v>0.9/100P</v>
          </cell>
          <cell r="E321" t="str">
            <v>EA</v>
          </cell>
          <cell r="F321">
            <v>31000</v>
          </cell>
          <cell r="G321" t="str">
            <v>견적</v>
          </cell>
          <cell r="H321">
            <v>31000</v>
          </cell>
          <cell r="I321">
            <v>16403</v>
          </cell>
          <cell r="J321">
            <v>1002</v>
          </cell>
          <cell r="K321">
            <v>0</v>
          </cell>
        </row>
        <row r="322">
          <cell r="A322" t="str">
            <v>솔레0001</v>
          </cell>
          <cell r="B322" t="str">
            <v>솔레노이드 밸브</v>
          </cell>
          <cell r="C322" t="str">
            <v>50A</v>
          </cell>
          <cell r="D322" t="str">
            <v>개</v>
          </cell>
          <cell r="E322" t="str">
            <v>EA</v>
          </cell>
          <cell r="F322">
            <v>260000</v>
          </cell>
          <cell r="G322" t="str">
            <v>견적</v>
          </cell>
          <cell r="H322">
            <v>899</v>
          </cell>
          <cell r="I322">
            <v>80000</v>
          </cell>
          <cell r="J322">
            <v>260000</v>
          </cell>
          <cell r="K322">
            <v>80000</v>
          </cell>
          <cell r="L322">
            <v>7.0000000000000007E-2</v>
          </cell>
        </row>
        <row r="323">
          <cell r="A323" t="str">
            <v>철거분01</v>
          </cell>
          <cell r="B323" t="str">
            <v>FRP탱크철거</v>
          </cell>
          <cell r="C323" t="str">
            <v>12TON</v>
          </cell>
          <cell r="D323" t="str">
            <v>대</v>
          </cell>
          <cell r="E323" t="str">
            <v>EA</v>
          </cell>
          <cell r="F323">
            <v>0</v>
          </cell>
          <cell r="G323" t="str">
            <v>견적</v>
          </cell>
          <cell r="H323">
            <v>899</v>
          </cell>
          <cell r="I323">
            <v>2445</v>
          </cell>
          <cell r="J323">
            <v>1009</v>
          </cell>
          <cell r="K323">
            <v>0</v>
          </cell>
          <cell r="L323">
            <v>0</v>
          </cell>
          <cell r="M323">
            <v>0.6</v>
          </cell>
          <cell r="N323">
            <v>0</v>
          </cell>
          <cell r="O323">
            <v>3</v>
          </cell>
        </row>
        <row r="324">
          <cell r="A324" t="str">
            <v>철거분02</v>
          </cell>
          <cell r="B324" t="str">
            <v>급수가압펌프이설(재사용)</v>
          </cell>
          <cell r="C324" t="str">
            <v>1HP</v>
          </cell>
          <cell r="D324" t="str">
            <v>대</v>
          </cell>
          <cell r="E324" t="str">
            <v>EA</v>
          </cell>
          <cell r="F324">
            <v>0</v>
          </cell>
          <cell r="G324" t="str">
            <v>견적</v>
          </cell>
          <cell r="H324">
            <v>899</v>
          </cell>
          <cell r="I324">
            <v>5210</v>
          </cell>
          <cell r="J324">
            <v>1009</v>
          </cell>
          <cell r="K324">
            <v>5200</v>
          </cell>
          <cell r="L324">
            <v>0</v>
          </cell>
          <cell r="M324">
            <v>0.8</v>
          </cell>
          <cell r="N324">
            <v>1.6</v>
          </cell>
        </row>
        <row r="325">
          <cell r="A325" t="str">
            <v>철거분03</v>
          </cell>
          <cell r="B325" t="str">
            <v>동관철거</v>
          </cell>
          <cell r="C325" t="str">
            <v>32A</v>
          </cell>
          <cell r="D325" t="str">
            <v>M</v>
          </cell>
          <cell r="E325" t="str">
            <v>EA</v>
          </cell>
          <cell r="F325">
            <v>22000</v>
          </cell>
          <cell r="G325">
            <v>6720</v>
          </cell>
          <cell r="H325">
            <v>899</v>
          </cell>
          <cell r="I325">
            <v>1113</v>
          </cell>
          <cell r="J325">
            <v>22000</v>
          </cell>
          <cell r="K325">
            <v>0</v>
          </cell>
          <cell r="L325">
            <v>2.4E-2</v>
          </cell>
          <cell r="M325">
            <v>2.4E-2</v>
          </cell>
        </row>
        <row r="326">
          <cell r="A326" t="str">
            <v>철거분04</v>
          </cell>
          <cell r="B326" t="str">
            <v>스피커</v>
          </cell>
          <cell r="C326" t="str">
            <v>벽부형(3W)</v>
          </cell>
          <cell r="D326" t="str">
            <v>100Mbps 100P</v>
          </cell>
          <cell r="E326" t="str">
            <v>EA</v>
          </cell>
          <cell r="F326">
            <v>23000</v>
          </cell>
          <cell r="G326">
            <v>9150</v>
          </cell>
          <cell r="H326">
            <v>899</v>
          </cell>
          <cell r="I326">
            <v>1113</v>
          </cell>
          <cell r="J326">
            <v>23000</v>
          </cell>
          <cell r="K326">
            <v>9200</v>
          </cell>
        </row>
        <row r="327">
          <cell r="A327" t="str">
            <v>철거분05</v>
          </cell>
          <cell r="B327" t="str">
            <v>칼람스피커</v>
          </cell>
          <cell r="C327" t="str">
            <v>10W(옥내형)</v>
          </cell>
          <cell r="D327" t="str">
            <v>4CORE</v>
          </cell>
          <cell r="E327" t="str">
            <v>EA</v>
          </cell>
          <cell r="F327">
            <v>37000</v>
          </cell>
          <cell r="G327">
            <v>0</v>
          </cell>
          <cell r="H327">
            <v>0</v>
          </cell>
          <cell r="I327">
            <v>1113</v>
          </cell>
          <cell r="J327">
            <v>37000</v>
          </cell>
        </row>
        <row r="328">
          <cell r="A328" t="str">
            <v>철거분06</v>
          </cell>
          <cell r="B328" t="str">
            <v>칼람스피커</v>
          </cell>
          <cell r="C328" t="str">
            <v>20W(옥외방수형)</v>
          </cell>
          <cell r="D328" t="str">
            <v>RJ45잭</v>
          </cell>
          <cell r="E328" t="str">
            <v>EA</v>
          </cell>
          <cell r="F328">
            <v>83000</v>
          </cell>
          <cell r="G328">
            <v>250</v>
          </cell>
          <cell r="H328">
            <v>1053</v>
          </cell>
          <cell r="I328">
            <v>1113</v>
          </cell>
          <cell r="J328">
            <v>83000</v>
          </cell>
        </row>
        <row r="329">
          <cell r="A329" t="str">
            <v>철거분07</v>
          </cell>
          <cell r="B329" t="str">
            <v>칼람스피커</v>
          </cell>
          <cell r="C329" t="str">
            <v>40W(옥외방수형)</v>
          </cell>
          <cell r="D329" t="str">
            <v>5C-HFL</v>
          </cell>
          <cell r="E329" t="str">
            <v>EA</v>
          </cell>
          <cell r="F329">
            <v>91000</v>
          </cell>
          <cell r="G329">
            <v>411</v>
          </cell>
          <cell r="H329">
            <v>902</v>
          </cell>
          <cell r="I329">
            <v>1113</v>
          </cell>
          <cell r="J329">
            <v>91000</v>
          </cell>
          <cell r="K329">
            <v>527</v>
          </cell>
        </row>
        <row r="330">
          <cell r="A330" t="str">
            <v>IDF10</v>
          </cell>
          <cell r="B330" t="str">
            <v>중간단자함(I.D.F)</v>
          </cell>
          <cell r="C330" t="str">
            <v>ST 10P</v>
          </cell>
          <cell r="D330" t="str">
            <v>7C-HFL</v>
          </cell>
          <cell r="E330" t="str">
            <v>EA</v>
          </cell>
          <cell r="F330">
            <v>11000</v>
          </cell>
          <cell r="G330">
            <v>1021</v>
          </cell>
          <cell r="H330">
            <v>11000</v>
          </cell>
          <cell r="I330">
            <v>1108</v>
          </cell>
          <cell r="J330">
            <v>15000</v>
          </cell>
          <cell r="K330">
            <v>988</v>
          </cell>
        </row>
        <row r="331">
          <cell r="A331" t="str">
            <v>IDF25</v>
          </cell>
          <cell r="B331" t="str">
            <v>중간단자함(I.D.F)</v>
          </cell>
          <cell r="C331" t="str">
            <v>ST 25P</v>
          </cell>
          <cell r="D331" t="str">
            <v>2C-1.5㎟(1.38㎜)</v>
          </cell>
          <cell r="E331" t="str">
            <v>EA</v>
          </cell>
          <cell r="F331">
            <v>14000</v>
          </cell>
          <cell r="G331">
            <v>1021</v>
          </cell>
          <cell r="H331">
            <v>14000</v>
          </cell>
          <cell r="I331">
            <v>1108</v>
          </cell>
          <cell r="J331">
            <v>23800</v>
          </cell>
          <cell r="K331">
            <v>1653</v>
          </cell>
        </row>
        <row r="332">
          <cell r="A332" t="str">
            <v>IDF50</v>
          </cell>
          <cell r="B332" t="str">
            <v>중간단자함(I.D.F)</v>
          </cell>
          <cell r="C332" t="str">
            <v>ST 50P</v>
          </cell>
          <cell r="D332" t="str">
            <v>3C-1.5㎟(1.38㎜)</v>
          </cell>
          <cell r="E332" t="str">
            <v>EA</v>
          </cell>
          <cell r="F332">
            <v>24000</v>
          </cell>
          <cell r="G332">
            <v>1021</v>
          </cell>
          <cell r="H332">
            <v>24000</v>
          </cell>
          <cell r="I332">
            <v>1108</v>
          </cell>
          <cell r="J332">
            <v>33000</v>
          </cell>
          <cell r="K332">
            <v>1895</v>
          </cell>
        </row>
        <row r="333">
          <cell r="A333" t="str">
            <v>IDF100</v>
          </cell>
          <cell r="B333" t="str">
            <v>중간단자함(I.D.F)</v>
          </cell>
          <cell r="C333" t="str">
            <v>ST 100P</v>
          </cell>
          <cell r="D333" t="str">
            <v>4C-1.5㎟(1.38㎜)</v>
          </cell>
          <cell r="E333" t="str">
            <v>EA</v>
          </cell>
          <cell r="F333">
            <v>36000</v>
          </cell>
          <cell r="G333">
            <v>1021</v>
          </cell>
          <cell r="H333">
            <v>36000</v>
          </cell>
          <cell r="I333">
            <v>1108</v>
          </cell>
          <cell r="J333">
            <v>64000</v>
          </cell>
          <cell r="K333">
            <v>2187</v>
          </cell>
        </row>
        <row r="334">
          <cell r="A334" t="str">
            <v>IDFS10</v>
          </cell>
          <cell r="B334" t="str">
            <v>중간단자함(I.D.F)</v>
          </cell>
          <cell r="C334" t="str">
            <v>SUS 10P</v>
          </cell>
          <cell r="D334" t="str">
            <v>5C-1.5㎟(1.38㎜)</v>
          </cell>
          <cell r="E334" t="str">
            <v>EA</v>
          </cell>
          <cell r="F334">
            <v>18000</v>
          </cell>
          <cell r="G334">
            <v>1021</v>
          </cell>
          <cell r="H334">
            <v>23000</v>
          </cell>
          <cell r="I334">
            <v>1108</v>
          </cell>
          <cell r="J334">
            <v>18000</v>
          </cell>
          <cell r="K334">
            <v>2486</v>
          </cell>
        </row>
        <row r="335">
          <cell r="A335" t="str">
            <v>IDFS25</v>
          </cell>
          <cell r="B335" t="str">
            <v>중간단자함(I.D.F)</v>
          </cell>
          <cell r="C335" t="str">
            <v>SUS 25P</v>
          </cell>
          <cell r="D335" t="str">
            <v>6C-1.5㎟(1.38㎜)</v>
          </cell>
          <cell r="E335" t="str">
            <v>EA</v>
          </cell>
          <cell r="F335">
            <v>27000</v>
          </cell>
          <cell r="G335">
            <v>1021</v>
          </cell>
          <cell r="H335">
            <v>27000</v>
          </cell>
          <cell r="I335">
            <v>1108</v>
          </cell>
          <cell r="J335">
            <v>35000</v>
          </cell>
          <cell r="K335">
            <v>2768</v>
          </cell>
        </row>
        <row r="336">
          <cell r="A336" t="str">
            <v>IDFS50</v>
          </cell>
          <cell r="B336" t="str">
            <v>중간단자함(I.D.F)</v>
          </cell>
          <cell r="C336" t="str">
            <v>SUS 50P</v>
          </cell>
          <cell r="D336" t="str">
            <v>7C-1.5㎟(1.38㎜)</v>
          </cell>
          <cell r="E336" t="str">
            <v>EA</v>
          </cell>
          <cell r="F336">
            <v>45000</v>
          </cell>
          <cell r="G336">
            <v>1021</v>
          </cell>
          <cell r="H336">
            <v>55000</v>
          </cell>
          <cell r="I336">
            <v>1108</v>
          </cell>
          <cell r="J336">
            <v>45000</v>
          </cell>
          <cell r="K336">
            <v>2967</v>
          </cell>
        </row>
        <row r="337">
          <cell r="A337" t="str">
            <v>IDFS100</v>
          </cell>
          <cell r="B337" t="str">
            <v>중간단자함(I.D.F)</v>
          </cell>
          <cell r="C337" t="str">
            <v>SUS 100P</v>
          </cell>
          <cell r="D337" t="str">
            <v>8C-1.5㎟(1.38㎜)</v>
          </cell>
          <cell r="E337" t="str">
            <v>EA</v>
          </cell>
          <cell r="F337">
            <v>87100</v>
          </cell>
          <cell r="G337">
            <v>1021</v>
          </cell>
          <cell r="H337">
            <v>98000</v>
          </cell>
          <cell r="I337">
            <v>1108</v>
          </cell>
          <cell r="J337">
            <v>87100</v>
          </cell>
          <cell r="K337">
            <v>3271</v>
          </cell>
        </row>
        <row r="338">
          <cell r="A338" t="str">
            <v>IDFS200</v>
          </cell>
          <cell r="B338" t="str">
            <v>중간단자함(I.D.F)</v>
          </cell>
          <cell r="C338" t="str">
            <v>SUS 200P</v>
          </cell>
          <cell r="D338" t="str">
            <v>10C-1.5㎟(1.38㎜)</v>
          </cell>
          <cell r="E338" t="str">
            <v>EA</v>
          </cell>
          <cell r="F338">
            <v>152000</v>
          </cell>
          <cell r="G338">
            <v>1021</v>
          </cell>
          <cell r="H338">
            <v>160000</v>
          </cell>
          <cell r="I338">
            <v>1108</v>
          </cell>
          <cell r="J338">
            <v>152000</v>
          </cell>
          <cell r="K338">
            <v>3938</v>
          </cell>
        </row>
        <row r="339">
          <cell r="A339" t="str">
            <v>MDF100</v>
          </cell>
          <cell r="B339" t="str">
            <v>국선용단자함(M.D.F)</v>
          </cell>
          <cell r="C339" t="str">
            <v>국100+사500</v>
          </cell>
          <cell r="D339" t="str">
            <v>12C-1.5㎟(1.38㎜)</v>
          </cell>
          <cell r="E339" t="str">
            <v>EA</v>
          </cell>
          <cell r="F339">
            <v>0</v>
          </cell>
          <cell r="G339">
            <v>3640</v>
          </cell>
          <cell r="H339">
            <v>895</v>
          </cell>
          <cell r="I339">
            <v>3640</v>
          </cell>
          <cell r="J339">
            <v>1008</v>
          </cell>
          <cell r="K339">
            <v>4394</v>
          </cell>
        </row>
        <row r="340">
          <cell r="A340" t="str">
            <v>방송10</v>
          </cell>
          <cell r="B340" t="str">
            <v>방송단자함</v>
          </cell>
          <cell r="C340" t="str">
            <v>ST 10P</v>
          </cell>
          <cell r="D340" t="str">
            <v>15C-1.5㎟(1.38㎜)</v>
          </cell>
          <cell r="E340" t="str">
            <v>EA</v>
          </cell>
          <cell r="F340">
            <v>11000</v>
          </cell>
          <cell r="G340">
            <v>1021</v>
          </cell>
          <cell r="H340">
            <v>11000</v>
          </cell>
          <cell r="I340">
            <v>1108</v>
          </cell>
          <cell r="J340">
            <v>15000</v>
          </cell>
          <cell r="K340">
            <v>0</v>
          </cell>
        </row>
        <row r="341">
          <cell r="A341" t="str">
            <v>방송20</v>
          </cell>
          <cell r="B341" t="str">
            <v>방송단자함</v>
          </cell>
          <cell r="C341" t="str">
            <v>ST 20P</v>
          </cell>
          <cell r="D341" t="str">
            <v>20C-1.5㎟(1.38㎜)</v>
          </cell>
          <cell r="E341" t="str">
            <v>EA</v>
          </cell>
          <cell r="F341">
            <v>14000</v>
          </cell>
          <cell r="G341">
            <v>1021</v>
          </cell>
          <cell r="H341">
            <v>14000</v>
          </cell>
          <cell r="I341">
            <v>1108</v>
          </cell>
          <cell r="J341">
            <v>23800</v>
          </cell>
          <cell r="K341">
            <v>0</v>
          </cell>
        </row>
        <row r="342">
          <cell r="A342" t="str">
            <v>방송50</v>
          </cell>
          <cell r="B342" t="str">
            <v>방송단자함</v>
          </cell>
          <cell r="C342" t="str">
            <v>ST 50P</v>
          </cell>
          <cell r="D342" t="str">
            <v>2C-2.5㎟(1.78㎜)</v>
          </cell>
          <cell r="E342" t="str">
            <v>EA</v>
          </cell>
          <cell r="F342">
            <v>24000</v>
          </cell>
          <cell r="G342">
            <v>1021</v>
          </cell>
          <cell r="H342">
            <v>24000</v>
          </cell>
          <cell r="I342">
            <v>1108</v>
          </cell>
          <cell r="J342">
            <v>33000</v>
          </cell>
          <cell r="K342">
            <v>0</v>
          </cell>
        </row>
        <row r="343">
          <cell r="A343" t="str">
            <v>조리0001</v>
          </cell>
          <cell r="B343" t="str">
            <v>부스터 펌프(압력탱크식)</v>
          </cell>
          <cell r="C343" t="str">
            <v>150LPM*36M*0.75KW*2대</v>
          </cell>
          <cell r="D343" t="str">
            <v>조</v>
          </cell>
          <cell r="E343" t="str">
            <v>EA</v>
          </cell>
          <cell r="F343">
            <v>36000</v>
          </cell>
          <cell r="G343">
            <v>1021</v>
          </cell>
          <cell r="H343">
            <v>36000</v>
          </cell>
          <cell r="I343">
            <v>4000000</v>
          </cell>
          <cell r="J343">
            <v>64000</v>
          </cell>
          <cell r="K343">
            <v>4000000</v>
          </cell>
          <cell r="L343">
            <v>0</v>
          </cell>
          <cell r="M343">
            <v>0.5</v>
          </cell>
          <cell r="N343">
            <v>1</v>
          </cell>
        </row>
        <row r="344">
          <cell r="A344" t="str">
            <v>조리0002</v>
          </cell>
          <cell r="B344" t="str">
            <v>부스터 펌프(압력탱크식)</v>
          </cell>
          <cell r="C344" t="str">
            <v>320LPM*30M*1.5KW*2대</v>
          </cell>
          <cell r="D344" t="str">
            <v>조</v>
          </cell>
          <cell r="E344" t="str">
            <v>EA</v>
          </cell>
          <cell r="F344">
            <v>52000</v>
          </cell>
          <cell r="G344">
            <v>1021</v>
          </cell>
          <cell r="H344">
            <v>52000</v>
          </cell>
          <cell r="I344">
            <v>6200000</v>
          </cell>
          <cell r="J344">
            <v>1008</v>
          </cell>
          <cell r="K344">
            <v>6200000</v>
          </cell>
          <cell r="L344">
            <v>0</v>
          </cell>
          <cell r="M344">
            <v>0.5</v>
          </cell>
          <cell r="N344">
            <v>1.3</v>
          </cell>
        </row>
        <row r="345">
          <cell r="A345" t="str">
            <v>조리0005</v>
          </cell>
          <cell r="B345" t="str">
            <v>급탕순환펌프</v>
          </cell>
          <cell r="C345" t="str">
            <v>25A*60LPM*4.5M*40W</v>
          </cell>
          <cell r="D345" t="str">
            <v>대</v>
          </cell>
          <cell r="E345">
            <v>33000</v>
          </cell>
          <cell r="F345" t="str">
            <v>P560</v>
          </cell>
          <cell r="G345">
            <v>1021</v>
          </cell>
          <cell r="H345">
            <v>23000</v>
          </cell>
          <cell r="I345">
            <v>1108</v>
          </cell>
          <cell r="J345">
            <v>18000</v>
          </cell>
          <cell r="K345">
            <v>33000</v>
          </cell>
          <cell r="L345">
            <v>0</v>
          </cell>
          <cell r="M345">
            <v>0.5</v>
          </cell>
          <cell r="N345">
            <v>1</v>
          </cell>
        </row>
        <row r="346">
          <cell r="A346" t="str">
            <v>조리0006</v>
          </cell>
          <cell r="B346" t="str">
            <v>급탕순환펌프</v>
          </cell>
          <cell r="C346" t="str">
            <v>32A*60LPM*4.5M*40W</v>
          </cell>
          <cell r="D346" t="str">
            <v>대</v>
          </cell>
          <cell r="E346">
            <v>33000</v>
          </cell>
          <cell r="F346" t="str">
            <v>P560</v>
          </cell>
          <cell r="G346">
            <v>1021</v>
          </cell>
          <cell r="H346">
            <v>27000</v>
          </cell>
          <cell r="I346">
            <v>1108</v>
          </cell>
          <cell r="J346">
            <v>35000</v>
          </cell>
          <cell r="K346">
            <v>33000</v>
          </cell>
          <cell r="L346">
            <v>0</v>
          </cell>
          <cell r="M346">
            <v>0.5</v>
          </cell>
          <cell r="N346">
            <v>1</v>
          </cell>
        </row>
        <row r="347">
          <cell r="A347" t="str">
            <v>조리0007</v>
          </cell>
          <cell r="B347" t="str">
            <v>기름보일러</v>
          </cell>
          <cell r="C347" t="str">
            <v>70,000KCAL/HR</v>
          </cell>
          <cell r="D347" t="str">
            <v>대</v>
          </cell>
          <cell r="E347">
            <v>940000</v>
          </cell>
          <cell r="F347" t="str">
            <v>P601</v>
          </cell>
          <cell r="G347">
            <v>1021</v>
          </cell>
          <cell r="H347">
            <v>55000</v>
          </cell>
          <cell r="I347">
            <v>1108</v>
          </cell>
          <cell r="J347">
            <v>45000</v>
          </cell>
          <cell r="K347">
            <v>940000</v>
          </cell>
          <cell r="L347">
            <v>1.46</v>
          </cell>
          <cell r="M347">
            <v>0.57999999999999996</v>
          </cell>
        </row>
        <row r="348">
          <cell r="A348" t="str">
            <v>조리0008</v>
          </cell>
          <cell r="B348" t="str">
            <v>FRP탱크(보온품)</v>
          </cell>
          <cell r="C348" t="str">
            <v>1500X3000X1500H</v>
          </cell>
          <cell r="D348" t="str">
            <v>대</v>
          </cell>
          <cell r="E348">
            <v>1350000</v>
          </cell>
          <cell r="F348" t="str">
            <v>P576</v>
          </cell>
          <cell r="G348">
            <v>1350000</v>
          </cell>
          <cell r="H348" t="str">
            <v>P634</v>
          </cell>
          <cell r="I348">
            <v>1108</v>
          </cell>
          <cell r="J348">
            <v>97100</v>
          </cell>
          <cell r="K348">
            <v>1350000</v>
          </cell>
          <cell r="L348">
            <v>0</v>
          </cell>
          <cell r="M348">
            <v>0.68</v>
          </cell>
          <cell r="N348">
            <v>0</v>
          </cell>
          <cell r="O348">
            <v>3.38</v>
          </cell>
        </row>
        <row r="349">
          <cell r="A349" t="str">
            <v>조리0009</v>
          </cell>
          <cell r="B349" t="str">
            <v>경유탱크</v>
          </cell>
          <cell r="C349" t="str">
            <v>1500X900X1500H</v>
          </cell>
          <cell r="D349" t="str">
            <v>대</v>
          </cell>
          <cell r="E349">
            <v>1020000</v>
          </cell>
          <cell r="F349" t="str">
            <v>P618</v>
          </cell>
          <cell r="G349">
            <v>4326</v>
          </cell>
          <cell r="H349">
            <v>895</v>
          </cell>
          <cell r="I349">
            <v>1108</v>
          </cell>
          <cell r="J349">
            <v>24000</v>
          </cell>
          <cell r="K349">
            <v>1020000</v>
          </cell>
          <cell r="L349">
            <v>5.26</v>
          </cell>
          <cell r="M349">
            <v>5.26</v>
          </cell>
        </row>
        <row r="350">
          <cell r="A350" t="str">
            <v>조리0010</v>
          </cell>
          <cell r="B350" t="str">
            <v>급탕탱크</v>
          </cell>
          <cell r="C350" t="str">
            <v>STS.2000LIT</v>
          </cell>
          <cell r="D350" t="str">
            <v>대</v>
          </cell>
          <cell r="E350" t="str">
            <v>EA</v>
          </cell>
          <cell r="F350">
            <v>35000</v>
          </cell>
          <cell r="G350">
            <v>4913</v>
          </cell>
          <cell r="H350">
            <v>895</v>
          </cell>
          <cell r="I350">
            <v>4500000</v>
          </cell>
          <cell r="J350">
            <v>35000</v>
          </cell>
          <cell r="K350">
            <v>4500000</v>
          </cell>
        </row>
        <row r="351">
          <cell r="A351" t="str">
            <v>조리0011</v>
          </cell>
          <cell r="B351" t="str">
            <v>밀폐형팽창탱크</v>
          </cell>
          <cell r="C351" t="str">
            <v>300LIT</v>
          </cell>
          <cell r="D351" t="str">
            <v>대</v>
          </cell>
          <cell r="E351" t="str">
            <v>EA</v>
          </cell>
          <cell r="F351">
            <v>55000</v>
          </cell>
          <cell r="G351">
            <v>1790000</v>
          </cell>
          <cell r="H351" t="str">
            <v>P673</v>
          </cell>
          <cell r="I351">
            <v>1108</v>
          </cell>
          <cell r="J351">
            <v>55000</v>
          </cell>
          <cell r="K351">
            <v>1790000</v>
          </cell>
          <cell r="L351">
            <v>0</v>
          </cell>
          <cell r="M351">
            <v>0</v>
          </cell>
          <cell r="N351">
            <v>4.2</v>
          </cell>
        </row>
        <row r="352">
          <cell r="A352" t="str">
            <v>조리0012</v>
          </cell>
          <cell r="B352" t="str">
            <v>배기휀(시로코)</v>
          </cell>
          <cell r="C352" t="str">
            <v>#41/2*150CMM*3HP</v>
          </cell>
          <cell r="D352" t="str">
            <v>대</v>
          </cell>
          <cell r="E352">
            <v>938000</v>
          </cell>
          <cell r="F352" t="str">
            <v>P684</v>
          </cell>
          <cell r="G352">
            <v>7504</v>
          </cell>
          <cell r="H352">
            <v>895</v>
          </cell>
          <cell r="I352">
            <v>1108</v>
          </cell>
          <cell r="J352">
            <v>45000</v>
          </cell>
          <cell r="K352">
            <v>938000</v>
          </cell>
          <cell r="L352">
            <v>0</v>
          </cell>
          <cell r="M352">
            <v>0</v>
          </cell>
          <cell r="N352">
            <v>4.5999999999999996</v>
          </cell>
        </row>
        <row r="353">
          <cell r="A353" t="str">
            <v>조리0013</v>
          </cell>
          <cell r="B353" t="str">
            <v>배기휀(시로코)</v>
          </cell>
          <cell r="C353" t="str">
            <v>#5*250CMM*5HP</v>
          </cell>
          <cell r="D353" t="str">
            <v>대</v>
          </cell>
          <cell r="E353">
            <v>1160000</v>
          </cell>
          <cell r="F353" t="str">
            <v>P684</v>
          </cell>
          <cell r="G353">
            <v>1965</v>
          </cell>
          <cell r="H353">
            <v>895</v>
          </cell>
          <cell r="I353">
            <v>1108</v>
          </cell>
          <cell r="J353">
            <v>72000</v>
          </cell>
          <cell r="K353">
            <v>1160000</v>
          </cell>
        </row>
        <row r="354">
          <cell r="A354" t="str">
            <v>TVS500</v>
          </cell>
          <cell r="B354" t="str">
            <v>TV분배기함</v>
          </cell>
          <cell r="C354" t="str">
            <v>SUS 500*600</v>
          </cell>
          <cell r="D354" t="str">
            <v>3C-4㎟(2.25㎜)</v>
          </cell>
          <cell r="E354" t="str">
            <v>EA</v>
          </cell>
          <cell r="F354">
            <v>93000</v>
          </cell>
          <cell r="G354">
            <v>2419</v>
          </cell>
          <cell r="H354">
            <v>895</v>
          </cell>
          <cell r="I354">
            <v>1108</v>
          </cell>
          <cell r="J354">
            <v>93000</v>
          </cell>
          <cell r="K354">
            <v>2922</v>
          </cell>
        </row>
        <row r="355">
          <cell r="A355" t="str">
            <v>조리0014</v>
          </cell>
          <cell r="B355" t="str">
            <v>그리스트랩</v>
          </cell>
          <cell r="C355" t="str">
            <v>600*1200*600H</v>
          </cell>
          <cell r="D355" t="str">
            <v>개</v>
          </cell>
          <cell r="E355">
            <v>750000</v>
          </cell>
          <cell r="F355" t="str">
            <v>P1240</v>
          </cell>
          <cell r="G355">
            <v>2933</v>
          </cell>
          <cell r="H355">
            <v>895</v>
          </cell>
          <cell r="I355">
            <v>2933</v>
          </cell>
          <cell r="J355">
            <v>1008</v>
          </cell>
          <cell r="K355">
            <v>750000</v>
          </cell>
        </row>
        <row r="356">
          <cell r="A356" t="str">
            <v>조리0015</v>
          </cell>
          <cell r="B356" t="str">
            <v>감압변</v>
          </cell>
          <cell r="C356" t="str">
            <v>25A</v>
          </cell>
          <cell r="D356" t="str">
            <v>개</v>
          </cell>
          <cell r="E356">
            <v>180000</v>
          </cell>
          <cell r="F356" t="str">
            <v>P530</v>
          </cell>
          <cell r="G356">
            <v>1014</v>
          </cell>
          <cell r="H356">
            <v>350000</v>
          </cell>
          <cell r="I356">
            <v>1127</v>
          </cell>
          <cell r="J356">
            <v>350000</v>
          </cell>
          <cell r="K356">
            <v>180000</v>
          </cell>
          <cell r="L356">
            <v>7.0000000000000007E-2</v>
          </cell>
        </row>
        <row r="357">
          <cell r="A357" t="str">
            <v>조리0016</v>
          </cell>
          <cell r="B357" t="str">
            <v>유수분리기</v>
          </cell>
          <cell r="C357" t="str">
            <v>150AX300H</v>
          </cell>
          <cell r="D357" t="str">
            <v>개</v>
          </cell>
          <cell r="E357" t="str">
            <v>EA</v>
          </cell>
          <cell r="F357">
            <v>5000</v>
          </cell>
          <cell r="G357">
            <v>1014</v>
          </cell>
          <cell r="H357">
            <v>6000</v>
          </cell>
          <cell r="I357">
            <v>70000</v>
          </cell>
          <cell r="J357">
            <v>5000</v>
          </cell>
          <cell r="K357">
            <v>70000</v>
          </cell>
        </row>
        <row r="358">
          <cell r="A358" t="str">
            <v>조리0017</v>
          </cell>
          <cell r="B358" t="str">
            <v>안전변</v>
          </cell>
          <cell r="C358" t="str">
            <v>25A</v>
          </cell>
          <cell r="D358" t="str">
            <v>개</v>
          </cell>
          <cell r="E358">
            <v>44100</v>
          </cell>
          <cell r="F358" t="str">
            <v>P531</v>
          </cell>
          <cell r="G358">
            <v>1014</v>
          </cell>
          <cell r="H358">
            <v>6500</v>
          </cell>
          <cell r="I358">
            <v>1127</v>
          </cell>
          <cell r="J358">
            <v>6000</v>
          </cell>
          <cell r="K358">
            <v>44100</v>
          </cell>
          <cell r="L358">
            <v>7.0000000000000007E-2</v>
          </cell>
        </row>
        <row r="359">
          <cell r="A359" t="str">
            <v>조리0018</v>
          </cell>
          <cell r="B359" t="str">
            <v>자동공기변</v>
          </cell>
          <cell r="C359" t="str">
            <v>15A</v>
          </cell>
          <cell r="D359" t="str">
            <v>개</v>
          </cell>
          <cell r="E359">
            <v>22000</v>
          </cell>
          <cell r="F359" t="str">
            <v>P527</v>
          </cell>
          <cell r="G359">
            <v>1014</v>
          </cell>
          <cell r="H359">
            <v>8000</v>
          </cell>
          <cell r="I359">
            <v>1127</v>
          </cell>
          <cell r="J359">
            <v>7000</v>
          </cell>
          <cell r="K359">
            <v>22000</v>
          </cell>
          <cell r="L359">
            <v>7.0000000000000007E-2</v>
          </cell>
        </row>
        <row r="360">
          <cell r="A360" t="str">
            <v>조리0019</v>
          </cell>
          <cell r="B360" t="str">
            <v>방화댐퍼</v>
          </cell>
          <cell r="C360" t="str">
            <v>150A</v>
          </cell>
          <cell r="D360" t="str">
            <v>개</v>
          </cell>
          <cell r="E360">
            <v>11800</v>
          </cell>
          <cell r="F360" t="str">
            <v>P698</v>
          </cell>
          <cell r="G360">
            <v>1014</v>
          </cell>
          <cell r="H360">
            <v>10000</v>
          </cell>
          <cell r="I360">
            <v>1127</v>
          </cell>
          <cell r="J360">
            <v>8000</v>
          </cell>
          <cell r="K360">
            <v>11800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0.55000000000000004</v>
          </cell>
        </row>
        <row r="361">
          <cell r="A361" t="str">
            <v>조리0020</v>
          </cell>
          <cell r="B361" t="str">
            <v>동력휀</v>
          </cell>
          <cell r="C361" t="str">
            <v>150A</v>
          </cell>
          <cell r="D361" t="str">
            <v>개</v>
          </cell>
          <cell r="E361" t="str">
            <v>EA</v>
          </cell>
          <cell r="F361">
            <v>10000</v>
          </cell>
          <cell r="G361">
            <v>1014</v>
          </cell>
          <cell r="H361">
            <v>12000</v>
          </cell>
          <cell r="I361">
            <v>20000</v>
          </cell>
          <cell r="J361">
            <v>10000</v>
          </cell>
          <cell r="K361">
            <v>20000</v>
          </cell>
          <cell r="L361">
            <v>0</v>
          </cell>
          <cell r="M361">
            <v>0</v>
          </cell>
          <cell r="N361">
            <v>0.13</v>
          </cell>
        </row>
        <row r="362">
          <cell r="A362" t="str">
            <v>조리0021</v>
          </cell>
          <cell r="B362" t="str">
            <v>감지기</v>
          </cell>
          <cell r="C362" t="str">
            <v>차동식</v>
          </cell>
          <cell r="D362" t="str">
            <v>15C-4㎟(2.25㎜)</v>
          </cell>
          <cell r="E362" t="str">
            <v>EA</v>
          </cell>
          <cell r="F362">
            <v>5000</v>
          </cell>
          <cell r="G362">
            <v>762</v>
          </cell>
          <cell r="H362">
            <v>5000</v>
          </cell>
          <cell r="I362">
            <v>1136</v>
          </cell>
          <cell r="J362">
            <v>5000</v>
          </cell>
          <cell r="K362">
            <v>0</v>
          </cell>
        </row>
        <row r="363">
          <cell r="A363" t="str">
            <v>조리0022</v>
          </cell>
          <cell r="B363" t="str">
            <v>STS 판 마감</v>
          </cell>
          <cell r="C363" t="str">
            <v>2T</v>
          </cell>
          <cell r="D363" t="str">
            <v>M2</v>
          </cell>
          <cell r="E363" t="str">
            <v>EA</v>
          </cell>
          <cell r="F363">
            <v>5000</v>
          </cell>
          <cell r="G363">
            <v>762</v>
          </cell>
          <cell r="H363">
            <v>5000</v>
          </cell>
          <cell r="I363">
            <v>1136</v>
          </cell>
          <cell r="J363">
            <v>5000</v>
          </cell>
          <cell r="K363">
            <v>0</v>
          </cell>
        </row>
        <row r="364">
          <cell r="A364" t="str">
            <v>조리0023</v>
          </cell>
          <cell r="B364" t="str">
            <v xml:space="preserve">STS 판 </v>
          </cell>
          <cell r="C364" t="str">
            <v>2T</v>
          </cell>
          <cell r="D364" t="str">
            <v>M2</v>
          </cell>
          <cell r="E364">
            <v>40871</v>
          </cell>
          <cell r="F364" t="str">
            <v>P64</v>
          </cell>
          <cell r="G364">
            <v>762</v>
          </cell>
          <cell r="H364">
            <v>27000</v>
          </cell>
          <cell r="I364">
            <v>1136</v>
          </cell>
          <cell r="J364">
            <v>18000</v>
          </cell>
          <cell r="K364">
            <v>40871</v>
          </cell>
        </row>
        <row r="365">
          <cell r="A365" t="str">
            <v>통로</v>
          </cell>
          <cell r="B365" t="str">
            <v>축광유도표지판</v>
          </cell>
          <cell r="C365" t="str">
            <v>복도통로</v>
          </cell>
          <cell r="D365" t="str">
            <v xml:space="preserve"> 1C*2.5㎟</v>
          </cell>
          <cell r="E365" t="str">
            <v>EA</v>
          </cell>
          <cell r="F365">
            <v>0</v>
          </cell>
          <cell r="G365">
            <v>953</v>
          </cell>
          <cell r="H365">
            <v>894</v>
          </cell>
          <cell r="I365">
            <v>953</v>
          </cell>
          <cell r="J365">
            <v>1008</v>
          </cell>
          <cell r="K365">
            <v>0</v>
          </cell>
        </row>
        <row r="366">
          <cell r="A366" t="str">
            <v>조리0024</v>
          </cell>
          <cell r="B366" t="str">
            <v>칼라함석덕트제작설치</v>
          </cell>
          <cell r="C366" t="str">
            <v>0.5 T</v>
          </cell>
          <cell r="D366" t="str">
            <v>M2</v>
          </cell>
          <cell r="E366" t="str">
            <v>EA</v>
          </cell>
          <cell r="F366">
            <v>0</v>
          </cell>
          <cell r="G366">
            <v>1215</v>
          </cell>
          <cell r="H366">
            <v>894</v>
          </cell>
          <cell r="I366">
            <v>1215</v>
          </cell>
          <cell r="J366">
            <v>1008</v>
          </cell>
          <cell r="K366">
            <v>0</v>
          </cell>
        </row>
        <row r="367">
          <cell r="A367" t="str">
            <v>조리0025</v>
          </cell>
          <cell r="B367" t="str">
            <v>칼라함석덕트제작설치</v>
          </cell>
          <cell r="C367" t="str">
            <v>0.6 T</v>
          </cell>
          <cell r="D367" t="str">
            <v>M2</v>
          </cell>
          <cell r="E367" t="str">
            <v>EA</v>
          </cell>
          <cell r="F367">
            <v>0</v>
          </cell>
          <cell r="G367">
            <v>1416</v>
          </cell>
          <cell r="H367">
            <v>894</v>
          </cell>
          <cell r="I367">
            <v>1416</v>
          </cell>
          <cell r="J367">
            <v>1008</v>
          </cell>
          <cell r="K367">
            <v>0</v>
          </cell>
        </row>
        <row r="368">
          <cell r="A368" t="str">
            <v>조리0026</v>
          </cell>
          <cell r="B368" t="str">
            <v>칼라함석덕트제작설치</v>
          </cell>
          <cell r="C368" t="str">
            <v>0.8 T</v>
          </cell>
          <cell r="D368" t="str">
            <v>M2</v>
          </cell>
          <cell r="E368" t="str">
            <v>EA</v>
          </cell>
          <cell r="F368">
            <v>120000</v>
          </cell>
          <cell r="G368">
            <v>764</v>
          </cell>
          <cell r="H368">
            <v>140000</v>
          </cell>
          <cell r="I368">
            <v>1136</v>
          </cell>
          <cell r="J368">
            <v>120000</v>
          </cell>
          <cell r="K368">
            <v>0</v>
          </cell>
        </row>
        <row r="369">
          <cell r="A369" t="str">
            <v>조리0027</v>
          </cell>
          <cell r="B369" t="str">
            <v>캔버스 접속</v>
          </cell>
          <cell r="C369" t="str">
            <v>고휘도(중형)</v>
          </cell>
          <cell r="D369" t="str">
            <v>M2</v>
          </cell>
          <cell r="E369" t="str">
            <v>EA</v>
          </cell>
          <cell r="F369">
            <v>160000</v>
          </cell>
          <cell r="G369">
            <v>764</v>
          </cell>
          <cell r="H369">
            <v>200000</v>
          </cell>
          <cell r="I369">
            <v>1136</v>
          </cell>
          <cell r="J369">
            <v>160000</v>
          </cell>
          <cell r="K369">
            <v>0</v>
          </cell>
        </row>
        <row r="370">
          <cell r="A370" t="str">
            <v>조리0028</v>
          </cell>
          <cell r="B370" t="str">
            <v>V.D(핸들포함)</v>
          </cell>
          <cell r="C370" t="str">
            <v>300*200</v>
          </cell>
          <cell r="D370" t="str">
            <v>개</v>
          </cell>
          <cell r="E370">
            <v>8000</v>
          </cell>
          <cell r="F370" t="str">
            <v>P698</v>
          </cell>
          <cell r="G370">
            <v>764</v>
          </cell>
          <cell r="H370">
            <v>240000</v>
          </cell>
          <cell r="I370">
            <v>1136</v>
          </cell>
          <cell r="J370">
            <v>180000</v>
          </cell>
          <cell r="K370">
            <v>8000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0.5</v>
          </cell>
        </row>
        <row r="371">
          <cell r="A371" t="str">
            <v>조리0029</v>
          </cell>
          <cell r="B371" t="str">
            <v>V.D(핸들포함)</v>
          </cell>
          <cell r="C371" t="str">
            <v>350*300</v>
          </cell>
          <cell r="D371" t="str">
            <v>개</v>
          </cell>
          <cell r="E371">
            <v>12500</v>
          </cell>
          <cell r="F371" t="str">
            <v>P698</v>
          </cell>
          <cell r="G371">
            <v>764</v>
          </cell>
          <cell r="H371">
            <v>140000</v>
          </cell>
          <cell r="I371">
            <v>1136</v>
          </cell>
          <cell r="J371">
            <v>140000</v>
          </cell>
          <cell r="K371">
            <v>12500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0.5</v>
          </cell>
        </row>
        <row r="372">
          <cell r="A372" t="str">
            <v>조리0030</v>
          </cell>
          <cell r="B372" t="str">
            <v>V.D(핸들포함)</v>
          </cell>
          <cell r="C372" t="str">
            <v>400*300</v>
          </cell>
          <cell r="D372" t="str">
            <v>개</v>
          </cell>
          <cell r="E372">
            <v>14000</v>
          </cell>
          <cell r="F372" t="str">
            <v>P698</v>
          </cell>
          <cell r="G372">
            <v>6236</v>
          </cell>
          <cell r="H372">
            <v>894</v>
          </cell>
          <cell r="I372">
            <v>6236</v>
          </cell>
          <cell r="J372">
            <v>1008</v>
          </cell>
          <cell r="K372">
            <v>14000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0.5</v>
          </cell>
        </row>
        <row r="373">
          <cell r="A373" t="str">
            <v>조리0031</v>
          </cell>
          <cell r="B373" t="str">
            <v>V.D(핸들포함)</v>
          </cell>
          <cell r="C373" t="str">
            <v>500*200</v>
          </cell>
          <cell r="D373" t="str">
            <v>개</v>
          </cell>
          <cell r="E373">
            <v>12000</v>
          </cell>
          <cell r="F373" t="str">
            <v>P698</v>
          </cell>
          <cell r="G373">
            <v>1743</v>
          </cell>
          <cell r="H373">
            <v>894</v>
          </cell>
          <cell r="I373">
            <v>1743</v>
          </cell>
          <cell r="J373">
            <v>1008</v>
          </cell>
          <cell r="K373">
            <v>12000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0.5</v>
          </cell>
        </row>
        <row r="374">
          <cell r="A374" t="str">
            <v>조리0032</v>
          </cell>
          <cell r="B374" t="str">
            <v>V.D(핸들포함)</v>
          </cell>
          <cell r="C374" t="str">
            <v>500*400</v>
          </cell>
          <cell r="D374" t="str">
            <v>개</v>
          </cell>
          <cell r="E374">
            <v>22000</v>
          </cell>
          <cell r="F374" t="str">
            <v>P698</v>
          </cell>
          <cell r="G374">
            <v>2052</v>
          </cell>
          <cell r="H374">
            <v>894</v>
          </cell>
          <cell r="I374">
            <v>2052</v>
          </cell>
          <cell r="J374">
            <v>1008</v>
          </cell>
          <cell r="K374">
            <v>22000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0.62</v>
          </cell>
        </row>
        <row r="375">
          <cell r="A375" t="str">
            <v>조리0033</v>
          </cell>
          <cell r="B375" t="str">
            <v>V.D(핸들포함)</v>
          </cell>
          <cell r="C375" t="str">
            <v>800*400</v>
          </cell>
          <cell r="D375" t="str">
            <v>개</v>
          </cell>
          <cell r="E375">
            <v>34000</v>
          </cell>
          <cell r="F375" t="str">
            <v>P698</v>
          </cell>
          <cell r="G375">
            <v>2612</v>
          </cell>
          <cell r="H375">
            <v>894</v>
          </cell>
          <cell r="I375">
            <v>2612</v>
          </cell>
          <cell r="J375">
            <v>1008</v>
          </cell>
          <cell r="K375">
            <v>34000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0.74</v>
          </cell>
        </row>
        <row r="376">
          <cell r="A376" t="str">
            <v>조리0034</v>
          </cell>
          <cell r="B376" t="str">
            <v>V.D(핸들포함)</v>
          </cell>
          <cell r="C376" t="str">
            <v>1100*400</v>
          </cell>
          <cell r="D376" t="str">
            <v>개</v>
          </cell>
          <cell r="E376">
            <v>46000</v>
          </cell>
          <cell r="F376" t="str">
            <v>P698</v>
          </cell>
          <cell r="G376">
            <v>3041</v>
          </cell>
          <cell r="H376">
            <v>894</v>
          </cell>
          <cell r="I376">
            <v>3041</v>
          </cell>
          <cell r="J376">
            <v>1008</v>
          </cell>
          <cell r="K376">
            <v>46000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0.86</v>
          </cell>
        </row>
        <row r="377">
          <cell r="A377" t="str">
            <v>제어반</v>
          </cell>
          <cell r="B377" t="str">
            <v>감시제어반</v>
          </cell>
          <cell r="C377" t="str">
            <v>5CCT(스프링클러)</v>
          </cell>
          <cell r="D377" t="str">
            <v xml:space="preserve"> 2C*10㎟</v>
          </cell>
          <cell r="E377" t="str">
            <v>EA</v>
          </cell>
          <cell r="F377">
            <v>0</v>
          </cell>
          <cell r="G377">
            <v>4382</v>
          </cell>
          <cell r="H377">
            <v>894</v>
          </cell>
          <cell r="I377">
            <v>4382</v>
          </cell>
          <cell r="J377">
            <v>1008</v>
          </cell>
          <cell r="K377">
            <v>0</v>
          </cell>
        </row>
        <row r="378">
          <cell r="A378" t="str">
            <v>수신반증설</v>
          </cell>
          <cell r="B378" t="str">
            <v>수신반회로증설</v>
          </cell>
          <cell r="C378" t="str">
            <v>1CCT</v>
          </cell>
          <cell r="D378" t="str">
            <v xml:space="preserve"> 2C*16㎟</v>
          </cell>
          <cell r="E378" t="str">
            <v>회로</v>
          </cell>
          <cell r="F378">
            <v>0</v>
          </cell>
          <cell r="G378">
            <v>4926</v>
          </cell>
          <cell r="H378">
            <v>894</v>
          </cell>
          <cell r="I378">
            <v>4926</v>
          </cell>
          <cell r="J378">
            <v>1008</v>
          </cell>
          <cell r="K378">
            <v>0</v>
          </cell>
        </row>
        <row r="379">
          <cell r="A379" t="str">
            <v>경종</v>
          </cell>
          <cell r="B379" t="str">
            <v>경종</v>
          </cell>
          <cell r="C379" t="str">
            <v>DC 24V, 90dB</v>
          </cell>
          <cell r="D379" t="str">
            <v xml:space="preserve"> 2C*25㎟</v>
          </cell>
          <cell r="E379" t="str">
            <v>EA</v>
          </cell>
          <cell r="F379">
            <v>0</v>
          </cell>
          <cell r="G379">
            <v>7614</v>
          </cell>
          <cell r="H379">
            <v>894</v>
          </cell>
          <cell r="I379">
            <v>7614</v>
          </cell>
          <cell r="J379">
            <v>1008</v>
          </cell>
          <cell r="K379">
            <v>0</v>
          </cell>
        </row>
        <row r="380">
          <cell r="A380" t="str">
            <v>가스0001</v>
          </cell>
          <cell r="B380" t="str">
            <v>LPG 저장탱크(패키지)</v>
          </cell>
          <cell r="C380" t="str">
            <v>1.6TON</v>
          </cell>
          <cell r="D380" t="str">
            <v>조</v>
          </cell>
          <cell r="E380" t="str">
            <v>EA</v>
          </cell>
          <cell r="F380">
            <v>0</v>
          </cell>
          <cell r="G380">
            <v>10400</v>
          </cell>
          <cell r="H380">
            <v>894</v>
          </cell>
          <cell r="I380">
            <v>9700000</v>
          </cell>
          <cell r="J380">
            <v>1008</v>
          </cell>
          <cell r="K380">
            <v>9700000</v>
          </cell>
        </row>
        <row r="381">
          <cell r="A381" t="str">
            <v>가스0002</v>
          </cell>
          <cell r="B381" t="str">
            <v>가스미터기</v>
          </cell>
          <cell r="C381" t="str">
            <v>25등급</v>
          </cell>
          <cell r="D381" t="str">
            <v>개</v>
          </cell>
          <cell r="E381" t="str">
            <v>EA</v>
          </cell>
          <cell r="F381">
            <v>0</v>
          </cell>
          <cell r="G381">
            <v>1376000</v>
          </cell>
          <cell r="H381" t="str">
            <v>P619</v>
          </cell>
          <cell r="I381">
            <v>13413</v>
          </cell>
          <cell r="J381">
            <v>1008</v>
          </cell>
          <cell r="K381">
            <v>1376000</v>
          </cell>
          <cell r="L381">
            <v>7.0000000000000007E-2</v>
          </cell>
        </row>
        <row r="382">
          <cell r="A382" t="str">
            <v>가스0003</v>
          </cell>
          <cell r="B382" t="str">
            <v>가스미터기</v>
          </cell>
          <cell r="C382" t="str">
            <v>5등급</v>
          </cell>
          <cell r="D382" t="str">
            <v>개</v>
          </cell>
          <cell r="E382">
            <v>60000</v>
          </cell>
          <cell r="F382" t="str">
            <v>P537</v>
          </cell>
          <cell r="G382">
            <v>2598</v>
          </cell>
          <cell r="H382">
            <v>894</v>
          </cell>
          <cell r="I382">
            <v>2598</v>
          </cell>
          <cell r="J382">
            <v>1008</v>
          </cell>
          <cell r="K382">
            <v>60000</v>
          </cell>
          <cell r="L382">
            <v>7.0000000000000007E-2</v>
          </cell>
        </row>
        <row r="383">
          <cell r="A383" t="str">
            <v>가스0004</v>
          </cell>
          <cell r="B383" t="str">
            <v>가스누설차단기</v>
          </cell>
          <cell r="C383" t="str">
            <v>65A</v>
          </cell>
          <cell r="D383" t="str">
            <v>개</v>
          </cell>
          <cell r="E383">
            <v>598900</v>
          </cell>
          <cell r="F383" t="str">
            <v>P1077</v>
          </cell>
          <cell r="G383">
            <v>3056</v>
          </cell>
          <cell r="H383">
            <v>894</v>
          </cell>
          <cell r="I383">
            <v>3056</v>
          </cell>
          <cell r="J383">
            <v>1008</v>
          </cell>
          <cell r="K383">
            <v>598900</v>
          </cell>
          <cell r="L383">
            <v>7.0000000000000007E-2</v>
          </cell>
        </row>
        <row r="384">
          <cell r="A384" t="str">
            <v>가스0005</v>
          </cell>
          <cell r="B384" t="str">
            <v>가스누출경보기</v>
          </cell>
          <cell r="C384" t="str">
            <v>일체형</v>
          </cell>
          <cell r="D384" t="str">
            <v>개</v>
          </cell>
          <cell r="E384">
            <v>23900</v>
          </cell>
          <cell r="F384" t="str">
            <v>P1076</v>
          </cell>
          <cell r="G384">
            <v>30000</v>
          </cell>
          <cell r="H384" t="str">
            <v>P1076</v>
          </cell>
          <cell r="I384">
            <v>1129</v>
          </cell>
          <cell r="J384">
            <v>20000</v>
          </cell>
          <cell r="K384">
            <v>23900</v>
          </cell>
          <cell r="L384">
            <v>7.0000000000000007E-2</v>
          </cell>
        </row>
        <row r="385">
          <cell r="A385" t="str">
            <v>가스0006</v>
          </cell>
          <cell r="B385" t="str">
            <v>가스조정기</v>
          </cell>
          <cell r="C385" t="str">
            <v>35KG/HR</v>
          </cell>
          <cell r="D385" t="str">
            <v>개</v>
          </cell>
          <cell r="E385" t="str">
            <v>EA</v>
          </cell>
          <cell r="F385">
            <v>0</v>
          </cell>
          <cell r="G385">
            <v>4529</v>
          </cell>
          <cell r="H385">
            <v>894</v>
          </cell>
          <cell r="I385">
            <v>170000</v>
          </cell>
          <cell r="J385">
            <v>1008</v>
          </cell>
          <cell r="K385">
            <v>170000</v>
          </cell>
        </row>
        <row r="386">
          <cell r="A386" t="str">
            <v>가스0007</v>
          </cell>
          <cell r="B386" t="str">
            <v>가스집합대</v>
          </cell>
          <cell r="C386" t="str">
            <v>3.0KG</v>
          </cell>
          <cell r="D386" t="str">
            <v>개</v>
          </cell>
          <cell r="E386" t="str">
            <v>EA</v>
          </cell>
          <cell r="F386">
            <v>0</v>
          </cell>
          <cell r="G386">
            <v>6525</v>
          </cell>
          <cell r="H386">
            <v>894</v>
          </cell>
          <cell r="I386">
            <v>50000</v>
          </cell>
          <cell r="J386">
            <v>1008</v>
          </cell>
          <cell r="K386">
            <v>50000</v>
          </cell>
        </row>
        <row r="387">
          <cell r="A387" t="str">
            <v>가스0008</v>
          </cell>
          <cell r="B387">
            <v>0</v>
          </cell>
          <cell r="C387" t="str">
            <v>내화전선 F-FR-8</v>
          </cell>
          <cell r="D387" t="str">
            <v xml:space="preserve"> 3C*16㎟</v>
          </cell>
          <cell r="E387">
            <v>0</v>
          </cell>
          <cell r="F387">
            <v>0</v>
          </cell>
          <cell r="G387">
            <v>7335</v>
          </cell>
          <cell r="H387">
            <v>894</v>
          </cell>
          <cell r="I387">
            <v>7335</v>
          </cell>
          <cell r="J387">
            <v>1008</v>
          </cell>
          <cell r="K387">
            <v>0</v>
          </cell>
        </row>
        <row r="388">
          <cell r="A388" t="str">
            <v>가스0009</v>
          </cell>
          <cell r="B388" t="str">
            <v>PEM관(가스)</v>
          </cell>
          <cell r="C388" t="str">
            <v>20A</v>
          </cell>
          <cell r="D388" t="str">
            <v>M</v>
          </cell>
          <cell r="E388">
            <v>930</v>
          </cell>
          <cell r="F388" t="str">
            <v>P491</v>
          </cell>
          <cell r="G388">
            <v>11333</v>
          </cell>
          <cell r="H388">
            <v>894</v>
          </cell>
          <cell r="I388">
            <v>11333</v>
          </cell>
          <cell r="J388">
            <v>1008</v>
          </cell>
          <cell r="K388">
            <v>930</v>
          </cell>
          <cell r="L388">
            <v>4.4999999999999998E-2</v>
          </cell>
          <cell r="M388">
            <v>4.4999999999999998E-2</v>
          </cell>
          <cell r="N388">
            <v>0</v>
          </cell>
          <cell r="O388">
            <v>0</v>
          </cell>
          <cell r="P388">
            <v>2.1999999999999999E-2</v>
          </cell>
        </row>
        <row r="389">
          <cell r="A389" t="str">
            <v>가스0010</v>
          </cell>
          <cell r="B389" t="str">
            <v>PEM관(가스)</v>
          </cell>
          <cell r="C389" t="str">
            <v>25A</v>
          </cell>
          <cell r="D389" t="str">
            <v>M</v>
          </cell>
          <cell r="E389">
            <v>1350</v>
          </cell>
          <cell r="F389" t="str">
            <v>P491</v>
          </cell>
          <cell r="G389">
            <v>1350</v>
          </cell>
          <cell r="H389" t="str">
            <v>P562</v>
          </cell>
          <cell r="I389">
            <v>15476</v>
          </cell>
          <cell r="J389">
            <v>1008</v>
          </cell>
          <cell r="K389">
            <v>1350</v>
          </cell>
          <cell r="L389">
            <v>4.4999999999999998E-2</v>
          </cell>
          <cell r="M389">
            <v>4.4999999999999998E-2</v>
          </cell>
          <cell r="N389">
            <v>0</v>
          </cell>
          <cell r="O389">
            <v>0</v>
          </cell>
          <cell r="P389">
            <v>2.1999999999999999E-2</v>
          </cell>
        </row>
        <row r="390">
          <cell r="A390" t="str">
            <v>가스0011</v>
          </cell>
          <cell r="B390" t="str">
            <v>PEM관(가스)</v>
          </cell>
          <cell r="C390" t="str">
            <v>32A</v>
          </cell>
          <cell r="D390" t="str">
            <v>M</v>
          </cell>
          <cell r="E390">
            <v>1920</v>
          </cell>
          <cell r="F390" t="str">
            <v>P491</v>
          </cell>
          <cell r="G390">
            <v>1920</v>
          </cell>
          <cell r="H390" t="str">
            <v>P562</v>
          </cell>
          <cell r="I390">
            <v>19962</v>
          </cell>
          <cell r="J390">
            <v>1008</v>
          </cell>
          <cell r="K390">
            <v>1920</v>
          </cell>
          <cell r="L390">
            <v>4.7E-2</v>
          </cell>
          <cell r="M390">
            <v>4.7E-2</v>
          </cell>
          <cell r="N390">
            <v>0</v>
          </cell>
          <cell r="O390">
            <v>0</v>
          </cell>
          <cell r="P390">
            <v>2.3E-2</v>
          </cell>
        </row>
        <row r="391">
          <cell r="A391" t="str">
            <v>가스0012</v>
          </cell>
          <cell r="B391" t="str">
            <v>PEM관(가스)</v>
          </cell>
          <cell r="C391" t="str">
            <v>40A</v>
          </cell>
          <cell r="D391" t="str">
            <v>M</v>
          </cell>
          <cell r="E391">
            <v>2480</v>
          </cell>
          <cell r="F391" t="str">
            <v>P491</v>
          </cell>
          <cell r="G391">
            <v>2480</v>
          </cell>
          <cell r="H391" t="str">
            <v>P562</v>
          </cell>
          <cell r="I391">
            <v>3452</v>
          </cell>
          <cell r="J391">
            <v>1008</v>
          </cell>
          <cell r="K391">
            <v>2480</v>
          </cell>
          <cell r="L391">
            <v>5.0999999999999997E-2</v>
          </cell>
          <cell r="M391">
            <v>5.0999999999999997E-2</v>
          </cell>
          <cell r="N391">
            <v>0</v>
          </cell>
          <cell r="O391">
            <v>0</v>
          </cell>
          <cell r="P391">
            <v>2.5000000000000001E-2</v>
          </cell>
        </row>
        <row r="392">
          <cell r="A392" t="str">
            <v>가스0013</v>
          </cell>
          <cell r="B392" t="str">
            <v>PEM관(가스)</v>
          </cell>
          <cell r="C392" t="str">
            <v>50A</v>
          </cell>
          <cell r="D392" t="str">
            <v>M</v>
          </cell>
          <cell r="E392">
            <v>3850</v>
          </cell>
          <cell r="F392" t="str">
            <v>P491</v>
          </cell>
          <cell r="G392">
            <v>3850</v>
          </cell>
          <cell r="H392" t="str">
            <v>P562</v>
          </cell>
          <cell r="I392">
            <v>4058</v>
          </cell>
          <cell r="J392">
            <v>1008</v>
          </cell>
          <cell r="K392">
            <v>3850</v>
          </cell>
          <cell r="L392">
            <v>7.4000000000000003E-3</v>
          </cell>
          <cell r="M392">
            <v>7.3999999999999996E-2</v>
          </cell>
          <cell r="N392">
            <v>0</v>
          </cell>
          <cell r="O392">
            <v>0</v>
          </cell>
          <cell r="P392">
            <v>3.6999999999999998E-2</v>
          </cell>
        </row>
        <row r="393">
          <cell r="A393" t="str">
            <v>가스0014</v>
          </cell>
          <cell r="B393">
            <v>0</v>
          </cell>
          <cell r="C393" t="str">
            <v>내화전선 F-FR-8</v>
          </cell>
          <cell r="D393" t="str">
            <v xml:space="preserve"> 4C*4㎟</v>
          </cell>
          <cell r="E393">
            <v>0</v>
          </cell>
          <cell r="F393" t="str">
            <v>M</v>
          </cell>
          <cell r="G393">
            <v>5168</v>
          </cell>
          <cell r="H393">
            <v>894</v>
          </cell>
          <cell r="I393">
            <v>5168</v>
          </cell>
          <cell r="J393">
            <v>1008</v>
          </cell>
          <cell r="K393">
            <v>0</v>
          </cell>
        </row>
        <row r="394">
          <cell r="A394" t="str">
            <v>가스0015</v>
          </cell>
          <cell r="B394" t="str">
            <v>건사</v>
          </cell>
          <cell r="C394" t="str">
            <v>내화전선 F-FR-8</v>
          </cell>
          <cell r="D394" t="str">
            <v>M3</v>
          </cell>
          <cell r="E394">
            <v>0</v>
          </cell>
          <cell r="F394" t="str">
            <v>M</v>
          </cell>
          <cell r="G394">
            <v>6012</v>
          </cell>
          <cell r="H394">
            <v>894</v>
          </cell>
          <cell r="I394">
            <v>8000</v>
          </cell>
          <cell r="J394">
            <v>1008</v>
          </cell>
          <cell r="K394">
            <v>8000</v>
          </cell>
        </row>
        <row r="395">
          <cell r="A395" t="str">
            <v>가스0016</v>
          </cell>
          <cell r="B395" t="str">
            <v>적색시트</v>
          </cell>
          <cell r="C395" t="str">
            <v>내화전선 F-FR-8</v>
          </cell>
          <cell r="D395" t="str">
            <v>M2</v>
          </cell>
          <cell r="E395">
            <v>0</v>
          </cell>
          <cell r="F395" t="str">
            <v>M</v>
          </cell>
          <cell r="G395">
            <v>8667</v>
          </cell>
          <cell r="H395">
            <v>894</v>
          </cell>
          <cell r="I395">
            <v>8667</v>
          </cell>
          <cell r="J395">
            <v>1008</v>
          </cell>
          <cell r="K395">
            <v>0</v>
          </cell>
        </row>
        <row r="396">
          <cell r="A396" t="str">
            <v>가스0017</v>
          </cell>
          <cell r="B396" t="str">
            <v>와이어</v>
          </cell>
          <cell r="C396" t="str">
            <v>내화전선 F-FR-8</v>
          </cell>
          <cell r="D396" t="str">
            <v>M2</v>
          </cell>
          <cell r="E396">
            <v>0</v>
          </cell>
          <cell r="F396" t="str">
            <v>M</v>
          </cell>
          <cell r="G396">
            <v>9744</v>
          </cell>
          <cell r="H396">
            <v>894</v>
          </cell>
          <cell r="I396">
            <v>9744</v>
          </cell>
          <cell r="J396">
            <v>1008</v>
          </cell>
          <cell r="K396">
            <v>0</v>
          </cell>
        </row>
        <row r="397">
          <cell r="A397" t="str">
            <v>가스0018</v>
          </cell>
          <cell r="B397" t="str">
            <v>PEM 엘보</v>
          </cell>
          <cell r="C397" t="str">
            <v>25A</v>
          </cell>
          <cell r="D397" t="str">
            <v>개</v>
          </cell>
          <cell r="E397">
            <v>3500</v>
          </cell>
          <cell r="F397" t="str">
            <v>P493</v>
          </cell>
          <cell r="G397">
            <v>15054</v>
          </cell>
          <cell r="H397">
            <v>894</v>
          </cell>
          <cell r="I397">
            <v>15054</v>
          </cell>
          <cell r="J397">
            <v>1008</v>
          </cell>
          <cell r="K397">
            <v>3500</v>
          </cell>
        </row>
        <row r="398">
          <cell r="A398" t="str">
            <v>가스0019</v>
          </cell>
          <cell r="B398" t="str">
            <v>PEM 엘보</v>
          </cell>
          <cell r="C398" t="str">
            <v>40A</v>
          </cell>
          <cell r="D398" t="str">
            <v>개</v>
          </cell>
          <cell r="E398">
            <v>4600</v>
          </cell>
          <cell r="F398" t="str">
            <v>P493</v>
          </cell>
          <cell r="G398">
            <v>20553</v>
          </cell>
          <cell r="H398">
            <v>894</v>
          </cell>
          <cell r="I398">
            <v>20553</v>
          </cell>
          <cell r="J398">
            <v>1008</v>
          </cell>
          <cell r="K398">
            <v>4600</v>
          </cell>
        </row>
        <row r="399">
          <cell r="A399" t="str">
            <v>가스0020</v>
          </cell>
          <cell r="B399" t="str">
            <v>PEM 엘보</v>
          </cell>
          <cell r="C399" t="str">
            <v>50A</v>
          </cell>
          <cell r="D399" t="str">
            <v>개</v>
          </cell>
          <cell r="E399">
            <v>5600</v>
          </cell>
          <cell r="F399" t="str">
            <v>P493</v>
          </cell>
          <cell r="G399">
            <v>26507</v>
          </cell>
          <cell r="H399">
            <v>894</v>
          </cell>
          <cell r="I399">
            <v>26507</v>
          </cell>
          <cell r="J399">
            <v>1008</v>
          </cell>
          <cell r="K399">
            <v>5600</v>
          </cell>
        </row>
        <row r="400">
          <cell r="A400" t="str">
            <v>가스0021</v>
          </cell>
          <cell r="B400" t="str">
            <v>PEM 엘보</v>
          </cell>
          <cell r="C400" t="str">
            <v>20A</v>
          </cell>
          <cell r="D400" t="str">
            <v>개</v>
          </cell>
          <cell r="E400">
            <v>3300</v>
          </cell>
          <cell r="F400" t="str">
            <v>P493</v>
          </cell>
          <cell r="G400">
            <v>779</v>
          </cell>
          <cell r="H400">
            <v>910</v>
          </cell>
          <cell r="I400">
            <v>832</v>
          </cell>
          <cell r="J400">
            <v>1034</v>
          </cell>
          <cell r="K400">
            <v>3300</v>
          </cell>
        </row>
        <row r="401">
          <cell r="A401" t="str">
            <v>가스0022</v>
          </cell>
          <cell r="B401" t="str">
            <v>PEM 소켓</v>
          </cell>
          <cell r="C401" t="str">
            <v>25A</v>
          </cell>
          <cell r="D401" t="str">
            <v>개</v>
          </cell>
          <cell r="E401">
            <v>2500</v>
          </cell>
          <cell r="F401" t="str">
            <v>P493</v>
          </cell>
          <cell r="G401">
            <v>689</v>
          </cell>
          <cell r="H401">
            <v>910</v>
          </cell>
          <cell r="I401">
            <v>714</v>
          </cell>
          <cell r="J401">
            <v>1034</v>
          </cell>
          <cell r="K401">
            <v>2500</v>
          </cell>
        </row>
        <row r="402">
          <cell r="A402" t="str">
            <v>가스0023</v>
          </cell>
          <cell r="B402" t="str">
            <v>PEM 소켓</v>
          </cell>
          <cell r="C402" t="str">
            <v>40A</v>
          </cell>
          <cell r="D402" t="str">
            <v>개</v>
          </cell>
          <cell r="E402">
            <v>3500</v>
          </cell>
          <cell r="F402" t="str">
            <v>P493</v>
          </cell>
          <cell r="G402">
            <v>615</v>
          </cell>
          <cell r="H402">
            <v>910</v>
          </cell>
          <cell r="I402">
            <v>654</v>
          </cell>
          <cell r="J402">
            <v>1034</v>
          </cell>
          <cell r="K402">
            <v>3500</v>
          </cell>
        </row>
        <row r="403">
          <cell r="A403" t="str">
            <v>가스0024</v>
          </cell>
          <cell r="B403" t="str">
            <v>PEM 청동밸브소켓</v>
          </cell>
          <cell r="C403" t="str">
            <v>20A</v>
          </cell>
          <cell r="D403" t="str">
            <v>개</v>
          </cell>
          <cell r="E403">
            <v>0</v>
          </cell>
          <cell r="F403" t="str">
            <v>EA</v>
          </cell>
          <cell r="G403">
            <v>779</v>
          </cell>
          <cell r="H403">
            <v>910</v>
          </cell>
          <cell r="I403">
            <v>832</v>
          </cell>
          <cell r="J403">
            <v>1034</v>
          </cell>
          <cell r="K403">
            <v>0</v>
          </cell>
        </row>
        <row r="404">
          <cell r="A404" t="str">
            <v>가스0025</v>
          </cell>
          <cell r="B404" t="str">
            <v>PEM 청동밸브소켓</v>
          </cell>
          <cell r="C404" t="str">
            <v>25A</v>
          </cell>
          <cell r="D404" t="str">
            <v>개</v>
          </cell>
          <cell r="E404">
            <v>3120</v>
          </cell>
          <cell r="F404" t="str">
            <v>P493</v>
          </cell>
          <cell r="G404">
            <v>238</v>
          </cell>
          <cell r="H404">
            <v>910</v>
          </cell>
          <cell r="I404">
            <v>238</v>
          </cell>
          <cell r="J404">
            <v>1034</v>
          </cell>
          <cell r="K404">
            <v>3120</v>
          </cell>
        </row>
        <row r="405">
          <cell r="A405" t="str">
            <v>가스0026</v>
          </cell>
          <cell r="B405" t="str">
            <v>PEM 청동밸브소켓</v>
          </cell>
          <cell r="C405" t="str">
            <v>40A</v>
          </cell>
          <cell r="D405" t="str">
            <v>개</v>
          </cell>
          <cell r="E405">
            <v>6480</v>
          </cell>
          <cell r="F405" t="str">
            <v>P493</v>
          </cell>
          <cell r="G405">
            <v>238</v>
          </cell>
          <cell r="H405">
            <v>910</v>
          </cell>
          <cell r="I405">
            <v>238</v>
          </cell>
          <cell r="J405">
            <v>1034</v>
          </cell>
          <cell r="K405">
            <v>6480</v>
          </cell>
        </row>
        <row r="406">
          <cell r="A406" t="str">
            <v>가스0027</v>
          </cell>
          <cell r="B406" t="str">
            <v>PEM 청동밸브소켓</v>
          </cell>
          <cell r="C406" t="str">
            <v>50A</v>
          </cell>
          <cell r="D406" t="str">
            <v>개</v>
          </cell>
          <cell r="E406">
            <v>8400</v>
          </cell>
          <cell r="F406" t="str">
            <v>P493</v>
          </cell>
          <cell r="G406">
            <v>258</v>
          </cell>
          <cell r="H406">
            <v>910</v>
          </cell>
          <cell r="I406">
            <v>258</v>
          </cell>
          <cell r="J406">
            <v>1034</v>
          </cell>
          <cell r="K406">
            <v>8400</v>
          </cell>
        </row>
        <row r="407">
          <cell r="A407" t="str">
            <v>가스0028</v>
          </cell>
          <cell r="B407">
            <v>0</v>
          </cell>
          <cell r="C407" t="str">
            <v>노출박스(PVC)</v>
          </cell>
          <cell r="D407" t="str">
            <v>1개용 54MM</v>
          </cell>
          <cell r="E407">
            <v>0</v>
          </cell>
          <cell r="F407" t="str">
            <v>P493</v>
          </cell>
          <cell r="G407">
            <v>512</v>
          </cell>
          <cell r="H407">
            <v>923</v>
          </cell>
          <cell r="I407">
            <v>512</v>
          </cell>
          <cell r="J407">
            <v>0</v>
          </cell>
          <cell r="K407">
            <v>0</v>
          </cell>
        </row>
        <row r="408">
          <cell r="A408" t="str">
            <v>가스0029</v>
          </cell>
          <cell r="B408" t="str">
            <v>PEM 티이</v>
          </cell>
          <cell r="C408" t="str">
            <v>50*25</v>
          </cell>
          <cell r="D408" t="str">
            <v>개</v>
          </cell>
          <cell r="E408">
            <v>7100</v>
          </cell>
          <cell r="F408" t="str">
            <v>P493</v>
          </cell>
          <cell r="G408">
            <v>762</v>
          </cell>
          <cell r="H408">
            <v>923</v>
          </cell>
          <cell r="I408">
            <v>762</v>
          </cell>
          <cell r="J408">
            <v>0</v>
          </cell>
          <cell r="K408">
            <v>7100</v>
          </cell>
        </row>
        <row r="409">
          <cell r="A409" t="str">
            <v>가스0030</v>
          </cell>
          <cell r="B409">
            <v>0</v>
          </cell>
          <cell r="C409" t="str">
            <v>조인트박스</v>
          </cell>
          <cell r="D409" t="str">
            <v>100*100*54</v>
          </cell>
          <cell r="E409">
            <v>0</v>
          </cell>
          <cell r="F409" t="str">
            <v>P493</v>
          </cell>
          <cell r="G409">
            <v>832</v>
          </cell>
          <cell r="H409">
            <v>878</v>
          </cell>
          <cell r="I409">
            <v>832</v>
          </cell>
          <cell r="J409">
            <v>0</v>
          </cell>
          <cell r="K409">
            <v>0</v>
          </cell>
        </row>
        <row r="410">
          <cell r="A410" t="str">
            <v>가스0031</v>
          </cell>
          <cell r="B410">
            <v>0</v>
          </cell>
          <cell r="C410" t="str">
            <v>합성수지 전기함</v>
          </cell>
          <cell r="D410" t="str">
            <v>140*80*65</v>
          </cell>
          <cell r="E410">
            <v>0</v>
          </cell>
          <cell r="F410" t="str">
            <v>P493</v>
          </cell>
          <cell r="G410">
            <v>7000</v>
          </cell>
          <cell r="H410">
            <v>922</v>
          </cell>
          <cell r="I410">
            <v>7000</v>
          </cell>
          <cell r="J410">
            <v>1010</v>
          </cell>
          <cell r="K410">
            <v>0</v>
          </cell>
        </row>
        <row r="411">
          <cell r="A411" t="str">
            <v>가스0032</v>
          </cell>
          <cell r="B411" t="str">
            <v>PEM 레듀샤</v>
          </cell>
          <cell r="C411" t="str">
            <v>50*40</v>
          </cell>
          <cell r="D411" t="str">
            <v>100*100*50</v>
          </cell>
          <cell r="E411">
            <v>4100</v>
          </cell>
          <cell r="F411" t="str">
            <v>P493</v>
          </cell>
          <cell r="G411">
            <v>1400</v>
          </cell>
          <cell r="H411">
            <v>910</v>
          </cell>
          <cell r="I411">
            <v>1400</v>
          </cell>
          <cell r="J411">
            <v>1010</v>
          </cell>
          <cell r="K411">
            <v>4100</v>
          </cell>
        </row>
        <row r="412">
          <cell r="A412" t="str">
            <v>PB75</v>
          </cell>
          <cell r="B412">
            <v>0</v>
          </cell>
          <cell r="C412" t="str">
            <v>풀박스</v>
          </cell>
          <cell r="D412" t="str">
            <v>100*100*75</v>
          </cell>
          <cell r="E412">
            <v>0</v>
          </cell>
          <cell r="F412" t="str">
            <v>P493</v>
          </cell>
          <cell r="G412">
            <v>1510</v>
          </cell>
          <cell r="H412">
            <v>910</v>
          </cell>
          <cell r="I412">
            <v>1510</v>
          </cell>
          <cell r="J412">
            <v>1010</v>
          </cell>
          <cell r="K412">
            <v>0</v>
          </cell>
        </row>
        <row r="413">
          <cell r="A413" t="str">
            <v>PB100</v>
          </cell>
          <cell r="B413">
            <v>0</v>
          </cell>
          <cell r="C413" t="str">
            <v>풀박스</v>
          </cell>
          <cell r="D413" t="str">
            <v>100*100*100</v>
          </cell>
          <cell r="E413">
            <v>0</v>
          </cell>
          <cell r="F413" t="str">
            <v>P493</v>
          </cell>
          <cell r="G413">
            <v>1750</v>
          </cell>
          <cell r="H413">
            <v>910</v>
          </cell>
          <cell r="I413">
            <v>1750</v>
          </cell>
          <cell r="J413">
            <v>1010</v>
          </cell>
          <cell r="K413">
            <v>0</v>
          </cell>
        </row>
        <row r="414">
          <cell r="A414" t="str">
            <v>PB150</v>
          </cell>
          <cell r="B414">
            <v>0</v>
          </cell>
          <cell r="C414" t="str">
            <v>풀박스</v>
          </cell>
          <cell r="D414" t="str">
            <v>150*150*100</v>
          </cell>
          <cell r="E414">
            <v>0</v>
          </cell>
          <cell r="F414" t="str">
            <v>EA</v>
          </cell>
          <cell r="G414">
            <v>2350</v>
          </cell>
          <cell r="H414">
            <v>910</v>
          </cell>
          <cell r="I414">
            <v>2350</v>
          </cell>
          <cell r="J414">
            <v>1010</v>
          </cell>
          <cell r="K414">
            <v>0</v>
          </cell>
        </row>
        <row r="415">
          <cell r="A415" t="str">
            <v>PB200100</v>
          </cell>
          <cell r="B415">
            <v>0</v>
          </cell>
          <cell r="C415" t="str">
            <v>풀박스</v>
          </cell>
          <cell r="D415" t="str">
            <v>200*200*100</v>
          </cell>
          <cell r="E415">
            <v>0</v>
          </cell>
          <cell r="F415" t="str">
            <v>EA</v>
          </cell>
          <cell r="G415">
            <v>3440</v>
          </cell>
          <cell r="H415">
            <v>910</v>
          </cell>
          <cell r="I415">
            <v>3440</v>
          </cell>
          <cell r="J415">
            <v>1010</v>
          </cell>
          <cell r="K415">
            <v>0</v>
          </cell>
        </row>
        <row r="416">
          <cell r="A416" t="str">
            <v>PB200150</v>
          </cell>
          <cell r="B416">
            <v>0</v>
          </cell>
          <cell r="C416" t="str">
            <v>풀박스</v>
          </cell>
          <cell r="D416" t="str">
            <v>200*200*150</v>
          </cell>
          <cell r="E416">
            <v>0</v>
          </cell>
          <cell r="F416" t="str">
            <v>EA</v>
          </cell>
          <cell r="G416">
            <v>4200</v>
          </cell>
          <cell r="H416">
            <v>910</v>
          </cell>
          <cell r="I416">
            <v>4200</v>
          </cell>
          <cell r="J416">
            <v>1010</v>
          </cell>
          <cell r="K416">
            <v>0</v>
          </cell>
        </row>
        <row r="417">
          <cell r="A417" t="str">
            <v>PB200200</v>
          </cell>
          <cell r="B417">
            <v>0</v>
          </cell>
          <cell r="C417" t="str">
            <v>풀박스</v>
          </cell>
          <cell r="D417" t="str">
            <v>200*200*200</v>
          </cell>
          <cell r="E417">
            <v>0</v>
          </cell>
          <cell r="F417" t="str">
            <v>EA</v>
          </cell>
          <cell r="G417">
            <v>4850</v>
          </cell>
          <cell r="H417">
            <v>910</v>
          </cell>
          <cell r="I417">
            <v>4850</v>
          </cell>
          <cell r="J417">
            <v>1010</v>
          </cell>
          <cell r="K417">
            <v>0</v>
          </cell>
        </row>
        <row r="418">
          <cell r="A418" t="str">
            <v>PB300100</v>
          </cell>
          <cell r="B418">
            <v>0</v>
          </cell>
          <cell r="C418" t="str">
            <v>풀박스</v>
          </cell>
          <cell r="D418" t="str">
            <v>300*300*100</v>
          </cell>
          <cell r="E418">
            <v>0</v>
          </cell>
          <cell r="F418" t="str">
            <v>EA</v>
          </cell>
          <cell r="G418">
            <v>5410</v>
          </cell>
          <cell r="H418">
            <v>910</v>
          </cell>
          <cell r="I418">
            <v>5410</v>
          </cell>
          <cell r="J418">
            <v>1010</v>
          </cell>
          <cell r="K418">
            <v>0</v>
          </cell>
        </row>
        <row r="419">
          <cell r="A419" t="str">
            <v>동 관(Ltype)</v>
          </cell>
          <cell r="B419">
            <v>0</v>
          </cell>
          <cell r="C419" t="str">
            <v>풀박스</v>
          </cell>
          <cell r="D419" t="str">
            <v>300*300*150</v>
          </cell>
          <cell r="E419" t="str">
            <v>KS D-5301</v>
          </cell>
          <cell r="F419" t="str">
            <v>EA</v>
          </cell>
          <cell r="G419">
            <v>6200</v>
          </cell>
          <cell r="H419">
            <v>910</v>
          </cell>
          <cell r="I419">
            <v>6200</v>
          </cell>
          <cell r="J419">
            <v>1010</v>
          </cell>
          <cell r="K419">
            <v>7550</v>
          </cell>
        </row>
        <row r="420">
          <cell r="A420" t="str">
            <v>동00001</v>
          </cell>
          <cell r="B420" t="str">
            <v>동관(Ltype)</v>
          </cell>
          <cell r="C420" t="str">
            <v>250A</v>
          </cell>
          <cell r="D420" t="str">
            <v>M</v>
          </cell>
          <cell r="E420">
            <v>243790</v>
          </cell>
          <cell r="F420" t="str">
            <v>P476</v>
          </cell>
          <cell r="G420">
            <v>7110</v>
          </cell>
          <cell r="H420">
            <v>910</v>
          </cell>
          <cell r="I420">
            <v>7110</v>
          </cell>
          <cell r="J420">
            <v>1010</v>
          </cell>
          <cell r="K420">
            <v>243790</v>
          </cell>
        </row>
        <row r="421">
          <cell r="A421" t="str">
            <v>동00002</v>
          </cell>
          <cell r="B421" t="str">
            <v>동관(Ltype)</v>
          </cell>
          <cell r="C421" t="str">
            <v>200A</v>
          </cell>
          <cell r="D421" t="str">
            <v>M</v>
          </cell>
          <cell r="E421">
            <v>139480</v>
          </cell>
          <cell r="F421" t="str">
            <v>P476</v>
          </cell>
          <cell r="G421">
            <v>10900</v>
          </cell>
          <cell r="H421">
            <v>910</v>
          </cell>
          <cell r="I421">
            <v>10900</v>
          </cell>
          <cell r="J421">
            <v>1010</v>
          </cell>
          <cell r="K421">
            <v>139480</v>
          </cell>
          <cell r="L421">
            <v>0.53700000000000003</v>
          </cell>
          <cell r="M421">
            <v>0.23200000000000001</v>
          </cell>
        </row>
        <row r="422">
          <cell r="A422" t="str">
            <v>동00003</v>
          </cell>
          <cell r="B422" t="str">
            <v>동관(Ltype)</v>
          </cell>
          <cell r="C422" t="str">
            <v>150A</v>
          </cell>
          <cell r="D422" t="str">
            <v>M</v>
          </cell>
          <cell r="E422">
            <v>67620</v>
          </cell>
          <cell r="F422" t="str">
            <v>P476</v>
          </cell>
          <cell r="G422">
            <v>62990</v>
          </cell>
          <cell r="H422" t="str">
            <v>P525</v>
          </cell>
          <cell r="I422">
            <v>13050</v>
          </cell>
          <cell r="J422">
            <v>1010</v>
          </cell>
          <cell r="K422">
            <v>62990</v>
          </cell>
          <cell r="L422">
            <v>0.36399999999999999</v>
          </cell>
          <cell r="M422">
            <v>0.19400000000000001</v>
          </cell>
        </row>
        <row r="423">
          <cell r="A423" t="str">
            <v>동00004</v>
          </cell>
          <cell r="B423" t="str">
            <v>동관(Ltype)</v>
          </cell>
          <cell r="C423" t="str">
            <v>125A</v>
          </cell>
          <cell r="D423" t="str">
            <v>M</v>
          </cell>
          <cell r="E423">
            <v>49550</v>
          </cell>
          <cell r="F423" t="str">
            <v>P476</v>
          </cell>
          <cell r="G423">
            <v>46230</v>
          </cell>
          <cell r="H423" t="str">
            <v>P525</v>
          </cell>
          <cell r="I423">
            <v>34800</v>
          </cell>
          <cell r="J423">
            <v>0</v>
          </cell>
          <cell r="K423">
            <v>46230</v>
          </cell>
          <cell r="L423">
            <v>0.28999999999999998</v>
          </cell>
          <cell r="M423">
            <v>0.185</v>
          </cell>
        </row>
        <row r="424">
          <cell r="A424" t="str">
            <v>동00005</v>
          </cell>
          <cell r="B424" t="str">
            <v>동관(Ltype)</v>
          </cell>
          <cell r="C424" t="str">
            <v>100A</v>
          </cell>
          <cell r="D424" t="str">
            <v>M</v>
          </cell>
          <cell r="E424">
            <v>35030</v>
          </cell>
          <cell r="F424" t="str">
            <v>P476</v>
          </cell>
          <cell r="G424">
            <v>32680</v>
          </cell>
          <cell r="H424" t="str">
            <v>P525</v>
          </cell>
          <cell r="I424">
            <v>54000</v>
          </cell>
          <cell r="J424">
            <v>0</v>
          </cell>
          <cell r="K424">
            <v>32680</v>
          </cell>
          <cell r="L424">
            <v>0.193</v>
          </cell>
          <cell r="M424">
            <v>0.13100000000000001</v>
          </cell>
        </row>
        <row r="425">
          <cell r="A425" t="str">
            <v>동00006</v>
          </cell>
          <cell r="B425" t="str">
            <v>동관(Ltype)</v>
          </cell>
          <cell r="C425" t="str">
            <v>80A</v>
          </cell>
          <cell r="D425" t="str">
            <v>M</v>
          </cell>
          <cell r="E425">
            <v>21640</v>
          </cell>
          <cell r="F425" t="str">
            <v>P476</v>
          </cell>
          <cell r="G425">
            <v>20150</v>
          </cell>
          <cell r="H425" t="str">
            <v>P525</v>
          </cell>
          <cell r="I425">
            <v>53000</v>
          </cell>
          <cell r="J425">
            <v>0</v>
          </cell>
          <cell r="K425">
            <v>20150</v>
          </cell>
          <cell r="L425">
            <v>0.113</v>
          </cell>
          <cell r="M425">
            <v>0.113</v>
          </cell>
        </row>
        <row r="426">
          <cell r="A426" t="str">
            <v>동00007</v>
          </cell>
          <cell r="B426" t="str">
            <v>동관(Ltype)</v>
          </cell>
          <cell r="C426" t="str">
            <v>65A</v>
          </cell>
          <cell r="D426" t="str">
            <v>M</v>
          </cell>
          <cell r="E426">
            <v>15980</v>
          </cell>
          <cell r="F426" t="str">
            <v>P476</v>
          </cell>
          <cell r="G426">
            <v>14880</v>
          </cell>
          <cell r="H426" t="str">
            <v>P525</v>
          </cell>
          <cell r="I426">
            <v>21000</v>
          </cell>
          <cell r="J426">
            <v>0</v>
          </cell>
          <cell r="K426">
            <v>14880</v>
          </cell>
          <cell r="L426">
            <v>9.7000000000000003E-2</v>
          </cell>
          <cell r="M426">
            <v>9.7000000000000003E-2</v>
          </cell>
        </row>
        <row r="427">
          <cell r="A427" t="str">
            <v>동00008</v>
          </cell>
          <cell r="B427" t="str">
            <v>동관(Ltype)</v>
          </cell>
          <cell r="C427" t="str">
            <v>50A</v>
          </cell>
          <cell r="D427" t="str">
            <v>M</v>
          </cell>
          <cell r="E427">
            <v>11180</v>
          </cell>
          <cell r="F427" t="str">
            <v>P476</v>
          </cell>
          <cell r="G427">
            <v>10410</v>
          </cell>
          <cell r="H427" t="str">
            <v>P525</v>
          </cell>
          <cell r="I427">
            <v>21000</v>
          </cell>
          <cell r="J427">
            <v>0</v>
          </cell>
          <cell r="K427">
            <v>10410</v>
          </cell>
          <cell r="L427">
            <v>7.5999999999999998E-2</v>
          </cell>
          <cell r="M427">
            <v>7.5999999999999998E-2</v>
          </cell>
        </row>
        <row r="428">
          <cell r="A428" t="str">
            <v>동00009</v>
          </cell>
          <cell r="B428" t="str">
            <v>동관(Ltype)</v>
          </cell>
          <cell r="C428" t="str">
            <v>40A</v>
          </cell>
          <cell r="D428" t="str">
            <v>M</v>
          </cell>
          <cell r="E428">
            <v>7290</v>
          </cell>
          <cell r="F428" t="str">
            <v>P476</v>
          </cell>
          <cell r="G428">
            <v>6740</v>
          </cell>
          <cell r="H428" t="str">
            <v>P525</v>
          </cell>
          <cell r="I428">
            <v>1333</v>
          </cell>
          <cell r="J428">
            <v>0</v>
          </cell>
          <cell r="K428">
            <v>6740</v>
          </cell>
          <cell r="L428">
            <v>6.0999999999999999E-2</v>
          </cell>
          <cell r="M428">
            <v>6.0999999999999999E-2</v>
          </cell>
        </row>
        <row r="429">
          <cell r="A429" t="str">
            <v>동00010</v>
          </cell>
          <cell r="B429" t="str">
            <v>동관(Ltype)</v>
          </cell>
          <cell r="C429" t="str">
            <v>32A</v>
          </cell>
          <cell r="D429" t="str">
            <v>M</v>
          </cell>
          <cell r="E429">
            <v>5650</v>
          </cell>
          <cell r="F429" t="str">
            <v>P476</v>
          </cell>
          <cell r="G429">
            <v>5260</v>
          </cell>
          <cell r="H429" t="str">
            <v>P525</v>
          </cell>
          <cell r="I429">
            <v>1515</v>
          </cell>
          <cell r="J429">
            <v>1060</v>
          </cell>
          <cell r="K429">
            <v>5260</v>
          </cell>
          <cell r="L429">
            <v>5.5E-2</v>
          </cell>
          <cell r="M429">
            <v>5.5E-2</v>
          </cell>
        </row>
        <row r="430">
          <cell r="A430" t="str">
            <v>동00011</v>
          </cell>
          <cell r="B430" t="str">
            <v>동관(Ltype)</v>
          </cell>
          <cell r="C430" t="str">
            <v>25A</v>
          </cell>
          <cell r="D430" t="str">
            <v>M</v>
          </cell>
          <cell r="E430">
            <v>4210</v>
          </cell>
          <cell r="F430" t="str">
            <v>P476</v>
          </cell>
          <cell r="G430">
            <v>3890</v>
          </cell>
          <cell r="H430" t="str">
            <v>P525</v>
          </cell>
          <cell r="I430">
            <v>1400</v>
          </cell>
          <cell r="J430">
            <v>0</v>
          </cell>
          <cell r="K430">
            <v>3890</v>
          </cell>
          <cell r="L430">
            <v>4.3999999999999997E-2</v>
          </cell>
          <cell r="M430">
            <v>4.3999999999999997E-2</v>
          </cell>
        </row>
        <row r="431">
          <cell r="A431" t="str">
            <v>동00012</v>
          </cell>
          <cell r="B431" t="str">
            <v>동관(Ltype)</v>
          </cell>
          <cell r="C431" t="str">
            <v>20A</v>
          </cell>
          <cell r="D431" t="str">
            <v>M</v>
          </cell>
          <cell r="E431">
            <v>2920</v>
          </cell>
          <cell r="F431" t="str">
            <v>P476</v>
          </cell>
          <cell r="G431">
            <v>2630</v>
          </cell>
          <cell r="H431" t="str">
            <v>P525</v>
          </cell>
          <cell r="I431">
            <v>2516</v>
          </cell>
          <cell r="J431">
            <v>0</v>
          </cell>
          <cell r="K431">
            <v>2630</v>
          </cell>
          <cell r="L431">
            <v>3.5999999999999997E-2</v>
          </cell>
          <cell r="M431">
            <v>3.5999999999999997E-2</v>
          </cell>
        </row>
        <row r="432">
          <cell r="A432" t="str">
            <v>동00013</v>
          </cell>
          <cell r="B432" t="str">
            <v>동관(Ltype)</v>
          </cell>
          <cell r="C432" t="str">
            <v>19A</v>
          </cell>
          <cell r="D432" t="str">
            <v>M</v>
          </cell>
          <cell r="E432">
            <v>2350</v>
          </cell>
          <cell r="F432" t="str">
            <v>P476</v>
          </cell>
          <cell r="G432">
            <v>2160</v>
          </cell>
          <cell r="H432" t="str">
            <v>P525</v>
          </cell>
          <cell r="I432">
            <v>2920</v>
          </cell>
          <cell r="J432">
            <v>0</v>
          </cell>
          <cell r="K432">
            <v>2160</v>
          </cell>
          <cell r="L432">
            <v>3.5999999999999997E-2</v>
          </cell>
          <cell r="M432">
            <v>3.5999999999999997E-2</v>
          </cell>
        </row>
        <row r="433">
          <cell r="A433" t="str">
            <v>동00014</v>
          </cell>
          <cell r="B433" t="str">
            <v>동관(Ltype)</v>
          </cell>
          <cell r="C433" t="str">
            <v>15A</v>
          </cell>
          <cell r="D433" t="str">
            <v>M</v>
          </cell>
          <cell r="E433">
            <v>1860</v>
          </cell>
          <cell r="F433" t="str">
            <v>P476</v>
          </cell>
          <cell r="G433">
            <v>1700</v>
          </cell>
          <cell r="H433" t="str">
            <v>P525</v>
          </cell>
          <cell r="I433">
            <v>5500</v>
          </cell>
          <cell r="J433">
            <v>0</v>
          </cell>
          <cell r="K433">
            <v>1700</v>
          </cell>
          <cell r="L433">
            <v>3.1E-2</v>
          </cell>
          <cell r="M433">
            <v>3.1E-2</v>
          </cell>
        </row>
        <row r="434">
          <cell r="A434" t="str">
            <v>동00015</v>
          </cell>
          <cell r="B434" t="str">
            <v>동관(Ltype)</v>
          </cell>
          <cell r="C434" t="str">
            <v>10A</v>
          </cell>
          <cell r="D434" t="str">
            <v>M</v>
          </cell>
          <cell r="E434">
            <v>1300</v>
          </cell>
          <cell r="F434" t="str">
            <v>P476</v>
          </cell>
          <cell r="G434">
            <v>1190</v>
          </cell>
          <cell r="H434" t="str">
            <v>P525</v>
          </cell>
          <cell r="I434">
            <v>1697</v>
          </cell>
          <cell r="J434">
            <v>1063</v>
          </cell>
          <cell r="K434">
            <v>1190</v>
          </cell>
          <cell r="L434">
            <v>2.5999999999999999E-2</v>
          </cell>
          <cell r="M434">
            <v>2.5999999999999999E-2</v>
          </cell>
        </row>
        <row r="435">
          <cell r="A435" t="str">
            <v>SW12</v>
          </cell>
          <cell r="B435">
            <v>0</v>
          </cell>
          <cell r="C435" t="str">
            <v>매입 1로스위치</v>
          </cell>
          <cell r="D435" t="str">
            <v>15A 250V 2구</v>
          </cell>
          <cell r="E435">
            <v>0</v>
          </cell>
          <cell r="F435" t="str">
            <v>EA</v>
          </cell>
          <cell r="G435">
            <v>2100</v>
          </cell>
          <cell r="H435">
            <v>991</v>
          </cell>
          <cell r="I435">
            <v>2621</v>
          </cell>
          <cell r="J435">
            <v>1063</v>
          </cell>
          <cell r="K435">
            <v>2100</v>
          </cell>
        </row>
        <row r="436">
          <cell r="A436" t="str">
            <v>동00016</v>
          </cell>
          <cell r="B436" t="str">
            <v>동관(Ltype)</v>
          </cell>
          <cell r="C436" t="str">
            <v>3/8'</v>
          </cell>
          <cell r="D436" t="str">
            <v>M</v>
          </cell>
          <cell r="E436">
            <v>1240</v>
          </cell>
          <cell r="F436" t="str">
            <v>P476</v>
          </cell>
          <cell r="G436">
            <v>2700</v>
          </cell>
          <cell r="H436">
            <v>991</v>
          </cell>
          <cell r="I436">
            <v>3574</v>
          </cell>
          <cell r="J436">
            <v>1063</v>
          </cell>
          <cell r="K436">
            <v>1240</v>
          </cell>
          <cell r="L436">
            <v>2.5999999999999999E-2</v>
          </cell>
          <cell r="M436">
            <v>2.5999999999999999E-2</v>
          </cell>
        </row>
        <row r="437">
          <cell r="A437" t="str">
            <v>동00017</v>
          </cell>
          <cell r="B437" t="str">
            <v>동관(Ltype)</v>
          </cell>
          <cell r="C437" t="str">
            <v>1/2'</v>
          </cell>
          <cell r="D437" t="str">
            <v>M</v>
          </cell>
          <cell r="E437">
            <v>1770</v>
          </cell>
          <cell r="F437" t="str">
            <v>P476</v>
          </cell>
          <cell r="G437">
            <v>4660</v>
          </cell>
          <cell r="H437">
            <v>0</v>
          </cell>
          <cell r="I437">
            <v>0</v>
          </cell>
          <cell r="J437">
            <v>1063</v>
          </cell>
          <cell r="K437">
            <v>1770</v>
          </cell>
          <cell r="L437">
            <v>3.1E-2</v>
          </cell>
          <cell r="M437">
            <v>3.1E-2</v>
          </cell>
        </row>
        <row r="438">
          <cell r="A438" t="str">
            <v>동00018</v>
          </cell>
          <cell r="B438" t="str">
            <v>동관(Ltype)</v>
          </cell>
          <cell r="C438" t="str">
            <v>5/8'</v>
          </cell>
          <cell r="D438" t="str">
            <v>M</v>
          </cell>
          <cell r="E438">
            <v>2230</v>
          </cell>
          <cell r="F438" t="str">
            <v>P476</v>
          </cell>
          <cell r="G438">
            <v>5430</v>
          </cell>
          <cell r="H438">
            <v>0</v>
          </cell>
          <cell r="I438">
            <v>0</v>
          </cell>
          <cell r="J438">
            <v>1063</v>
          </cell>
          <cell r="K438">
            <v>2230</v>
          </cell>
          <cell r="L438">
            <v>3.5999999999999997E-2</v>
          </cell>
          <cell r="M438">
            <v>3.5999999999999997E-2</v>
          </cell>
        </row>
        <row r="439">
          <cell r="A439" t="str">
            <v>동00019</v>
          </cell>
          <cell r="B439" t="str">
            <v>동관(Ltype)</v>
          </cell>
          <cell r="C439" t="str">
            <v>3/4'</v>
          </cell>
          <cell r="D439" t="str">
            <v>M</v>
          </cell>
          <cell r="E439">
            <v>2780</v>
          </cell>
          <cell r="F439" t="str">
            <v>P476</v>
          </cell>
          <cell r="G439">
            <v>6200</v>
          </cell>
          <cell r="H439">
            <v>0</v>
          </cell>
          <cell r="I439">
            <v>0</v>
          </cell>
          <cell r="J439">
            <v>1063</v>
          </cell>
          <cell r="K439">
            <v>2780</v>
          </cell>
          <cell r="L439">
            <v>3.5999999999999997E-2</v>
          </cell>
          <cell r="M439">
            <v>3.5999999999999997E-2</v>
          </cell>
        </row>
        <row r="440">
          <cell r="A440" t="str">
            <v>SW31</v>
          </cell>
          <cell r="B440">
            <v>0</v>
          </cell>
          <cell r="C440" t="str">
            <v>매입 3로스위치</v>
          </cell>
          <cell r="D440" t="str">
            <v>15A 250V 1구</v>
          </cell>
          <cell r="E440">
            <v>0</v>
          </cell>
          <cell r="F440" t="str">
            <v>EA</v>
          </cell>
          <cell r="G440">
            <v>1950</v>
          </cell>
          <cell r="H440">
            <v>991</v>
          </cell>
          <cell r="I440">
            <v>1953</v>
          </cell>
          <cell r="J440">
            <v>1063</v>
          </cell>
          <cell r="K440">
            <v>1950</v>
          </cell>
        </row>
        <row r="441">
          <cell r="A441" t="str">
            <v>동엘1</v>
          </cell>
          <cell r="B441" t="str">
            <v>동 엘 보</v>
          </cell>
          <cell r="C441" t="str">
            <v>3/8'</v>
          </cell>
          <cell r="D441" t="str">
            <v>개</v>
          </cell>
          <cell r="E441">
            <v>160</v>
          </cell>
          <cell r="F441" t="str">
            <v>P477</v>
          </cell>
          <cell r="G441">
            <v>160</v>
          </cell>
          <cell r="H441" t="str">
            <v>P535</v>
          </cell>
          <cell r="I441">
            <v>3147</v>
          </cell>
          <cell r="J441">
            <v>1063</v>
          </cell>
          <cell r="K441">
            <v>160</v>
          </cell>
        </row>
        <row r="442">
          <cell r="A442" t="str">
            <v>동엘2</v>
          </cell>
          <cell r="B442" t="str">
            <v>동 엘 보</v>
          </cell>
          <cell r="C442" t="str">
            <v>1/2'</v>
          </cell>
          <cell r="D442" t="str">
            <v>개</v>
          </cell>
          <cell r="E442">
            <v>176</v>
          </cell>
          <cell r="F442" t="str">
            <v>P477</v>
          </cell>
          <cell r="G442">
            <v>176</v>
          </cell>
          <cell r="H442" t="str">
            <v>P535</v>
          </cell>
          <cell r="I442">
            <v>4348</v>
          </cell>
          <cell r="J442">
            <v>1063</v>
          </cell>
          <cell r="K442">
            <v>176</v>
          </cell>
        </row>
        <row r="443">
          <cell r="A443" t="str">
            <v>동엘3</v>
          </cell>
          <cell r="B443" t="str">
            <v>동 엘 보</v>
          </cell>
          <cell r="C443" t="str">
            <v>5/8'</v>
          </cell>
          <cell r="D443" t="str">
            <v>개</v>
          </cell>
          <cell r="E443">
            <v>262</v>
          </cell>
          <cell r="F443" t="str">
            <v>P477</v>
          </cell>
          <cell r="G443">
            <v>262</v>
          </cell>
          <cell r="H443" t="str">
            <v>P535</v>
          </cell>
          <cell r="I443">
            <v>4383</v>
          </cell>
          <cell r="J443">
            <v>1063</v>
          </cell>
          <cell r="K443">
            <v>262</v>
          </cell>
          <cell r="L443" t="str">
            <v>전화,LAN</v>
          </cell>
        </row>
        <row r="444">
          <cell r="A444" t="str">
            <v>동엘4</v>
          </cell>
          <cell r="B444" t="str">
            <v>동 엘 보</v>
          </cell>
          <cell r="C444" t="str">
            <v>3/4'</v>
          </cell>
          <cell r="D444" t="str">
            <v>개</v>
          </cell>
          <cell r="E444">
            <v>361</v>
          </cell>
          <cell r="F444" t="str">
            <v>P477</v>
          </cell>
          <cell r="G444">
            <v>361</v>
          </cell>
          <cell r="H444" t="str">
            <v>P535</v>
          </cell>
          <cell r="I444">
            <v>7860</v>
          </cell>
          <cell r="J444">
            <v>0</v>
          </cell>
          <cell r="K444">
            <v>361</v>
          </cell>
          <cell r="L444" t="str">
            <v>전화,LAN</v>
          </cell>
        </row>
        <row r="445">
          <cell r="A445" t="str">
            <v>동엘5</v>
          </cell>
          <cell r="B445">
            <v>0</v>
          </cell>
          <cell r="C445" t="str">
            <v>TV 유니트(상방향)</v>
          </cell>
          <cell r="D445" t="str">
            <v>직렬</v>
          </cell>
          <cell r="E445">
            <v>0</v>
          </cell>
          <cell r="F445" t="str">
            <v>EA</v>
          </cell>
          <cell r="G445">
            <v>2429</v>
          </cell>
          <cell r="H445">
            <v>991</v>
          </cell>
          <cell r="I445">
            <v>2603</v>
          </cell>
          <cell r="J445">
            <v>1063</v>
          </cell>
          <cell r="K445">
            <v>2429</v>
          </cell>
        </row>
        <row r="446">
          <cell r="A446" t="str">
            <v>TV단</v>
          </cell>
          <cell r="B446">
            <v>0</v>
          </cell>
          <cell r="C446" t="str">
            <v>TV 유니트(상방향)</v>
          </cell>
          <cell r="D446" t="str">
            <v>단말</v>
          </cell>
          <cell r="E446">
            <v>0</v>
          </cell>
          <cell r="F446" t="str">
            <v>EA</v>
          </cell>
          <cell r="G446">
            <v>2429</v>
          </cell>
          <cell r="H446">
            <v>991</v>
          </cell>
          <cell r="I446">
            <v>2529</v>
          </cell>
          <cell r="J446">
            <v>1063</v>
          </cell>
          <cell r="K446">
            <v>2429</v>
          </cell>
        </row>
        <row r="447">
          <cell r="A447" t="str">
            <v>ELB2P30</v>
          </cell>
          <cell r="B447">
            <v>0</v>
          </cell>
          <cell r="C447" t="str">
            <v>ELB 차단기</v>
          </cell>
          <cell r="D447" t="str">
            <v>2P-30AF</v>
          </cell>
          <cell r="E447">
            <v>0</v>
          </cell>
          <cell r="F447" t="str">
            <v>EA</v>
          </cell>
          <cell r="G447">
            <v>8900</v>
          </cell>
          <cell r="H447">
            <v>955</v>
          </cell>
          <cell r="I447">
            <v>11880</v>
          </cell>
          <cell r="J447">
            <v>1042</v>
          </cell>
          <cell r="K447">
            <v>0</v>
          </cell>
        </row>
        <row r="448">
          <cell r="A448" t="str">
            <v>동관 이음쇠</v>
          </cell>
          <cell r="B448">
            <v>0</v>
          </cell>
          <cell r="C448" t="str">
            <v>ELB 차단기</v>
          </cell>
          <cell r="D448" t="str">
            <v>2P-50AF</v>
          </cell>
          <cell r="E448" t="str">
            <v>KS D-5578</v>
          </cell>
          <cell r="F448" t="str">
            <v>EA</v>
          </cell>
          <cell r="G448">
            <v>36900</v>
          </cell>
          <cell r="H448">
            <v>0</v>
          </cell>
          <cell r="I448">
            <v>0</v>
          </cell>
          <cell r="J448">
            <v>1042</v>
          </cell>
          <cell r="K448">
            <v>0</v>
          </cell>
        </row>
        <row r="449">
          <cell r="A449" t="str">
            <v>동10001</v>
          </cell>
          <cell r="B449" t="str">
            <v>동 엘 보</v>
          </cell>
          <cell r="C449" t="str">
            <v>250A</v>
          </cell>
          <cell r="D449" t="str">
            <v>개</v>
          </cell>
          <cell r="E449">
            <v>316642</v>
          </cell>
          <cell r="F449" t="str">
            <v>P477</v>
          </cell>
          <cell r="G449">
            <v>272800</v>
          </cell>
          <cell r="H449" t="str">
            <v>P526</v>
          </cell>
          <cell r="I449">
            <v>56320</v>
          </cell>
          <cell r="J449">
            <v>1042</v>
          </cell>
          <cell r="K449">
            <v>272800</v>
          </cell>
        </row>
        <row r="450">
          <cell r="A450" t="str">
            <v>동10002</v>
          </cell>
          <cell r="B450" t="str">
            <v>동 엘 보</v>
          </cell>
          <cell r="C450" t="str">
            <v>200A</v>
          </cell>
          <cell r="D450" t="str">
            <v>개</v>
          </cell>
          <cell r="E450">
            <v>130029</v>
          </cell>
          <cell r="F450" t="str">
            <v>P477</v>
          </cell>
          <cell r="G450">
            <v>112025</v>
          </cell>
          <cell r="H450" t="str">
            <v>P526</v>
          </cell>
          <cell r="I450">
            <v>89100</v>
          </cell>
          <cell r="J450">
            <v>1042</v>
          </cell>
          <cell r="K450">
            <v>112025</v>
          </cell>
        </row>
        <row r="451">
          <cell r="A451" t="str">
            <v>동10003</v>
          </cell>
          <cell r="B451" t="str">
            <v>동 엘 보</v>
          </cell>
          <cell r="C451" t="str">
            <v>150A</v>
          </cell>
          <cell r="D451" t="str">
            <v>개</v>
          </cell>
          <cell r="E451">
            <v>68734</v>
          </cell>
          <cell r="F451" t="str">
            <v>P477</v>
          </cell>
          <cell r="G451">
            <v>59218</v>
          </cell>
          <cell r="H451" t="str">
            <v>P526</v>
          </cell>
          <cell r="I451">
            <v>92620</v>
          </cell>
          <cell r="J451">
            <v>1042</v>
          </cell>
          <cell r="K451">
            <v>59218</v>
          </cell>
        </row>
        <row r="452">
          <cell r="A452" t="str">
            <v>동10004</v>
          </cell>
          <cell r="B452" t="str">
            <v>동 엘 보</v>
          </cell>
          <cell r="C452" t="str">
            <v>125A</v>
          </cell>
          <cell r="D452" t="str">
            <v>개</v>
          </cell>
          <cell r="E452">
            <v>46083</v>
          </cell>
          <cell r="F452" t="str">
            <v>P477</v>
          </cell>
          <cell r="G452">
            <v>39702</v>
          </cell>
          <cell r="H452" t="str">
            <v>P526</v>
          </cell>
          <cell r="I452">
            <v>115830</v>
          </cell>
          <cell r="J452">
            <v>1042</v>
          </cell>
          <cell r="K452">
            <v>39702</v>
          </cell>
        </row>
        <row r="453">
          <cell r="A453" t="str">
            <v>동10005</v>
          </cell>
          <cell r="B453" t="str">
            <v>동 엘 보</v>
          </cell>
          <cell r="C453" t="str">
            <v>100A</v>
          </cell>
          <cell r="D453" t="str">
            <v>개</v>
          </cell>
          <cell r="E453">
            <v>20943</v>
          </cell>
          <cell r="F453" t="str">
            <v>P477</v>
          </cell>
          <cell r="G453">
            <v>18044</v>
          </cell>
          <cell r="H453" t="str">
            <v>P526</v>
          </cell>
          <cell r="I453">
            <v>0</v>
          </cell>
          <cell r="J453">
            <v>1042</v>
          </cell>
          <cell r="K453">
            <v>18044</v>
          </cell>
        </row>
        <row r="454">
          <cell r="A454" t="str">
            <v>동10006</v>
          </cell>
          <cell r="B454" t="str">
            <v>동 엘 보</v>
          </cell>
          <cell r="C454" t="str">
            <v>80A</v>
          </cell>
          <cell r="D454" t="str">
            <v>개</v>
          </cell>
          <cell r="E454">
            <v>9350</v>
          </cell>
          <cell r="F454" t="str">
            <v>P477</v>
          </cell>
          <cell r="G454">
            <v>8056</v>
          </cell>
          <cell r="H454" t="str">
            <v>P526</v>
          </cell>
          <cell r="I454">
            <v>114400</v>
          </cell>
          <cell r="J454">
            <v>1042</v>
          </cell>
          <cell r="K454">
            <v>8056</v>
          </cell>
        </row>
        <row r="455">
          <cell r="A455" t="str">
            <v>동10007</v>
          </cell>
          <cell r="B455" t="str">
            <v>동 엘 보</v>
          </cell>
          <cell r="C455" t="str">
            <v>65A</v>
          </cell>
          <cell r="D455" t="str">
            <v>개</v>
          </cell>
          <cell r="E455">
            <v>5876</v>
          </cell>
          <cell r="F455" t="str">
            <v>P477</v>
          </cell>
          <cell r="G455">
            <v>5062</v>
          </cell>
          <cell r="H455" t="str">
            <v>P526</v>
          </cell>
          <cell r="I455">
            <v>140800</v>
          </cell>
          <cell r="J455">
            <v>1042</v>
          </cell>
          <cell r="K455">
            <v>5062</v>
          </cell>
        </row>
        <row r="456">
          <cell r="A456" t="str">
            <v>동10008</v>
          </cell>
          <cell r="B456" t="str">
            <v>동 엘 보</v>
          </cell>
          <cell r="C456" t="str">
            <v>50A</v>
          </cell>
          <cell r="D456" t="str">
            <v>개</v>
          </cell>
          <cell r="E456">
            <v>3256</v>
          </cell>
          <cell r="F456" t="str">
            <v>P477</v>
          </cell>
          <cell r="G456">
            <v>2806</v>
          </cell>
          <cell r="H456" t="str">
            <v>P526</v>
          </cell>
          <cell r="I456">
            <v>305000</v>
          </cell>
          <cell r="J456">
            <v>1042</v>
          </cell>
          <cell r="K456">
            <v>2806</v>
          </cell>
        </row>
        <row r="457">
          <cell r="A457" t="str">
            <v>동10009</v>
          </cell>
          <cell r="B457" t="str">
            <v>동 엘 보</v>
          </cell>
          <cell r="C457" t="str">
            <v>40A</v>
          </cell>
          <cell r="D457" t="str">
            <v>개</v>
          </cell>
          <cell r="E457">
            <v>1456</v>
          </cell>
          <cell r="F457" t="str">
            <v>P477</v>
          </cell>
          <cell r="G457">
            <v>1255</v>
          </cell>
          <cell r="H457" t="str">
            <v>P526</v>
          </cell>
          <cell r="I457">
            <v>21670</v>
          </cell>
          <cell r="J457">
            <v>1040</v>
          </cell>
          <cell r="K457">
            <v>1255</v>
          </cell>
        </row>
        <row r="458">
          <cell r="A458" t="str">
            <v>동10010</v>
          </cell>
          <cell r="B458" t="str">
            <v>동 엘 보</v>
          </cell>
          <cell r="C458" t="str">
            <v>32A</v>
          </cell>
          <cell r="D458" t="str">
            <v>개</v>
          </cell>
          <cell r="E458">
            <v>961</v>
          </cell>
          <cell r="F458" t="str">
            <v>P477</v>
          </cell>
          <cell r="G458">
            <v>828</v>
          </cell>
          <cell r="H458" t="str">
            <v>P526</v>
          </cell>
          <cell r="I458">
            <v>29590</v>
          </cell>
          <cell r="J458">
            <v>1040</v>
          </cell>
          <cell r="K458">
            <v>828</v>
          </cell>
        </row>
        <row r="459">
          <cell r="A459" t="str">
            <v>동10011</v>
          </cell>
          <cell r="B459" t="str">
            <v>동 엘 보</v>
          </cell>
          <cell r="C459" t="str">
            <v>25A</v>
          </cell>
          <cell r="D459" t="str">
            <v>개</v>
          </cell>
          <cell r="E459">
            <v>625</v>
          </cell>
          <cell r="F459" t="str">
            <v>P477</v>
          </cell>
          <cell r="G459">
            <v>539</v>
          </cell>
          <cell r="H459" t="str">
            <v>P526</v>
          </cell>
          <cell r="I459">
            <v>31460</v>
          </cell>
          <cell r="J459">
            <v>1040</v>
          </cell>
          <cell r="K459">
            <v>539</v>
          </cell>
        </row>
        <row r="460">
          <cell r="A460" t="str">
            <v>동10012</v>
          </cell>
          <cell r="B460" t="str">
            <v>동 엘 보</v>
          </cell>
          <cell r="C460" t="str">
            <v>20A</v>
          </cell>
          <cell r="D460" t="str">
            <v>개</v>
          </cell>
          <cell r="E460">
            <v>361</v>
          </cell>
          <cell r="F460" t="str">
            <v>P477</v>
          </cell>
          <cell r="G460">
            <v>312</v>
          </cell>
          <cell r="H460" t="str">
            <v>P526</v>
          </cell>
          <cell r="I460">
            <v>55110</v>
          </cell>
          <cell r="J460">
            <v>1040</v>
          </cell>
          <cell r="K460">
            <v>312</v>
          </cell>
        </row>
        <row r="461">
          <cell r="A461" t="str">
            <v>동10013</v>
          </cell>
          <cell r="B461" t="str">
            <v>동 엘 보</v>
          </cell>
          <cell r="C461" t="str">
            <v>19A</v>
          </cell>
          <cell r="D461" t="str">
            <v>개</v>
          </cell>
          <cell r="E461">
            <v>262</v>
          </cell>
          <cell r="F461" t="str">
            <v>P477</v>
          </cell>
          <cell r="G461">
            <v>226</v>
          </cell>
          <cell r="H461" t="str">
            <v>P526</v>
          </cell>
          <cell r="I461">
            <v>41360</v>
          </cell>
          <cell r="J461">
            <v>1040</v>
          </cell>
          <cell r="K461">
            <v>226</v>
          </cell>
        </row>
        <row r="462">
          <cell r="A462" t="str">
            <v>동10014</v>
          </cell>
          <cell r="B462" t="str">
            <v>동 엘 보</v>
          </cell>
          <cell r="C462" t="str">
            <v>15A</v>
          </cell>
          <cell r="D462" t="str">
            <v>개</v>
          </cell>
          <cell r="E462">
            <v>176</v>
          </cell>
          <cell r="F462" t="str">
            <v>P477</v>
          </cell>
          <cell r="G462">
            <v>153</v>
          </cell>
          <cell r="H462" t="str">
            <v>P526</v>
          </cell>
          <cell r="I462">
            <v>43230</v>
          </cell>
          <cell r="J462">
            <v>1040</v>
          </cell>
          <cell r="K462">
            <v>153</v>
          </cell>
        </row>
        <row r="463">
          <cell r="A463" t="str">
            <v>동10015</v>
          </cell>
          <cell r="B463" t="str">
            <v>동 엘 보</v>
          </cell>
          <cell r="C463" t="str">
            <v>10A</v>
          </cell>
          <cell r="D463" t="str">
            <v>개</v>
          </cell>
          <cell r="E463">
            <v>160</v>
          </cell>
          <cell r="F463" t="str">
            <v>P477</v>
          </cell>
          <cell r="G463">
            <v>139</v>
          </cell>
          <cell r="H463" t="str">
            <v>P526</v>
          </cell>
          <cell r="I463">
            <v>71720</v>
          </cell>
          <cell r="J463">
            <v>1040</v>
          </cell>
          <cell r="K463">
            <v>139</v>
          </cell>
        </row>
        <row r="464">
          <cell r="A464" t="str">
            <v>동10016</v>
          </cell>
          <cell r="B464" t="str">
            <v>동 엘 보</v>
          </cell>
          <cell r="C464" t="str">
            <v>8A</v>
          </cell>
          <cell r="D464" t="str">
            <v>개</v>
          </cell>
          <cell r="E464">
            <v>146</v>
          </cell>
          <cell r="F464" t="str">
            <v>P477</v>
          </cell>
          <cell r="G464">
            <v>126</v>
          </cell>
          <cell r="H464" t="str">
            <v>P526</v>
          </cell>
          <cell r="I464">
            <v>173000</v>
          </cell>
          <cell r="J464">
            <v>1040</v>
          </cell>
          <cell r="K464">
            <v>126</v>
          </cell>
        </row>
        <row r="465">
          <cell r="A465" t="str">
            <v>동10017</v>
          </cell>
          <cell r="B465" t="str">
            <v>동 엘 보</v>
          </cell>
          <cell r="C465" t="str">
            <v>6A</v>
          </cell>
          <cell r="D465" t="str">
            <v>개</v>
          </cell>
          <cell r="E465">
            <v>139</v>
          </cell>
          <cell r="F465" t="str">
            <v>P477</v>
          </cell>
          <cell r="G465">
            <v>120</v>
          </cell>
          <cell r="H465" t="str">
            <v>P526</v>
          </cell>
          <cell r="I465">
            <v>51260</v>
          </cell>
          <cell r="J465">
            <v>1040</v>
          </cell>
          <cell r="K465">
            <v>120</v>
          </cell>
        </row>
        <row r="466">
          <cell r="A466" t="str">
            <v>MCCB4P60</v>
          </cell>
          <cell r="B466">
            <v>0</v>
          </cell>
          <cell r="C466" t="str">
            <v>MCCB (표준형)</v>
          </cell>
          <cell r="D466" t="str">
            <v>4P 600V 60AF</v>
          </cell>
          <cell r="E466">
            <v>0</v>
          </cell>
          <cell r="F466" t="str">
            <v>EA</v>
          </cell>
          <cell r="G466">
            <v>53900</v>
          </cell>
          <cell r="H466">
            <v>955</v>
          </cell>
          <cell r="I466">
            <v>53900</v>
          </cell>
          <cell r="J466">
            <v>1040</v>
          </cell>
          <cell r="K466">
            <v>0</v>
          </cell>
        </row>
        <row r="467">
          <cell r="A467" t="str">
            <v>동20001</v>
          </cell>
          <cell r="B467" t="str">
            <v>동    티</v>
          </cell>
          <cell r="C467" t="str">
            <v>250A</v>
          </cell>
          <cell r="D467" t="str">
            <v>개</v>
          </cell>
          <cell r="E467">
            <v>398357</v>
          </cell>
          <cell r="F467" t="str">
            <v>P477</v>
          </cell>
          <cell r="G467">
            <v>343200</v>
          </cell>
          <cell r="H467" t="str">
            <v>P526</v>
          </cell>
          <cell r="I467">
            <v>89430</v>
          </cell>
          <cell r="J467">
            <v>1040</v>
          </cell>
          <cell r="K467">
            <v>343200</v>
          </cell>
        </row>
        <row r="468">
          <cell r="A468" t="str">
            <v>동20002</v>
          </cell>
          <cell r="B468" t="str">
            <v>동    티</v>
          </cell>
          <cell r="C468" t="str">
            <v>200A</v>
          </cell>
          <cell r="D468" t="str">
            <v>개</v>
          </cell>
          <cell r="E468">
            <v>155848</v>
          </cell>
          <cell r="F468" t="str">
            <v>P477</v>
          </cell>
          <cell r="G468">
            <v>134270</v>
          </cell>
          <cell r="H468" t="str">
            <v>P526</v>
          </cell>
          <cell r="I468">
            <v>201000</v>
          </cell>
          <cell r="J468">
            <v>1040</v>
          </cell>
          <cell r="K468">
            <v>134270</v>
          </cell>
        </row>
        <row r="469">
          <cell r="A469" t="str">
            <v>동20003</v>
          </cell>
          <cell r="B469" t="str">
            <v>동    티</v>
          </cell>
          <cell r="C469" t="str">
            <v>150A</v>
          </cell>
          <cell r="D469" t="str">
            <v>개</v>
          </cell>
          <cell r="E469">
            <v>98137</v>
          </cell>
          <cell r="F469" t="str">
            <v>P477</v>
          </cell>
          <cell r="G469">
            <v>84549</v>
          </cell>
          <cell r="H469" t="str">
            <v>P526</v>
          </cell>
          <cell r="I469">
            <v>311000</v>
          </cell>
          <cell r="J469">
            <v>0</v>
          </cell>
          <cell r="K469">
            <v>84549</v>
          </cell>
        </row>
        <row r="470">
          <cell r="A470" t="str">
            <v>동20004</v>
          </cell>
          <cell r="B470" t="str">
            <v>동    티</v>
          </cell>
          <cell r="C470" t="str">
            <v>125A</v>
          </cell>
          <cell r="D470" t="str">
            <v>개</v>
          </cell>
          <cell r="E470">
            <v>70302</v>
          </cell>
          <cell r="F470" t="str">
            <v>P477</v>
          </cell>
          <cell r="G470">
            <v>60568</v>
          </cell>
          <cell r="H470" t="str">
            <v>P526</v>
          </cell>
          <cell r="I470">
            <v>0</v>
          </cell>
          <cell r="J470">
            <v>0</v>
          </cell>
          <cell r="K470">
            <v>60568</v>
          </cell>
        </row>
        <row r="471">
          <cell r="A471" t="str">
            <v>동20005</v>
          </cell>
          <cell r="B471" t="str">
            <v>동    티</v>
          </cell>
          <cell r="C471" t="str">
            <v>100A</v>
          </cell>
          <cell r="D471" t="str">
            <v>개</v>
          </cell>
          <cell r="E471">
            <v>23089</v>
          </cell>
          <cell r="F471" t="str">
            <v>P477</v>
          </cell>
          <cell r="G471">
            <v>19893</v>
          </cell>
          <cell r="H471" t="str">
            <v>P526</v>
          </cell>
          <cell r="I471">
            <v>0</v>
          </cell>
          <cell r="J471">
            <v>1023</v>
          </cell>
          <cell r="K471">
            <v>19893</v>
          </cell>
        </row>
        <row r="472">
          <cell r="A472" t="str">
            <v>동20006</v>
          </cell>
          <cell r="B472" t="str">
            <v>동    티</v>
          </cell>
          <cell r="C472" t="str">
            <v>80A</v>
          </cell>
          <cell r="D472" t="str">
            <v>개</v>
          </cell>
          <cell r="E472">
            <v>12673</v>
          </cell>
          <cell r="F472" t="str">
            <v>P477</v>
          </cell>
          <cell r="G472">
            <v>10919</v>
          </cell>
          <cell r="H472" t="str">
            <v>P526</v>
          </cell>
          <cell r="I472">
            <v>0</v>
          </cell>
          <cell r="J472">
            <v>1023</v>
          </cell>
          <cell r="K472">
            <v>10919</v>
          </cell>
        </row>
        <row r="473">
          <cell r="A473" t="str">
            <v>동20007</v>
          </cell>
          <cell r="B473" t="str">
            <v>동    티</v>
          </cell>
          <cell r="C473" t="str">
            <v>65A</v>
          </cell>
          <cell r="D473" t="str">
            <v>개</v>
          </cell>
          <cell r="E473">
            <v>6613</v>
          </cell>
          <cell r="F473" t="str">
            <v>P477</v>
          </cell>
          <cell r="G473">
            <v>5700</v>
          </cell>
          <cell r="H473" t="str">
            <v>P526</v>
          </cell>
          <cell r="I473">
            <v>0</v>
          </cell>
          <cell r="J473">
            <v>1023</v>
          </cell>
          <cell r="K473">
            <v>5700</v>
          </cell>
        </row>
        <row r="474">
          <cell r="A474" t="str">
            <v>동20008</v>
          </cell>
          <cell r="B474" t="str">
            <v>동    티</v>
          </cell>
          <cell r="C474" t="str">
            <v>50A</v>
          </cell>
          <cell r="D474" t="str">
            <v>개</v>
          </cell>
          <cell r="E474">
            <v>4043</v>
          </cell>
          <cell r="F474" t="str">
            <v>P477</v>
          </cell>
          <cell r="G474">
            <v>3484</v>
          </cell>
          <cell r="H474" t="str">
            <v>P526</v>
          </cell>
          <cell r="I474">
            <v>0</v>
          </cell>
          <cell r="J474">
            <v>1023</v>
          </cell>
          <cell r="K474">
            <v>3484</v>
          </cell>
        </row>
        <row r="475">
          <cell r="A475" t="str">
            <v>동20009</v>
          </cell>
          <cell r="B475" t="str">
            <v>동    티</v>
          </cell>
          <cell r="C475" t="str">
            <v>40A</v>
          </cell>
          <cell r="D475" t="str">
            <v>개</v>
          </cell>
          <cell r="E475">
            <v>2219</v>
          </cell>
          <cell r="F475" t="str">
            <v>P477</v>
          </cell>
          <cell r="G475">
            <v>1912</v>
          </cell>
          <cell r="H475" t="str">
            <v>P526</v>
          </cell>
          <cell r="I475">
            <v>0</v>
          </cell>
          <cell r="J475">
            <v>1023</v>
          </cell>
          <cell r="K475">
            <v>1912</v>
          </cell>
        </row>
        <row r="476">
          <cell r="A476" t="str">
            <v>동20010</v>
          </cell>
          <cell r="B476" t="str">
            <v>동    티</v>
          </cell>
          <cell r="C476" t="str">
            <v>32A</v>
          </cell>
          <cell r="D476" t="str">
            <v>개</v>
          </cell>
          <cell r="E476">
            <v>1489</v>
          </cell>
          <cell r="F476" t="str">
            <v>P477</v>
          </cell>
          <cell r="G476">
            <v>1283</v>
          </cell>
          <cell r="H476" t="str">
            <v>P526</v>
          </cell>
          <cell r="I476">
            <v>0</v>
          </cell>
          <cell r="J476">
            <v>1023</v>
          </cell>
          <cell r="K476">
            <v>1283</v>
          </cell>
        </row>
        <row r="477">
          <cell r="A477" t="str">
            <v>동20011</v>
          </cell>
          <cell r="B477" t="str">
            <v>동    티</v>
          </cell>
          <cell r="C477" t="str">
            <v>25A</v>
          </cell>
          <cell r="D477" t="str">
            <v>개</v>
          </cell>
          <cell r="E477">
            <v>876</v>
          </cell>
          <cell r="F477" t="str">
            <v>P477</v>
          </cell>
          <cell r="G477">
            <v>755</v>
          </cell>
          <cell r="H477" t="str">
            <v>P526</v>
          </cell>
          <cell r="I477">
            <v>0</v>
          </cell>
          <cell r="J477">
            <v>1023</v>
          </cell>
          <cell r="K477">
            <v>755</v>
          </cell>
        </row>
        <row r="478">
          <cell r="A478" t="str">
            <v>동20012</v>
          </cell>
          <cell r="B478" t="str">
            <v>동    티</v>
          </cell>
          <cell r="C478" t="str">
            <v>20A</v>
          </cell>
          <cell r="D478" t="str">
            <v>개</v>
          </cell>
          <cell r="E478">
            <v>568</v>
          </cell>
          <cell r="F478" t="str">
            <v>P477</v>
          </cell>
          <cell r="G478">
            <v>490</v>
          </cell>
          <cell r="H478" t="str">
            <v>P526</v>
          </cell>
          <cell r="I478">
            <v>0</v>
          </cell>
          <cell r="J478">
            <v>1023</v>
          </cell>
          <cell r="K478">
            <v>490</v>
          </cell>
        </row>
        <row r="479">
          <cell r="A479" t="str">
            <v>동20013</v>
          </cell>
          <cell r="B479" t="str">
            <v>동    티</v>
          </cell>
          <cell r="C479" t="str">
            <v>19A</v>
          </cell>
          <cell r="D479" t="str">
            <v>개</v>
          </cell>
          <cell r="E479">
            <v>445</v>
          </cell>
          <cell r="F479" t="str">
            <v>P477</v>
          </cell>
          <cell r="G479">
            <v>384</v>
          </cell>
          <cell r="H479" t="str">
            <v>P526</v>
          </cell>
          <cell r="I479">
            <v>0</v>
          </cell>
          <cell r="J479">
            <v>1023</v>
          </cell>
          <cell r="K479">
            <v>384</v>
          </cell>
        </row>
        <row r="480">
          <cell r="A480" t="str">
            <v>동20014</v>
          </cell>
          <cell r="B480" t="str">
            <v>동    티</v>
          </cell>
          <cell r="C480" t="str">
            <v>15A</v>
          </cell>
          <cell r="D480" t="str">
            <v>개</v>
          </cell>
          <cell r="E480">
            <v>386</v>
          </cell>
          <cell r="F480" t="str">
            <v>P477</v>
          </cell>
          <cell r="G480">
            <v>333</v>
          </cell>
          <cell r="H480" t="str">
            <v>P526</v>
          </cell>
          <cell r="I480">
            <v>0</v>
          </cell>
          <cell r="J480">
            <v>1023</v>
          </cell>
          <cell r="K480">
            <v>333</v>
          </cell>
        </row>
        <row r="481">
          <cell r="A481" t="str">
            <v>동20015</v>
          </cell>
          <cell r="B481" t="str">
            <v>동    티</v>
          </cell>
          <cell r="C481" t="str">
            <v>10A</v>
          </cell>
          <cell r="D481" t="str">
            <v>개</v>
          </cell>
          <cell r="E481">
            <v>336</v>
          </cell>
          <cell r="F481" t="str">
            <v>P477</v>
          </cell>
          <cell r="G481">
            <v>290</v>
          </cell>
          <cell r="H481" t="str">
            <v>P526</v>
          </cell>
          <cell r="I481">
            <v>4900</v>
          </cell>
          <cell r="J481">
            <v>1057</v>
          </cell>
          <cell r="K481">
            <v>290</v>
          </cell>
        </row>
        <row r="482">
          <cell r="A482" t="str">
            <v>동20016</v>
          </cell>
          <cell r="B482" t="str">
            <v>동    티</v>
          </cell>
          <cell r="C482" t="str">
            <v>8A</v>
          </cell>
          <cell r="D482" t="str">
            <v>개</v>
          </cell>
          <cell r="E482">
            <v>321</v>
          </cell>
          <cell r="F482" t="str">
            <v>P477</v>
          </cell>
          <cell r="G482">
            <v>277</v>
          </cell>
          <cell r="H482" t="str">
            <v>P526</v>
          </cell>
          <cell r="I482">
            <v>3000</v>
          </cell>
          <cell r="J482">
            <v>1057</v>
          </cell>
          <cell r="K482">
            <v>277</v>
          </cell>
        </row>
        <row r="483">
          <cell r="A483" t="str">
            <v>동20017</v>
          </cell>
          <cell r="B483" t="str">
            <v>동    티</v>
          </cell>
          <cell r="C483" t="str">
            <v>6A</v>
          </cell>
          <cell r="D483" t="str">
            <v>개</v>
          </cell>
          <cell r="E483">
            <v>300</v>
          </cell>
          <cell r="F483" t="str">
            <v>P477</v>
          </cell>
          <cell r="G483">
            <v>260</v>
          </cell>
          <cell r="H483" t="str">
            <v>P526</v>
          </cell>
          <cell r="I483">
            <v>0</v>
          </cell>
          <cell r="J483">
            <v>0</v>
          </cell>
          <cell r="K483">
            <v>260</v>
          </cell>
        </row>
        <row r="484">
          <cell r="A484" t="str">
            <v>접지함7</v>
          </cell>
          <cell r="B484">
            <v>0</v>
          </cell>
          <cell r="C484" t="str">
            <v>접지단자함</v>
          </cell>
          <cell r="D484" t="str">
            <v>7CCT</v>
          </cell>
          <cell r="E484">
            <v>0</v>
          </cell>
          <cell r="F484" t="str">
            <v>SET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</row>
        <row r="485">
          <cell r="A485" t="str">
            <v>동30001</v>
          </cell>
          <cell r="B485" t="str">
            <v>동레듀샤</v>
          </cell>
          <cell r="C485" t="str">
            <v>250A</v>
          </cell>
          <cell r="D485" t="str">
            <v>개</v>
          </cell>
          <cell r="E485">
            <v>147931</v>
          </cell>
          <cell r="F485" t="str">
            <v>P477</v>
          </cell>
          <cell r="G485">
            <v>127450</v>
          </cell>
          <cell r="H485" t="str">
            <v>P526</v>
          </cell>
          <cell r="I485">
            <v>0</v>
          </cell>
          <cell r="J485">
            <v>0</v>
          </cell>
          <cell r="K485">
            <v>127450</v>
          </cell>
        </row>
        <row r="486">
          <cell r="A486" t="str">
            <v>동30002</v>
          </cell>
          <cell r="B486" t="str">
            <v>동레듀샤</v>
          </cell>
          <cell r="C486" t="str">
            <v>200A</v>
          </cell>
          <cell r="D486" t="str">
            <v>개</v>
          </cell>
          <cell r="E486">
            <v>67704</v>
          </cell>
          <cell r="F486" t="str">
            <v>P477</v>
          </cell>
          <cell r="G486">
            <v>58330</v>
          </cell>
          <cell r="H486" t="str">
            <v>P526</v>
          </cell>
          <cell r="I486">
            <v>64000</v>
          </cell>
          <cell r="J486" t="str">
            <v>견적</v>
          </cell>
          <cell r="K486">
            <v>58330</v>
          </cell>
        </row>
        <row r="487">
          <cell r="A487" t="str">
            <v>동30003</v>
          </cell>
          <cell r="B487" t="str">
            <v>동레듀샤</v>
          </cell>
          <cell r="C487" t="str">
            <v>150A</v>
          </cell>
          <cell r="D487" t="str">
            <v>개</v>
          </cell>
          <cell r="E487">
            <v>38783</v>
          </cell>
          <cell r="F487" t="str">
            <v>P477</v>
          </cell>
          <cell r="G487">
            <v>33414</v>
          </cell>
          <cell r="H487" t="str">
            <v>P526</v>
          </cell>
          <cell r="I487">
            <v>53000</v>
          </cell>
          <cell r="J487" t="str">
            <v>견적</v>
          </cell>
          <cell r="K487">
            <v>33414</v>
          </cell>
        </row>
        <row r="488">
          <cell r="A488" t="str">
            <v>동30004</v>
          </cell>
          <cell r="B488" t="str">
            <v>동레듀샤</v>
          </cell>
          <cell r="C488" t="str">
            <v>125A</v>
          </cell>
          <cell r="D488" t="str">
            <v>개</v>
          </cell>
          <cell r="E488">
            <v>29928</v>
          </cell>
          <cell r="F488" t="str">
            <v>P477</v>
          </cell>
          <cell r="G488">
            <v>25785</v>
          </cell>
          <cell r="H488" t="str">
            <v>P526</v>
          </cell>
          <cell r="I488">
            <v>46000</v>
          </cell>
          <cell r="J488" t="str">
            <v>견적</v>
          </cell>
          <cell r="K488">
            <v>25785</v>
          </cell>
        </row>
        <row r="489">
          <cell r="A489" t="str">
            <v>동30005</v>
          </cell>
          <cell r="B489" t="str">
            <v>동레듀샤</v>
          </cell>
          <cell r="C489" t="str">
            <v>100A</v>
          </cell>
          <cell r="D489" t="str">
            <v>개</v>
          </cell>
          <cell r="E489">
            <v>8256</v>
          </cell>
          <cell r="F489" t="str">
            <v>P477</v>
          </cell>
          <cell r="G489">
            <v>7113</v>
          </cell>
          <cell r="H489" t="str">
            <v>P526</v>
          </cell>
          <cell r="I489">
            <v>0</v>
          </cell>
          <cell r="J489" t="str">
            <v>견적</v>
          </cell>
          <cell r="K489">
            <v>7113</v>
          </cell>
        </row>
        <row r="490">
          <cell r="A490" t="str">
            <v>동30006</v>
          </cell>
          <cell r="B490" t="str">
            <v>동레듀샤</v>
          </cell>
          <cell r="C490" t="str">
            <v>80A</v>
          </cell>
          <cell r="D490" t="str">
            <v>개</v>
          </cell>
          <cell r="E490">
            <v>3636</v>
          </cell>
          <cell r="F490" t="str">
            <v>P477</v>
          </cell>
          <cell r="G490">
            <v>3133</v>
          </cell>
          <cell r="H490" t="str">
            <v>P526</v>
          </cell>
          <cell r="I490">
            <v>40000</v>
          </cell>
          <cell r="J490" t="str">
            <v>견적</v>
          </cell>
          <cell r="K490">
            <v>3133</v>
          </cell>
        </row>
        <row r="491">
          <cell r="A491" t="str">
            <v>동30007</v>
          </cell>
          <cell r="B491" t="str">
            <v>동레듀샤</v>
          </cell>
          <cell r="C491" t="str">
            <v>65A</v>
          </cell>
          <cell r="D491" t="str">
            <v>개</v>
          </cell>
          <cell r="E491">
            <v>2575</v>
          </cell>
          <cell r="F491" t="str">
            <v>P477</v>
          </cell>
          <cell r="G491">
            <v>2220</v>
          </cell>
          <cell r="H491" t="str">
            <v>P526</v>
          </cell>
          <cell r="I491">
            <v>45000</v>
          </cell>
          <cell r="J491" t="str">
            <v>견적</v>
          </cell>
          <cell r="K491">
            <v>2220</v>
          </cell>
        </row>
        <row r="492">
          <cell r="A492" t="str">
            <v>동30008</v>
          </cell>
          <cell r="B492" t="str">
            <v>동레듀샤</v>
          </cell>
          <cell r="C492" t="str">
            <v>50A</v>
          </cell>
          <cell r="D492" t="str">
            <v>개</v>
          </cell>
          <cell r="E492">
            <v>1890</v>
          </cell>
          <cell r="F492" t="str">
            <v>P477</v>
          </cell>
          <cell r="G492">
            <v>1629</v>
          </cell>
          <cell r="H492" t="str">
            <v>P526</v>
          </cell>
          <cell r="I492">
            <v>18000</v>
          </cell>
          <cell r="J492" t="str">
            <v>견적</v>
          </cell>
          <cell r="K492">
            <v>1629</v>
          </cell>
        </row>
        <row r="493">
          <cell r="A493" t="str">
            <v>동30009</v>
          </cell>
          <cell r="B493" t="str">
            <v>동레듀샤</v>
          </cell>
          <cell r="C493" t="str">
            <v>40A</v>
          </cell>
          <cell r="D493" t="str">
            <v>개</v>
          </cell>
          <cell r="E493">
            <v>787</v>
          </cell>
          <cell r="F493" t="str">
            <v>P477</v>
          </cell>
          <cell r="G493">
            <v>679</v>
          </cell>
          <cell r="H493" t="str">
            <v>P526</v>
          </cell>
          <cell r="I493">
            <v>6000</v>
          </cell>
          <cell r="J493" t="str">
            <v>견적</v>
          </cell>
          <cell r="K493">
            <v>679</v>
          </cell>
        </row>
        <row r="494">
          <cell r="A494" t="str">
            <v>동30010</v>
          </cell>
          <cell r="B494" t="str">
            <v>동레듀샤</v>
          </cell>
          <cell r="C494" t="str">
            <v>32A</v>
          </cell>
          <cell r="D494" t="str">
            <v>개</v>
          </cell>
          <cell r="E494">
            <v>458</v>
          </cell>
          <cell r="F494" t="str">
            <v>P477</v>
          </cell>
          <cell r="G494">
            <v>396</v>
          </cell>
          <cell r="H494" t="str">
            <v>P526</v>
          </cell>
          <cell r="I494">
            <v>15000</v>
          </cell>
          <cell r="J494" t="str">
            <v>견적</v>
          </cell>
          <cell r="K494">
            <v>396</v>
          </cell>
        </row>
        <row r="495">
          <cell r="A495" t="str">
            <v>동30011</v>
          </cell>
          <cell r="B495" t="str">
            <v>동레듀샤</v>
          </cell>
          <cell r="C495" t="str">
            <v>25A</v>
          </cell>
          <cell r="D495" t="str">
            <v>개</v>
          </cell>
          <cell r="E495">
            <v>336</v>
          </cell>
          <cell r="F495" t="str">
            <v>P477</v>
          </cell>
          <cell r="G495">
            <v>290</v>
          </cell>
          <cell r="H495" t="str">
            <v>P526</v>
          </cell>
          <cell r="I495">
            <v>20000</v>
          </cell>
          <cell r="J495" t="str">
            <v>견적</v>
          </cell>
          <cell r="K495">
            <v>290</v>
          </cell>
        </row>
        <row r="496">
          <cell r="A496" t="str">
            <v>동30012</v>
          </cell>
          <cell r="B496" t="str">
            <v>동레듀샤</v>
          </cell>
          <cell r="C496" t="str">
            <v>20A</v>
          </cell>
          <cell r="D496" t="str">
            <v>개</v>
          </cell>
          <cell r="E496">
            <v>226</v>
          </cell>
          <cell r="F496" t="str">
            <v>P477</v>
          </cell>
          <cell r="G496">
            <v>195</v>
          </cell>
          <cell r="H496" t="str">
            <v>P526</v>
          </cell>
          <cell r="I496">
            <v>15000</v>
          </cell>
          <cell r="J496" t="str">
            <v>견적</v>
          </cell>
          <cell r="K496">
            <v>195</v>
          </cell>
        </row>
        <row r="497">
          <cell r="A497" t="str">
            <v>동30013</v>
          </cell>
          <cell r="B497" t="str">
            <v>동레듀샤</v>
          </cell>
          <cell r="C497" t="str">
            <v>19A</v>
          </cell>
          <cell r="D497" t="str">
            <v>개</v>
          </cell>
          <cell r="E497">
            <v>175</v>
          </cell>
          <cell r="F497" t="str">
            <v>P477</v>
          </cell>
          <cell r="G497">
            <v>151</v>
          </cell>
          <cell r="H497" t="str">
            <v>P526</v>
          </cell>
          <cell r="I497">
            <v>0</v>
          </cell>
          <cell r="J497" t="str">
            <v>견적</v>
          </cell>
          <cell r="K497">
            <v>151</v>
          </cell>
        </row>
        <row r="498">
          <cell r="A498" t="str">
            <v>동30014</v>
          </cell>
          <cell r="B498" t="str">
            <v>동레듀샤</v>
          </cell>
          <cell r="C498" t="str">
            <v>15A</v>
          </cell>
          <cell r="D498" t="str">
            <v>개</v>
          </cell>
          <cell r="E498">
            <v>139</v>
          </cell>
          <cell r="F498" t="str">
            <v>P477</v>
          </cell>
          <cell r="G498">
            <v>120</v>
          </cell>
          <cell r="H498" t="str">
            <v>P526</v>
          </cell>
          <cell r="I498">
            <v>0</v>
          </cell>
          <cell r="J498" t="str">
            <v>견적</v>
          </cell>
          <cell r="K498">
            <v>120</v>
          </cell>
        </row>
        <row r="499">
          <cell r="A499" t="str">
            <v>동30015</v>
          </cell>
          <cell r="B499" t="str">
            <v>동레듀샤</v>
          </cell>
          <cell r="C499" t="str">
            <v>10A</v>
          </cell>
          <cell r="D499" t="str">
            <v>개</v>
          </cell>
          <cell r="E499">
            <v>109</v>
          </cell>
          <cell r="F499" t="str">
            <v>P477</v>
          </cell>
          <cell r="G499">
            <v>94</v>
          </cell>
          <cell r="H499" t="str">
            <v>P526</v>
          </cell>
          <cell r="I499">
            <v>0</v>
          </cell>
          <cell r="J499" t="str">
            <v>견적</v>
          </cell>
          <cell r="K499">
            <v>94</v>
          </cell>
        </row>
        <row r="500">
          <cell r="A500" t="str">
            <v>FA221</v>
          </cell>
          <cell r="B500">
            <v>0</v>
          </cell>
          <cell r="C500" t="str">
            <v>조명기구 철거</v>
          </cell>
          <cell r="D500" t="str">
            <v>FL 2/20W</v>
          </cell>
          <cell r="E500">
            <v>0</v>
          </cell>
          <cell r="F500" t="str">
            <v>EA</v>
          </cell>
          <cell r="G500">
            <v>0</v>
          </cell>
          <cell r="H500" t="str">
            <v>견적</v>
          </cell>
          <cell r="I500">
            <v>0</v>
          </cell>
          <cell r="J500" t="str">
            <v>견적</v>
          </cell>
          <cell r="K500">
            <v>0</v>
          </cell>
        </row>
        <row r="501">
          <cell r="A501" t="str">
            <v>동40001</v>
          </cell>
          <cell r="B501" t="str">
            <v>동 소 켓</v>
          </cell>
          <cell r="C501" t="str">
            <v>250A</v>
          </cell>
          <cell r="D501" t="str">
            <v>개</v>
          </cell>
          <cell r="E501">
            <v>103164</v>
          </cell>
          <cell r="F501" t="str">
            <v>P477</v>
          </cell>
          <cell r="G501">
            <v>88880</v>
          </cell>
          <cell r="H501" t="str">
            <v>P526</v>
          </cell>
          <cell r="I501">
            <v>0</v>
          </cell>
          <cell r="J501" t="str">
            <v>견적</v>
          </cell>
          <cell r="K501">
            <v>88880</v>
          </cell>
        </row>
        <row r="502">
          <cell r="A502" t="str">
            <v>동40002</v>
          </cell>
          <cell r="B502" t="str">
            <v>동 소 켓</v>
          </cell>
          <cell r="C502" t="str">
            <v>200A</v>
          </cell>
          <cell r="D502" t="str">
            <v>개</v>
          </cell>
          <cell r="E502">
            <v>39877</v>
          </cell>
          <cell r="F502" t="str">
            <v>P477</v>
          </cell>
          <cell r="G502">
            <v>34356</v>
          </cell>
          <cell r="H502" t="str">
            <v>P526</v>
          </cell>
          <cell r="I502">
            <v>2440</v>
          </cell>
          <cell r="J502" t="str">
            <v>견적</v>
          </cell>
          <cell r="K502">
            <v>34356</v>
          </cell>
        </row>
        <row r="503">
          <cell r="A503" t="str">
            <v>동40003</v>
          </cell>
          <cell r="B503" t="str">
            <v>동 소 켓</v>
          </cell>
          <cell r="C503" t="str">
            <v>150A</v>
          </cell>
          <cell r="D503" t="str">
            <v>개</v>
          </cell>
          <cell r="E503">
            <v>19621</v>
          </cell>
          <cell r="F503" t="str">
            <v>P477</v>
          </cell>
          <cell r="G503">
            <v>16905</v>
          </cell>
          <cell r="H503" t="str">
            <v>P526</v>
          </cell>
          <cell r="I503">
            <v>0</v>
          </cell>
          <cell r="J503">
            <v>0</v>
          </cell>
          <cell r="K503">
            <v>16905</v>
          </cell>
        </row>
        <row r="504">
          <cell r="A504" t="str">
            <v>동40004</v>
          </cell>
          <cell r="B504" t="str">
            <v>동 소 켓</v>
          </cell>
          <cell r="C504" t="str">
            <v>125A</v>
          </cell>
          <cell r="D504" t="str">
            <v>개</v>
          </cell>
          <cell r="E504">
            <v>15738</v>
          </cell>
          <cell r="F504" t="str">
            <v>P477</v>
          </cell>
          <cell r="G504">
            <v>13560</v>
          </cell>
          <cell r="H504" t="str">
            <v>P526</v>
          </cell>
          <cell r="I504">
            <v>170000</v>
          </cell>
          <cell r="J504">
            <v>208</v>
          </cell>
          <cell r="K504">
            <v>13560</v>
          </cell>
        </row>
        <row r="505">
          <cell r="A505" t="str">
            <v>동40005</v>
          </cell>
          <cell r="B505" t="str">
            <v>동 소 켓</v>
          </cell>
          <cell r="C505" t="str">
            <v>100A</v>
          </cell>
          <cell r="D505" t="str">
            <v>개</v>
          </cell>
          <cell r="E505">
            <v>6526</v>
          </cell>
          <cell r="F505" t="str">
            <v>P477</v>
          </cell>
          <cell r="G505">
            <v>5622</v>
          </cell>
          <cell r="H505" t="str">
            <v>P526</v>
          </cell>
          <cell r="I505">
            <v>40000</v>
          </cell>
          <cell r="J505">
            <v>0</v>
          </cell>
          <cell r="K505">
            <v>5622</v>
          </cell>
        </row>
        <row r="506">
          <cell r="A506" t="str">
            <v>동40006</v>
          </cell>
          <cell r="B506" t="str">
            <v>동 소 켓</v>
          </cell>
          <cell r="C506" t="str">
            <v>80A</v>
          </cell>
          <cell r="D506" t="str">
            <v>개</v>
          </cell>
          <cell r="E506">
            <v>2824</v>
          </cell>
          <cell r="F506" t="str">
            <v>P477</v>
          </cell>
          <cell r="G506">
            <v>2433</v>
          </cell>
          <cell r="H506" t="str">
            <v>P526</v>
          </cell>
          <cell r="I506">
            <v>31000</v>
          </cell>
          <cell r="J506">
            <v>0</v>
          </cell>
          <cell r="K506">
            <v>2433</v>
          </cell>
        </row>
        <row r="507">
          <cell r="A507" t="str">
            <v>동40007</v>
          </cell>
          <cell r="B507" t="str">
            <v>동 소 켓</v>
          </cell>
          <cell r="C507" t="str">
            <v>65A</v>
          </cell>
          <cell r="D507" t="str">
            <v>개</v>
          </cell>
          <cell r="E507">
            <v>1729</v>
          </cell>
          <cell r="F507" t="str">
            <v>P477</v>
          </cell>
          <cell r="G507">
            <v>1490</v>
          </cell>
          <cell r="H507" t="str">
            <v>P526</v>
          </cell>
          <cell r="I507">
            <v>142000</v>
          </cell>
          <cell r="J507">
            <v>1132</v>
          </cell>
          <cell r="K507">
            <v>1490</v>
          </cell>
        </row>
        <row r="508">
          <cell r="A508" t="str">
            <v>동40008</v>
          </cell>
          <cell r="B508" t="str">
            <v>동 소 켓</v>
          </cell>
          <cell r="C508" t="str">
            <v>50A</v>
          </cell>
          <cell r="D508" t="str">
            <v>개</v>
          </cell>
          <cell r="E508">
            <v>861</v>
          </cell>
          <cell r="F508" t="str">
            <v>P477</v>
          </cell>
          <cell r="G508">
            <v>743</v>
          </cell>
          <cell r="H508" t="str">
            <v>P526</v>
          </cell>
          <cell r="I508">
            <v>370000</v>
          </cell>
          <cell r="J508">
            <v>1132</v>
          </cell>
          <cell r="K508">
            <v>743</v>
          </cell>
        </row>
        <row r="509">
          <cell r="A509" t="str">
            <v>동40009</v>
          </cell>
          <cell r="B509" t="str">
            <v>동 소 켓</v>
          </cell>
          <cell r="C509" t="str">
            <v>40A</v>
          </cell>
          <cell r="D509" t="str">
            <v>개</v>
          </cell>
          <cell r="E509">
            <v>482</v>
          </cell>
          <cell r="F509" t="str">
            <v>P477</v>
          </cell>
          <cell r="G509">
            <v>416</v>
          </cell>
          <cell r="H509" t="str">
            <v>P526</v>
          </cell>
          <cell r="I509">
            <v>490000</v>
          </cell>
          <cell r="J509">
            <v>1132</v>
          </cell>
          <cell r="K509">
            <v>416</v>
          </cell>
        </row>
        <row r="510">
          <cell r="A510" t="str">
            <v>동40010</v>
          </cell>
          <cell r="B510" t="str">
            <v>동 소 켓</v>
          </cell>
          <cell r="C510" t="str">
            <v>32A</v>
          </cell>
          <cell r="D510" t="str">
            <v>개</v>
          </cell>
          <cell r="E510">
            <v>336</v>
          </cell>
          <cell r="F510" t="str">
            <v>P477</v>
          </cell>
          <cell r="G510">
            <v>290</v>
          </cell>
          <cell r="H510" t="str">
            <v>P526</v>
          </cell>
          <cell r="I510">
            <v>0</v>
          </cell>
          <cell r="J510">
            <v>1132</v>
          </cell>
          <cell r="K510">
            <v>290</v>
          </cell>
        </row>
        <row r="511">
          <cell r="A511" t="str">
            <v>동40011</v>
          </cell>
          <cell r="B511" t="str">
            <v>동 소 켓</v>
          </cell>
          <cell r="C511" t="str">
            <v>25A</v>
          </cell>
          <cell r="D511" t="str">
            <v>개</v>
          </cell>
          <cell r="E511">
            <v>262</v>
          </cell>
          <cell r="F511" t="str">
            <v>P477</v>
          </cell>
          <cell r="G511">
            <v>226</v>
          </cell>
          <cell r="H511" t="str">
            <v>P526</v>
          </cell>
          <cell r="I511">
            <v>0</v>
          </cell>
          <cell r="J511">
            <v>1132</v>
          </cell>
          <cell r="K511">
            <v>226</v>
          </cell>
        </row>
        <row r="512">
          <cell r="A512" t="str">
            <v>동40012</v>
          </cell>
          <cell r="B512" t="str">
            <v>동 소 켓</v>
          </cell>
          <cell r="C512" t="str">
            <v>20A</v>
          </cell>
          <cell r="D512" t="str">
            <v>개</v>
          </cell>
          <cell r="E512">
            <v>175</v>
          </cell>
          <cell r="F512" t="str">
            <v>P477</v>
          </cell>
          <cell r="G512">
            <v>151</v>
          </cell>
          <cell r="H512" t="str">
            <v>P526</v>
          </cell>
          <cell r="I512">
            <v>0</v>
          </cell>
          <cell r="J512">
            <v>1132</v>
          </cell>
          <cell r="K512">
            <v>151</v>
          </cell>
        </row>
        <row r="513">
          <cell r="A513" t="str">
            <v>동40013</v>
          </cell>
          <cell r="B513" t="str">
            <v>동 소 켓</v>
          </cell>
          <cell r="C513" t="str">
            <v>19A</v>
          </cell>
          <cell r="D513" t="str">
            <v>개</v>
          </cell>
          <cell r="E513">
            <v>146</v>
          </cell>
          <cell r="F513" t="str">
            <v>P477</v>
          </cell>
          <cell r="G513">
            <v>126</v>
          </cell>
          <cell r="H513" t="str">
            <v>P526</v>
          </cell>
          <cell r="I513">
            <v>0</v>
          </cell>
          <cell r="J513">
            <v>1132</v>
          </cell>
          <cell r="K513">
            <v>126</v>
          </cell>
        </row>
        <row r="514">
          <cell r="A514" t="str">
            <v>동40014</v>
          </cell>
          <cell r="B514" t="str">
            <v>동 소 켓</v>
          </cell>
          <cell r="C514" t="str">
            <v>15A</v>
          </cell>
          <cell r="D514" t="str">
            <v>개</v>
          </cell>
          <cell r="E514">
            <v>116</v>
          </cell>
          <cell r="F514" t="str">
            <v>P477</v>
          </cell>
          <cell r="G514">
            <v>100</v>
          </cell>
          <cell r="H514" t="str">
            <v>P526</v>
          </cell>
          <cell r="I514">
            <v>0</v>
          </cell>
          <cell r="J514">
            <v>1132</v>
          </cell>
          <cell r="K514">
            <v>100</v>
          </cell>
        </row>
        <row r="515">
          <cell r="A515" t="str">
            <v>동40015</v>
          </cell>
          <cell r="B515" t="str">
            <v>동 소 켓</v>
          </cell>
          <cell r="C515" t="str">
            <v>10A</v>
          </cell>
          <cell r="D515" t="str">
            <v>개</v>
          </cell>
          <cell r="E515">
            <v>102</v>
          </cell>
          <cell r="F515" t="str">
            <v>P477</v>
          </cell>
          <cell r="G515">
            <v>88</v>
          </cell>
          <cell r="H515" t="str">
            <v>P526</v>
          </cell>
          <cell r="I515">
            <v>0</v>
          </cell>
          <cell r="J515">
            <v>1132</v>
          </cell>
          <cell r="K515">
            <v>88</v>
          </cell>
        </row>
        <row r="516">
          <cell r="A516" t="str">
            <v>SP3</v>
          </cell>
          <cell r="B516">
            <v>0</v>
          </cell>
          <cell r="C516" t="str">
            <v>스피커</v>
          </cell>
          <cell r="D516" t="str">
            <v>천정형(3W)</v>
          </cell>
          <cell r="E516">
            <v>0</v>
          </cell>
          <cell r="F516" t="str">
            <v>EA</v>
          </cell>
          <cell r="G516">
            <v>22000</v>
          </cell>
          <cell r="H516">
            <v>0</v>
          </cell>
          <cell r="I516">
            <v>0</v>
          </cell>
          <cell r="J516">
            <v>1144</v>
          </cell>
          <cell r="K516">
            <v>0</v>
          </cell>
        </row>
        <row r="517">
          <cell r="A517" t="str">
            <v>동50001</v>
          </cell>
          <cell r="B517" t="str">
            <v>동    캡</v>
          </cell>
          <cell r="C517" t="str">
            <v>150A</v>
          </cell>
          <cell r="D517" t="str">
            <v>개</v>
          </cell>
          <cell r="E517">
            <v>33150</v>
          </cell>
          <cell r="F517" t="str">
            <v>P477</v>
          </cell>
          <cell r="G517">
            <v>28560</v>
          </cell>
          <cell r="H517" t="str">
            <v>P526</v>
          </cell>
          <cell r="I517">
            <v>0</v>
          </cell>
          <cell r="J517">
            <v>1144</v>
          </cell>
          <cell r="K517">
            <v>28560</v>
          </cell>
        </row>
        <row r="518">
          <cell r="A518" t="str">
            <v>동50002</v>
          </cell>
          <cell r="B518" t="str">
            <v>동    캡</v>
          </cell>
          <cell r="C518" t="str">
            <v>125A</v>
          </cell>
          <cell r="D518" t="str">
            <v>개</v>
          </cell>
          <cell r="E518">
            <v>24700</v>
          </cell>
          <cell r="F518" t="str">
            <v>P477</v>
          </cell>
          <cell r="G518">
            <v>21280</v>
          </cell>
          <cell r="H518" t="str">
            <v>P526</v>
          </cell>
          <cell r="I518">
            <v>0</v>
          </cell>
          <cell r="J518">
            <v>1144</v>
          </cell>
          <cell r="K518">
            <v>21280</v>
          </cell>
        </row>
        <row r="519">
          <cell r="A519" t="str">
            <v>동50003</v>
          </cell>
          <cell r="B519" t="str">
            <v>동    캡</v>
          </cell>
          <cell r="C519" t="str">
            <v>100A</v>
          </cell>
          <cell r="D519" t="str">
            <v>개</v>
          </cell>
          <cell r="E519">
            <v>5898</v>
          </cell>
          <cell r="F519" t="str">
            <v>P477</v>
          </cell>
          <cell r="G519">
            <v>5082</v>
          </cell>
          <cell r="H519" t="str">
            <v>P526</v>
          </cell>
          <cell r="I519">
            <v>0</v>
          </cell>
          <cell r="J519">
            <v>1144</v>
          </cell>
          <cell r="K519">
            <v>5082</v>
          </cell>
        </row>
        <row r="520">
          <cell r="A520" t="str">
            <v>동50004</v>
          </cell>
          <cell r="B520" t="str">
            <v>동    캡</v>
          </cell>
          <cell r="C520" t="str">
            <v>80A</v>
          </cell>
          <cell r="D520" t="str">
            <v>개</v>
          </cell>
          <cell r="E520">
            <v>3051</v>
          </cell>
          <cell r="F520" t="str">
            <v>P477</v>
          </cell>
          <cell r="G520">
            <v>2629</v>
          </cell>
          <cell r="H520" t="str">
            <v>P526</v>
          </cell>
          <cell r="I520">
            <v>0</v>
          </cell>
          <cell r="J520">
            <v>1144</v>
          </cell>
          <cell r="K520">
            <v>2629</v>
          </cell>
        </row>
        <row r="521">
          <cell r="A521" t="str">
            <v>동50005</v>
          </cell>
          <cell r="B521" t="str">
            <v>동    캡</v>
          </cell>
          <cell r="C521" t="str">
            <v>65A</v>
          </cell>
          <cell r="D521" t="str">
            <v>개</v>
          </cell>
          <cell r="E521">
            <v>2052</v>
          </cell>
          <cell r="F521" t="str">
            <v>P477</v>
          </cell>
          <cell r="G521">
            <v>1768</v>
          </cell>
          <cell r="H521" t="str">
            <v>P526</v>
          </cell>
          <cell r="I521">
            <v>0</v>
          </cell>
          <cell r="J521">
            <v>1144</v>
          </cell>
          <cell r="K521">
            <v>1768</v>
          </cell>
        </row>
        <row r="522">
          <cell r="A522" t="str">
            <v>동50006</v>
          </cell>
          <cell r="B522" t="str">
            <v>동    캡</v>
          </cell>
          <cell r="C522" t="str">
            <v>50A</v>
          </cell>
          <cell r="D522" t="str">
            <v>개</v>
          </cell>
          <cell r="E522">
            <v>1211</v>
          </cell>
          <cell r="F522" t="str">
            <v>P477</v>
          </cell>
          <cell r="G522">
            <v>1044</v>
          </cell>
          <cell r="H522" t="str">
            <v>P526</v>
          </cell>
          <cell r="I522">
            <v>0</v>
          </cell>
          <cell r="J522">
            <v>1144</v>
          </cell>
          <cell r="K522">
            <v>1044</v>
          </cell>
        </row>
        <row r="523">
          <cell r="A523" t="str">
            <v>동50007</v>
          </cell>
          <cell r="B523" t="str">
            <v>동    캡</v>
          </cell>
          <cell r="C523" t="str">
            <v>40A</v>
          </cell>
          <cell r="D523" t="str">
            <v>개</v>
          </cell>
          <cell r="E523">
            <v>700</v>
          </cell>
          <cell r="F523" t="str">
            <v>P477</v>
          </cell>
          <cell r="G523">
            <v>603</v>
          </cell>
          <cell r="H523" t="str">
            <v>P526</v>
          </cell>
          <cell r="I523">
            <v>0</v>
          </cell>
          <cell r="J523">
            <v>1113</v>
          </cell>
          <cell r="K523">
            <v>603</v>
          </cell>
        </row>
        <row r="524">
          <cell r="A524" t="str">
            <v>동50008</v>
          </cell>
          <cell r="B524" t="str">
            <v>동    캡</v>
          </cell>
          <cell r="C524" t="str">
            <v>32A</v>
          </cell>
          <cell r="D524" t="str">
            <v>개</v>
          </cell>
          <cell r="E524">
            <v>430</v>
          </cell>
          <cell r="F524" t="str">
            <v>P477</v>
          </cell>
          <cell r="G524">
            <v>371</v>
          </cell>
          <cell r="H524" t="str">
            <v>P526</v>
          </cell>
          <cell r="I524">
            <v>0</v>
          </cell>
          <cell r="J524">
            <v>1113</v>
          </cell>
          <cell r="K524">
            <v>371</v>
          </cell>
        </row>
        <row r="525">
          <cell r="A525" t="str">
            <v>동50009</v>
          </cell>
          <cell r="B525" t="str">
            <v>동    캡</v>
          </cell>
          <cell r="C525" t="str">
            <v>25A</v>
          </cell>
          <cell r="D525" t="str">
            <v>개</v>
          </cell>
          <cell r="E525">
            <v>313</v>
          </cell>
          <cell r="F525" t="str">
            <v>P477</v>
          </cell>
          <cell r="G525">
            <v>270</v>
          </cell>
          <cell r="H525" t="str">
            <v>P526</v>
          </cell>
          <cell r="I525">
            <v>0</v>
          </cell>
          <cell r="J525">
            <v>1113</v>
          </cell>
          <cell r="K525">
            <v>270</v>
          </cell>
        </row>
        <row r="526">
          <cell r="A526" t="str">
            <v>동50010</v>
          </cell>
          <cell r="B526" t="str">
            <v>동    캡</v>
          </cell>
          <cell r="C526" t="str">
            <v>20A</v>
          </cell>
          <cell r="D526" t="str">
            <v>개</v>
          </cell>
          <cell r="E526">
            <v>211</v>
          </cell>
          <cell r="F526" t="str">
            <v>P477</v>
          </cell>
          <cell r="G526">
            <v>182</v>
          </cell>
          <cell r="H526" t="str">
            <v>P526</v>
          </cell>
          <cell r="I526">
            <v>0</v>
          </cell>
          <cell r="J526">
            <v>1113</v>
          </cell>
          <cell r="K526">
            <v>182</v>
          </cell>
        </row>
        <row r="527">
          <cell r="A527" t="str">
            <v>동50011</v>
          </cell>
          <cell r="B527" t="str">
            <v>동    캡</v>
          </cell>
          <cell r="C527" t="str">
            <v>19A</v>
          </cell>
          <cell r="D527" t="str">
            <v>개</v>
          </cell>
          <cell r="E527">
            <v>182</v>
          </cell>
          <cell r="F527" t="str">
            <v>P477</v>
          </cell>
          <cell r="G527">
            <v>158</v>
          </cell>
          <cell r="H527" t="str">
            <v>P526</v>
          </cell>
          <cell r="I527">
            <v>730000</v>
          </cell>
          <cell r="J527">
            <v>1315</v>
          </cell>
          <cell r="K527">
            <v>158</v>
          </cell>
        </row>
        <row r="528">
          <cell r="A528" t="str">
            <v>동50012</v>
          </cell>
          <cell r="B528" t="str">
            <v>동    캡</v>
          </cell>
          <cell r="C528" t="str">
            <v>15A</v>
          </cell>
          <cell r="D528" t="str">
            <v>개</v>
          </cell>
          <cell r="E528">
            <v>160</v>
          </cell>
          <cell r="F528" t="str">
            <v>P477</v>
          </cell>
          <cell r="G528">
            <v>139</v>
          </cell>
          <cell r="H528" t="str">
            <v>P526</v>
          </cell>
          <cell r="I528">
            <v>0</v>
          </cell>
          <cell r="J528" t="str">
            <v>견적</v>
          </cell>
          <cell r="K528">
            <v>139</v>
          </cell>
        </row>
        <row r="529">
          <cell r="A529" t="str">
            <v>동50013</v>
          </cell>
          <cell r="B529" t="str">
            <v>동    캡</v>
          </cell>
          <cell r="C529" t="str">
            <v>10A</v>
          </cell>
          <cell r="D529" t="str">
            <v>개</v>
          </cell>
          <cell r="E529">
            <v>139</v>
          </cell>
          <cell r="F529" t="str">
            <v>P477</v>
          </cell>
          <cell r="G529">
            <v>120</v>
          </cell>
          <cell r="H529" t="str">
            <v>P526</v>
          </cell>
          <cell r="I529">
            <v>0</v>
          </cell>
          <cell r="J529" t="str">
            <v>견적</v>
          </cell>
          <cell r="K529">
            <v>120</v>
          </cell>
        </row>
        <row r="530">
          <cell r="A530" t="str">
            <v>판</v>
          </cell>
          <cell r="B530">
            <v>0</v>
          </cell>
          <cell r="C530" t="str">
            <v>AUDIO&amp;PC JACK WALL PANEL</v>
          </cell>
          <cell r="D530" t="str">
            <v>MADE</v>
          </cell>
          <cell r="E530">
            <v>0</v>
          </cell>
          <cell r="F530" t="str">
            <v>EA</v>
          </cell>
          <cell r="G530">
            <v>50000</v>
          </cell>
          <cell r="H530">
            <v>0</v>
          </cell>
          <cell r="I530">
            <v>0</v>
          </cell>
          <cell r="J530" t="str">
            <v>견적</v>
          </cell>
          <cell r="K530">
            <v>0</v>
          </cell>
        </row>
        <row r="531">
          <cell r="A531" t="str">
            <v>동60001</v>
          </cell>
          <cell r="B531" t="str">
            <v>동 U-Bend</v>
          </cell>
          <cell r="C531" t="str">
            <v>25A</v>
          </cell>
          <cell r="D531" t="str">
            <v>개</v>
          </cell>
          <cell r="E531">
            <v>1188</v>
          </cell>
          <cell r="F531" t="str">
            <v>P477</v>
          </cell>
          <cell r="G531">
            <v>1024</v>
          </cell>
          <cell r="H531" t="str">
            <v>P526</v>
          </cell>
          <cell r="I531">
            <v>0</v>
          </cell>
          <cell r="J531" t="str">
            <v>견적</v>
          </cell>
          <cell r="K531">
            <v>1024</v>
          </cell>
        </row>
        <row r="532">
          <cell r="A532" t="str">
            <v>동60002</v>
          </cell>
          <cell r="B532" t="str">
            <v>동 U-Bend</v>
          </cell>
          <cell r="C532" t="str">
            <v>20A</v>
          </cell>
          <cell r="D532" t="str">
            <v>개</v>
          </cell>
          <cell r="E532">
            <v>887</v>
          </cell>
          <cell r="F532" t="str">
            <v>P477</v>
          </cell>
          <cell r="G532">
            <v>765</v>
          </cell>
          <cell r="H532" t="str">
            <v>P526</v>
          </cell>
          <cell r="I532">
            <v>0</v>
          </cell>
          <cell r="J532" t="str">
            <v>견적</v>
          </cell>
          <cell r="K532">
            <v>765</v>
          </cell>
        </row>
        <row r="533">
          <cell r="A533" t="str">
            <v>동60003</v>
          </cell>
          <cell r="B533" t="str">
            <v>동 U-Bend</v>
          </cell>
          <cell r="C533" t="str">
            <v>19A</v>
          </cell>
          <cell r="D533" t="str">
            <v>개</v>
          </cell>
          <cell r="E533">
            <v>516</v>
          </cell>
          <cell r="F533" t="str">
            <v>P477</v>
          </cell>
          <cell r="G533">
            <v>445</v>
          </cell>
          <cell r="H533" t="str">
            <v>P526</v>
          </cell>
          <cell r="I533">
            <v>0</v>
          </cell>
          <cell r="J533" t="str">
            <v>견적</v>
          </cell>
          <cell r="K533">
            <v>445</v>
          </cell>
        </row>
        <row r="534">
          <cell r="A534" t="str">
            <v>동60004</v>
          </cell>
          <cell r="B534" t="str">
            <v>동 U-Bend</v>
          </cell>
          <cell r="C534" t="str">
            <v>15A</v>
          </cell>
          <cell r="D534" t="str">
            <v>개</v>
          </cell>
          <cell r="E534">
            <v>382</v>
          </cell>
          <cell r="F534" t="str">
            <v>P477</v>
          </cell>
          <cell r="G534">
            <v>330</v>
          </cell>
          <cell r="H534" t="str">
            <v>P526</v>
          </cell>
          <cell r="I534">
            <v>0</v>
          </cell>
          <cell r="J534" t="str">
            <v>견적</v>
          </cell>
          <cell r="K534">
            <v>330</v>
          </cell>
        </row>
        <row r="535">
          <cell r="A535" t="str">
            <v>동60005</v>
          </cell>
          <cell r="B535" t="str">
            <v>동 U-Bend</v>
          </cell>
          <cell r="C535" t="str">
            <v>10A</v>
          </cell>
          <cell r="D535" t="str">
            <v>개</v>
          </cell>
          <cell r="E535">
            <v>289</v>
          </cell>
          <cell r="F535" t="str">
            <v>P477</v>
          </cell>
          <cell r="G535">
            <v>250</v>
          </cell>
          <cell r="H535" t="str">
            <v>P526</v>
          </cell>
          <cell r="I535">
            <v>23000</v>
          </cell>
          <cell r="J535">
            <v>1140</v>
          </cell>
          <cell r="K535">
            <v>250</v>
          </cell>
        </row>
        <row r="536">
          <cell r="A536" t="str">
            <v>동60006</v>
          </cell>
          <cell r="B536" t="str">
            <v>동 U-Bend</v>
          </cell>
          <cell r="C536" t="str">
            <v>8A</v>
          </cell>
          <cell r="D536" t="str">
            <v>SUS 20P</v>
          </cell>
          <cell r="E536">
            <v>232</v>
          </cell>
          <cell r="F536" t="str">
            <v>P477</v>
          </cell>
          <cell r="G536">
            <v>200</v>
          </cell>
          <cell r="H536" t="str">
            <v>P526</v>
          </cell>
          <cell r="I536">
            <v>27000</v>
          </cell>
          <cell r="J536">
            <v>1140</v>
          </cell>
          <cell r="K536">
            <v>200</v>
          </cell>
        </row>
        <row r="537">
          <cell r="A537" t="str">
            <v>IDF30</v>
          </cell>
          <cell r="B537">
            <v>0</v>
          </cell>
          <cell r="C537" t="str">
            <v>중간단자함(I.D.F)</v>
          </cell>
          <cell r="D537" t="str">
            <v>SUS 30P</v>
          </cell>
          <cell r="E537">
            <v>0</v>
          </cell>
          <cell r="F537" t="str">
            <v>EA</v>
          </cell>
          <cell r="G537">
            <v>34000</v>
          </cell>
          <cell r="H537">
            <v>1053</v>
          </cell>
          <cell r="I537">
            <v>34000</v>
          </cell>
          <cell r="J537">
            <v>1140</v>
          </cell>
          <cell r="K537">
            <v>0</v>
          </cell>
        </row>
        <row r="538">
          <cell r="A538" t="str">
            <v>동70001</v>
          </cell>
          <cell r="B538" t="str">
            <v>동에어챔버</v>
          </cell>
          <cell r="C538" t="str">
            <v>25A</v>
          </cell>
          <cell r="D538" t="str">
            <v>개</v>
          </cell>
          <cell r="E538">
            <v>2538</v>
          </cell>
          <cell r="F538" t="str">
            <v>P477</v>
          </cell>
          <cell r="G538">
            <v>2187</v>
          </cell>
          <cell r="H538" t="str">
            <v>P526</v>
          </cell>
          <cell r="I538">
            <v>55000</v>
          </cell>
          <cell r="J538">
            <v>1140</v>
          </cell>
          <cell r="K538">
            <v>2187</v>
          </cell>
        </row>
        <row r="539">
          <cell r="A539" t="str">
            <v>동70002</v>
          </cell>
          <cell r="B539" t="str">
            <v>동에어챔버</v>
          </cell>
          <cell r="C539" t="str">
            <v>20A</v>
          </cell>
          <cell r="D539" t="str">
            <v>개</v>
          </cell>
          <cell r="E539">
            <v>2055</v>
          </cell>
          <cell r="F539" t="str">
            <v>P477</v>
          </cell>
          <cell r="G539">
            <v>1770</v>
          </cell>
          <cell r="H539" t="str">
            <v>P526</v>
          </cell>
          <cell r="I539">
            <v>98000</v>
          </cell>
          <cell r="J539">
            <v>1140</v>
          </cell>
          <cell r="K539">
            <v>1770</v>
          </cell>
        </row>
        <row r="540">
          <cell r="A540" t="str">
            <v>동70003</v>
          </cell>
          <cell r="B540" t="str">
            <v>동에어챔버</v>
          </cell>
          <cell r="C540" t="str">
            <v>15A</v>
          </cell>
          <cell r="D540" t="str">
            <v>개</v>
          </cell>
          <cell r="E540">
            <v>2055</v>
          </cell>
          <cell r="F540" t="str">
            <v>P477</v>
          </cell>
          <cell r="G540">
            <v>1770</v>
          </cell>
          <cell r="H540" t="str">
            <v>P526</v>
          </cell>
          <cell r="I540">
            <v>160000</v>
          </cell>
          <cell r="J540">
            <v>1140</v>
          </cell>
          <cell r="K540">
            <v>1770</v>
          </cell>
        </row>
        <row r="541">
          <cell r="A541" t="str">
            <v>MDF20</v>
          </cell>
          <cell r="B541">
            <v>0</v>
          </cell>
          <cell r="C541" t="str">
            <v>국선용단자함(M.D.F)</v>
          </cell>
          <cell r="D541" t="str">
            <v>국20+사80</v>
          </cell>
          <cell r="E541">
            <v>0</v>
          </cell>
          <cell r="F541" t="str">
            <v>EA</v>
          </cell>
          <cell r="G541">
            <v>117000</v>
          </cell>
          <cell r="H541">
            <v>1053</v>
          </cell>
          <cell r="I541">
            <v>117000</v>
          </cell>
          <cell r="J541">
            <v>1140</v>
          </cell>
          <cell r="K541">
            <v>0</v>
          </cell>
        </row>
        <row r="542">
          <cell r="A542" t="str">
            <v>동80001</v>
          </cell>
          <cell r="B542" t="str">
            <v>절연플랜지
(10Kg/Cm2)</v>
          </cell>
          <cell r="C542" t="str">
            <v>250A</v>
          </cell>
          <cell r="D542" t="str">
            <v>개</v>
          </cell>
          <cell r="E542">
            <v>96879</v>
          </cell>
          <cell r="F542" t="str">
            <v>P477</v>
          </cell>
          <cell r="G542">
            <v>95389</v>
          </cell>
          <cell r="H542" t="str">
            <v>P526</v>
          </cell>
          <cell r="I542">
            <v>401000</v>
          </cell>
          <cell r="J542">
            <v>1140</v>
          </cell>
          <cell r="K542">
            <v>95389</v>
          </cell>
        </row>
        <row r="543">
          <cell r="A543" t="str">
            <v>동80002</v>
          </cell>
          <cell r="B543" t="str">
            <v>절연플랜지
(10Kg/Cm2)</v>
          </cell>
          <cell r="C543" t="str">
            <v>200A</v>
          </cell>
          <cell r="D543" t="str">
            <v>개</v>
          </cell>
          <cell r="E543">
            <v>43710</v>
          </cell>
          <cell r="F543" t="str">
            <v>P477</v>
          </cell>
          <cell r="G543">
            <v>43038</v>
          </cell>
          <cell r="H543" t="str">
            <v>P526</v>
          </cell>
          <cell r="I543">
            <v>1020000</v>
          </cell>
          <cell r="J543">
            <v>0</v>
          </cell>
          <cell r="K543">
            <v>43038</v>
          </cell>
        </row>
        <row r="544">
          <cell r="A544" t="str">
            <v>동80003</v>
          </cell>
          <cell r="B544" t="str">
            <v>절연플랜지
(10Kg/Cm2)</v>
          </cell>
          <cell r="C544" t="str">
            <v>150A</v>
          </cell>
          <cell r="D544" t="str">
            <v>개</v>
          </cell>
          <cell r="E544">
            <v>28874</v>
          </cell>
          <cell r="F544" t="str">
            <v>P477</v>
          </cell>
          <cell r="G544">
            <v>28430</v>
          </cell>
          <cell r="H544" t="str">
            <v>P526</v>
          </cell>
          <cell r="I544">
            <v>470000</v>
          </cell>
          <cell r="J544">
            <v>0</v>
          </cell>
          <cell r="K544">
            <v>28430</v>
          </cell>
        </row>
        <row r="545">
          <cell r="A545" t="str">
            <v>동80004</v>
          </cell>
          <cell r="B545" t="str">
            <v>절연플랜지
(10Kg/Cm2)</v>
          </cell>
          <cell r="C545" t="str">
            <v>125A</v>
          </cell>
          <cell r="D545" t="str">
            <v>개</v>
          </cell>
          <cell r="E545">
            <v>20627</v>
          </cell>
          <cell r="F545" t="str">
            <v>P477</v>
          </cell>
          <cell r="G545">
            <v>20310</v>
          </cell>
          <cell r="H545" t="str">
            <v>P526</v>
          </cell>
          <cell r="I545">
            <v>470000</v>
          </cell>
          <cell r="J545">
            <v>0</v>
          </cell>
          <cell r="K545">
            <v>20310</v>
          </cell>
        </row>
        <row r="546">
          <cell r="A546" t="str">
            <v>동80005</v>
          </cell>
          <cell r="B546" t="str">
            <v>절연플랜지
(10Kg/Cm2)</v>
          </cell>
          <cell r="C546" t="str">
            <v>100A</v>
          </cell>
          <cell r="D546" t="str">
            <v>개</v>
          </cell>
          <cell r="E546">
            <v>16498</v>
          </cell>
          <cell r="F546" t="str">
            <v>P477</v>
          </cell>
          <cell r="G546">
            <v>16245</v>
          </cell>
          <cell r="H546" t="str">
            <v>P526</v>
          </cell>
          <cell r="I546">
            <v>530000</v>
          </cell>
          <cell r="J546">
            <v>0</v>
          </cell>
          <cell r="K546">
            <v>16245</v>
          </cell>
        </row>
        <row r="547">
          <cell r="A547" t="str">
            <v>동80006</v>
          </cell>
          <cell r="B547" t="str">
            <v>절연플랜지
(10Kg/Cm2)</v>
          </cell>
          <cell r="C547" t="str">
            <v>80A</v>
          </cell>
          <cell r="D547" t="str">
            <v>개</v>
          </cell>
          <cell r="E547">
            <v>11278</v>
          </cell>
          <cell r="F547" t="str">
            <v>P477</v>
          </cell>
          <cell r="G547">
            <v>11110</v>
          </cell>
          <cell r="H547" t="str">
            <v>P526</v>
          </cell>
          <cell r="I547">
            <v>300000</v>
          </cell>
          <cell r="J547">
            <v>0</v>
          </cell>
          <cell r="K547">
            <v>11110</v>
          </cell>
        </row>
        <row r="548">
          <cell r="A548" t="str">
            <v>동80007</v>
          </cell>
          <cell r="B548" t="str">
            <v>절연플랜지
(10Kg/Cm2)</v>
          </cell>
          <cell r="C548" t="str">
            <v>65A</v>
          </cell>
          <cell r="D548" t="str">
            <v>개</v>
          </cell>
          <cell r="E548">
            <v>9898</v>
          </cell>
          <cell r="F548" t="str">
            <v>P477</v>
          </cell>
          <cell r="G548">
            <v>9746</v>
          </cell>
          <cell r="H548" t="str">
            <v>P526</v>
          </cell>
          <cell r="I548">
            <v>44000</v>
          </cell>
          <cell r="J548">
            <v>0</v>
          </cell>
          <cell r="K548">
            <v>9746</v>
          </cell>
        </row>
        <row r="549">
          <cell r="A549" t="str">
            <v>동80008</v>
          </cell>
          <cell r="B549" t="str">
            <v>절연플랜지
(10Kg/Cm2)</v>
          </cell>
          <cell r="C549" t="str">
            <v>50A</v>
          </cell>
          <cell r="D549" t="str">
            <v>개</v>
          </cell>
          <cell r="E549">
            <v>7020</v>
          </cell>
          <cell r="F549" t="str">
            <v>P477</v>
          </cell>
          <cell r="G549">
            <v>6910</v>
          </cell>
          <cell r="H549" t="str">
            <v>P526</v>
          </cell>
          <cell r="I549">
            <v>61000</v>
          </cell>
          <cell r="J549">
            <v>0</v>
          </cell>
          <cell r="K549">
            <v>6910</v>
          </cell>
        </row>
        <row r="550">
          <cell r="A550" t="str">
            <v>동80009</v>
          </cell>
          <cell r="B550" t="str">
            <v>절연플랜지
(10Kg/Cm2)</v>
          </cell>
          <cell r="C550" t="str">
            <v>40A</v>
          </cell>
          <cell r="D550" t="str">
            <v>개</v>
          </cell>
          <cell r="E550">
            <v>5450</v>
          </cell>
          <cell r="F550" t="str">
            <v>P477</v>
          </cell>
          <cell r="G550">
            <v>5366</v>
          </cell>
          <cell r="H550" t="str">
            <v>P526</v>
          </cell>
          <cell r="I550">
            <v>69000</v>
          </cell>
          <cell r="J550">
            <v>0</v>
          </cell>
          <cell r="K550">
            <v>5366</v>
          </cell>
        </row>
        <row r="551">
          <cell r="A551" t="str">
            <v>동80010</v>
          </cell>
          <cell r="B551" t="str">
            <v>절연플랜지
(10Kg/Cm2)</v>
          </cell>
          <cell r="C551" t="str">
            <v>32A</v>
          </cell>
          <cell r="D551" t="str">
            <v>개</v>
          </cell>
          <cell r="E551">
            <v>4701</v>
          </cell>
          <cell r="F551" t="str">
            <v>P477</v>
          </cell>
          <cell r="G551">
            <v>4629</v>
          </cell>
          <cell r="H551" t="str">
            <v>P526</v>
          </cell>
          <cell r="I551">
            <v>23000</v>
          </cell>
          <cell r="J551">
            <v>1140</v>
          </cell>
          <cell r="K551">
            <v>4629</v>
          </cell>
        </row>
        <row r="552">
          <cell r="A552" t="str">
            <v>동80011</v>
          </cell>
          <cell r="B552" t="str">
            <v>절연플랜지
(10Kg/Cm2)</v>
          </cell>
          <cell r="C552" t="str">
            <v>25A</v>
          </cell>
          <cell r="D552" t="str">
            <v>개</v>
          </cell>
          <cell r="E552">
            <v>3138</v>
          </cell>
          <cell r="F552" t="str">
            <v>P477</v>
          </cell>
          <cell r="G552">
            <v>3090</v>
          </cell>
          <cell r="H552" t="str">
            <v>P526</v>
          </cell>
          <cell r="I552">
            <v>27000</v>
          </cell>
          <cell r="J552">
            <v>1140</v>
          </cell>
          <cell r="K552">
            <v>3090</v>
          </cell>
        </row>
        <row r="553">
          <cell r="A553" t="str">
            <v>동80012</v>
          </cell>
          <cell r="B553" t="str">
            <v>절연플랜지
(10Kg/Cm2)</v>
          </cell>
          <cell r="C553" t="str">
            <v>20A</v>
          </cell>
          <cell r="D553" t="str">
            <v>개</v>
          </cell>
          <cell r="E553">
            <v>2655</v>
          </cell>
          <cell r="F553" t="str">
            <v>P477</v>
          </cell>
          <cell r="G553">
            <v>2614</v>
          </cell>
          <cell r="H553" t="str">
            <v>P526</v>
          </cell>
          <cell r="I553">
            <v>34000</v>
          </cell>
          <cell r="J553">
            <v>1140</v>
          </cell>
          <cell r="K553">
            <v>2614</v>
          </cell>
        </row>
        <row r="554">
          <cell r="A554" t="str">
            <v>동80013</v>
          </cell>
          <cell r="B554" t="str">
            <v>절연플랜지
(10Kg/Cm2)</v>
          </cell>
          <cell r="C554" t="str">
            <v>15A</v>
          </cell>
          <cell r="D554" t="str">
            <v>개</v>
          </cell>
          <cell r="E554">
            <v>2376</v>
          </cell>
          <cell r="F554" t="str">
            <v>P477</v>
          </cell>
          <cell r="G554">
            <v>2340</v>
          </cell>
          <cell r="H554" t="str">
            <v>P526</v>
          </cell>
          <cell r="I554">
            <v>55000</v>
          </cell>
          <cell r="J554">
            <v>1140</v>
          </cell>
          <cell r="K554">
            <v>2340</v>
          </cell>
        </row>
        <row r="555">
          <cell r="A555" t="str">
            <v>방송S100</v>
          </cell>
          <cell r="B555">
            <v>0</v>
          </cell>
          <cell r="C555" t="str">
            <v>방송단자함</v>
          </cell>
          <cell r="D555" t="str">
            <v>SUS 100P</v>
          </cell>
          <cell r="E555">
            <v>0</v>
          </cell>
          <cell r="F555" t="str">
            <v>EA</v>
          </cell>
          <cell r="G555">
            <v>87100</v>
          </cell>
          <cell r="H555">
            <v>1053</v>
          </cell>
          <cell r="I555">
            <v>98000</v>
          </cell>
          <cell r="J555">
            <v>1140</v>
          </cell>
          <cell r="K555">
            <v>0</v>
          </cell>
        </row>
        <row r="556">
          <cell r="A556" t="str">
            <v>동81001</v>
          </cell>
          <cell r="B556" t="str">
            <v>동절연유니온</v>
          </cell>
          <cell r="C556" t="str">
            <v>50A</v>
          </cell>
          <cell r="D556" t="str">
            <v>개</v>
          </cell>
          <cell r="E556">
            <v>5806</v>
          </cell>
          <cell r="F556" t="str">
            <v>P477</v>
          </cell>
          <cell r="G556">
            <v>5000</v>
          </cell>
          <cell r="H556" t="str">
            <v>P526</v>
          </cell>
          <cell r="I556">
            <v>23000</v>
          </cell>
          <cell r="J556">
            <v>1140</v>
          </cell>
          <cell r="K556">
            <v>5000</v>
          </cell>
        </row>
        <row r="557">
          <cell r="A557" t="str">
            <v>동81002</v>
          </cell>
          <cell r="B557" t="str">
            <v>동절연유니온</v>
          </cell>
          <cell r="C557" t="str">
            <v>40A</v>
          </cell>
          <cell r="D557" t="str">
            <v>개</v>
          </cell>
          <cell r="E557">
            <v>4771</v>
          </cell>
          <cell r="F557" t="str">
            <v>P477</v>
          </cell>
          <cell r="G557">
            <v>4111</v>
          </cell>
          <cell r="H557" t="str">
            <v>P526</v>
          </cell>
          <cell r="I557">
            <v>27000</v>
          </cell>
          <cell r="J557">
            <v>1140</v>
          </cell>
          <cell r="K557">
            <v>4111</v>
          </cell>
        </row>
        <row r="558">
          <cell r="A558" t="str">
            <v>동81003</v>
          </cell>
          <cell r="B558" t="str">
            <v>동절연유니온</v>
          </cell>
          <cell r="C558" t="str">
            <v>32A</v>
          </cell>
          <cell r="D558" t="str">
            <v>개</v>
          </cell>
          <cell r="E558">
            <v>3575</v>
          </cell>
          <cell r="F558" t="str">
            <v>P477</v>
          </cell>
          <cell r="G558">
            <v>3081</v>
          </cell>
          <cell r="H558" t="str">
            <v>P526</v>
          </cell>
          <cell r="I558">
            <v>34000</v>
          </cell>
          <cell r="J558">
            <v>1140</v>
          </cell>
          <cell r="K558">
            <v>3081</v>
          </cell>
        </row>
        <row r="559">
          <cell r="A559" t="str">
            <v>동81004</v>
          </cell>
          <cell r="B559" t="str">
            <v>동절연유니온</v>
          </cell>
          <cell r="C559" t="str">
            <v>25A</v>
          </cell>
          <cell r="D559" t="str">
            <v>개</v>
          </cell>
          <cell r="E559">
            <v>2540</v>
          </cell>
          <cell r="F559" t="str">
            <v>P477</v>
          </cell>
          <cell r="G559">
            <v>2188</v>
          </cell>
          <cell r="H559" t="str">
            <v>P526</v>
          </cell>
          <cell r="I559">
            <v>55000</v>
          </cell>
          <cell r="J559">
            <v>1140</v>
          </cell>
          <cell r="K559">
            <v>2188</v>
          </cell>
        </row>
        <row r="560">
          <cell r="A560" t="str">
            <v>동81005</v>
          </cell>
          <cell r="B560" t="str">
            <v>동절연유니온</v>
          </cell>
          <cell r="C560" t="str">
            <v>20A</v>
          </cell>
          <cell r="D560" t="str">
            <v>개</v>
          </cell>
          <cell r="E560">
            <v>2020</v>
          </cell>
          <cell r="F560" t="str">
            <v>P477</v>
          </cell>
          <cell r="G560">
            <v>1740</v>
          </cell>
          <cell r="H560" t="str">
            <v>P526</v>
          </cell>
          <cell r="I560">
            <v>98000</v>
          </cell>
          <cell r="J560">
            <v>1140</v>
          </cell>
          <cell r="K560">
            <v>1740</v>
          </cell>
        </row>
        <row r="561">
          <cell r="A561" t="str">
            <v>동81006</v>
          </cell>
          <cell r="B561" t="str">
            <v>동절연유니온</v>
          </cell>
          <cell r="C561" t="str">
            <v>15A</v>
          </cell>
          <cell r="D561" t="str">
            <v>개</v>
          </cell>
          <cell r="E561">
            <v>1662</v>
          </cell>
          <cell r="F561" t="str">
            <v>P477</v>
          </cell>
          <cell r="G561">
            <v>1432</v>
          </cell>
          <cell r="H561" t="str">
            <v>P526</v>
          </cell>
          <cell r="I561">
            <v>0</v>
          </cell>
          <cell r="J561">
            <v>1140</v>
          </cell>
          <cell r="K561">
            <v>1432</v>
          </cell>
        </row>
        <row r="562">
          <cell r="A562" t="str">
            <v>TV400</v>
          </cell>
          <cell r="B562">
            <v>0</v>
          </cell>
          <cell r="C562" t="str">
            <v>TV분배기함</v>
          </cell>
          <cell r="D562" t="str">
            <v>SUS 400*500</v>
          </cell>
          <cell r="E562">
            <v>0</v>
          </cell>
          <cell r="F562" t="str">
            <v>EA</v>
          </cell>
          <cell r="G562">
            <v>72000</v>
          </cell>
          <cell r="H562">
            <v>0</v>
          </cell>
          <cell r="I562">
            <v>0</v>
          </cell>
          <cell r="J562">
            <v>1140</v>
          </cell>
          <cell r="K562">
            <v>0</v>
          </cell>
        </row>
        <row r="563">
          <cell r="A563" t="str">
            <v>동관 이음쇠(황동)</v>
          </cell>
          <cell r="B563">
            <v>0</v>
          </cell>
          <cell r="C563" t="str">
            <v>TV분배기함</v>
          </cell>
          <cell r="D563" t="str">
            <v>SUS 500*600</v>
          </cell>
          <cell r="E563" t="str">
            <v>KS B-1544</v>
          </cell>
          <cell r="F563" t="str">
            <v>EA</v>
          </cell>
          <cell r="G563">
            <v>93000</v>
          </cell>
          <cell r="H563">
            <v>0</v>
          </cell>
          <cell r="I563">
            <v>0</v>
          </cell>
          <cell r="J563">
            <v>1140</v>
          </cell>
          <cell r="K563">
            <v>0</v>
          </cell>
        </row>
        <row r="564">
          <cell r="A564" t="str">
            <v>동90001</v>
          </cell>
          <cell r="B564" t="str">
            <v>동어댑터(CM)</v>
          </cell>
          <cell r="C564" t="str">
            <v>100A</v>
          </cell>
          <cell r="D564" t="str">
            <v>개</v>
          </cell>
          <cell r="E564">
            <v>26091</v>
          </cell>
          <cell r="F564" t="str">
            <v>P477</v>
          </cell>
          <cell r="G564">
            <v>26090</v>
          </cell>
          <cell r="H564" t="str">
            <v>P526</v>
          </cell>
          <cell r="I564">
            <v>0</v>
          </cell>
          <cell r="J564">
            <v>0</v>
          </cell>
          <cell r="K564">
            <v>26090</v>
          </cell>
        </row>
        <row r="565">
          <cell r="A565" t="str">
            <v>동90002</v>
          </cell>
          <cell r="B565" t="str">
            <v>동어댑터(CM)</v>
          </cell>
          <cell r="C565" t="str">
            <v>80A</v>
          </cell>
          <cell r="D565" t="str">
            <v>개</v>
          </cell>
          <cell r="E565">
            <v>12488</v>
          </cell>
          <cell r="F565" t="str">
            <v>P477</v>
          </cell>
          <cell r="G565">
            <v>12490</v>
          </cell>
          <cell r="H565" t="str">
            <v>P526</v>
          </cell>
          <cell r="I565">
            <v>350000</v>
          </cell>
          <cell r="J565">
            <v>1127</v>
          </cell>
          <cell r="K565">
            <v>12488</v>
          </cell>
        </row>
        <row r="566">
          <cell r="A566" t="str">
            <v>동90003</v>
          </cell>
          <cell r="B566" t="str">
            <v>동어댑터(CM)</v>
          </cell>
          <cell r="C566" t="str">
            <v>65A</v>
          </cell>
          <cell r="D566" t="str">
            <v>개</v>
          </cell>
          <cell r="E566">
            <v>6906</v>
          </cell>
          <cell r="F566" t="str">
            <v>P477</v>
          </cell>
          <cell r="G566">
            <v>6906</v>
          </cell>
          <cell r="H566" t="str">
            <v>P526</v>
          </cell>
          <cell r="I566">
            <v>6000</v>
          </cell>
          <cell r="J566">
            <v>1127</v>
          </cell>
          <cell r="K566">
            <v>6906</v>
          </cell>
        </row>
        <row r="567">
          <cell r="A567" t="str">
            <v>동90004</v>
          </cell>
          <cell r="B567" t="str">
            <v>동어댑터(CM)</v>
          </cell>
          <cell r="C567" t="str">
            <v>50A</v>
          </cell>
          <cell r="D567" t="str">
            <v>개</v>
          </cell>
          <cell r="E567">
            <v>3223</v>
          </cell>
          <cell r="F567" t="str">
            <v>P477</v>
          </cell>
          <cell r="G567">
            <v>3223</v>
          </cell>
          <cell r="H567" t="str">
            <v>P526</v>
          </cell>
          <cell r="I567">
            <v>6500</v>
          </cell>
          <cell r="J567">
            <v>1127</v>
          </cell>
          <cell r="K567">
            <v>3223</v>
          </cell>
        </row>
        <row r="568">
          <cell r="A568" t="str">
            <v>동90005</v>
          </cell>
          <cell r="B568" t="str">
            <v>동어댑터(CM)</v>
          </cell>
          <cell r="C568" t="str">
            <v>40A</v>
          </cell>
          <cell r="D568" t="str">
            <v>개</v>
          </cell>
          <cell r="E568">
            <v>2302</v>
          </cell>
          <cell r="F568" t="str">
            <v>P477</v>
          </cell>
          <cell r="G568">
            <v>23000</v>
          </cell>
          <cell r="H568" t="str">
            <v>P526</v>
          </cell>
          <cell r="I568">
            <v>8000</v>
          </cell>
          <cell r="J568">
            <v>1127</v>
          </cell>
          <cell r="K568">
            <v>2302</v>
          </cell>
        </row>
        <row r="569">
          <cell r="A569" t="str">
            <v>동90006</v>
          </cell>
          <cell r="B569" t="str">
            <v>동어댑터(CM)</v>
          </cell>
          <cell r="C569" t="str">
            <v>32A</v>
          </cell>
          <cell r="D569" t="str">
            <v>개</v>
          </cell>
          <cell r="E569">
            <v>1566</v>
          </cell>
          <cell r="F569" t="str">
            <v>P477</v>
          </cell>
          <cell r="G569">
            <v>1565</v>
          </cell>
          <cell r="H569" t="str">
            <v>P526</v>
          </cell>
          <cell r="I569">
            <v>10000</v>
          </cell>
          <cell r="J569">
            <v>1127</v>
          </cell>
          <cell r="K569">
            <v>1565</v>
          </cell>
        </row>
        <row r="570">
          <cell r="A570" t="str">
            <v>동90007</v>
          </cell>
          <cell r="B570" t="str">
            <v>동어댑터(CM)</v>
          </cell>
          <cell r="C570" t="str">
            <v>25A</v>
          </cell>
          <cell r="D570" t="str">
            <v>개</v>
          </cell>
          <cell r="E570">
            <v>888</v>
          </cell>
          <cell r="F570" t="str">
            <v>P477</v>
          </cell>
          <cell r="G570">
            <v>888</v>
          </cell>
          <cell r="H570" t="str">
            <v>P526</v>
          </cell>
          <cell r="I570">
            <v>12000</v>
          </cell>
          <cell r="J570">
            <v>1127</v>
          </cell>
          <cell r="K570">
            <v>888</v>
          </cell>
        </row>
        <row r="571">
          <cell r="A571" t="str">
            <v>동90008</v>
          </cell>
          <cell r="B571" t="str">
            <v>동어댑터(CM)</v>
          </cell>
          <cell r="C571" t="str">
            <v>20A</v>
          </cell>
          <cell r="D571" t="str">
            <v>개</v>
          </cell>
          <cell r="E571">
            <v>556</v>
          </cell>
          <cell r="F571" t="str">
            <v>P477</v>
          </cell>
          <cell r="G571">
            <v>556</v>
          </cell>
          <cell r="H571" t="str">
            <v>P526</v>
          </cell>
          <cell r="I571">
            <v>5000</v>
          </cell>
          <cell r="J571">
            <v>1136</v>
          </cell>
          <cell r="K571">
            <v>556</v>
          </cell>
        </row>
        <row r="572">
          <cell r="A572" t="str">
            <v>동90009</v>
          </cell>
          <cell r="B572" t="str">
            <v>동어댑터(CM)</v>
          </cell>
          <cell r="C572" t="str">
            <v>19A</v>
          </cell>
          <cell r="D572" t="str">
            <v>개</v>
          </cell>
          <cell r="E572">
            <v>515</v>
          </cell>
          <cell r="F572" t="str">
            <v>P477</v>
          </cell>
          <cell r="G572">
            <v>515</v>
          </cell>
          <cell r="H572" t="str">
            <v>P526</v>
          </cell>
          <cell r="I572">
            <v>5000</v>
          </cell>
          <cell r="J572">
            <v>1136</v>
          </cell>
          <cell r="K572">
            <v>515</v>
          </cell>
        </row>
        <row r="573">
          <cell r="A573" t="str">
            <v>동90010</v>
          </cell>
          <cell r="B573" t="str">
            <v>동어댑터(CM)</v>
          </cell>
          <cell r="C573" t="str">
            <v>15A</v>
          </cell>
          <cell r="D573" t="str">
            <v>개</v>
          </cell>
          <cell r="E573">
            <v>278</v>
          </cell>
          <cell r="F573" t="str">
            <v>P477</v>
          </cell>
          <cell r="G573">
            <v>278</v>
          </cell>
          <cell r="H573" t="str">
            <v>P526</v>
          </cell>
          <cell r="I573">
            <v>27000</v>
          </cell>
          <cell r="J573">
            <v>1136</v>
          </cell>
          <cell r="K573">
            <v>278</v>
          </cell>
        </row>
        <row r="574">
          <cell r="A574" t="str">
            <v>통로</v>
          </cell>
          <cell r="B574">
            <v>0</v>
          </cell>
          <cell r="C574" t="str">
            <v>축광유도표지판</v>
          </cell>
          <cell r="D574" t="str">
            <v>복도통로</v>
          </cell>
          <cell r="E574">
            <v>0</v>
          </cell>
          <cell r="F574" t="str">
            <v>EA</v>
          </cell>
          <cell r="G574">
            <v>16900</v>
          </cell>
          <cell r="H574">
            <v>0</v>
          </cell>
          <cell r="I574">
            <v>16900</v>
          </cell>
          <cell r="J574">
            <v>0</v>
          </cell>
          <cell r="K574">
            <v>0</v>
          </cell>
        </row>
        <row r="575">
          <cell r="A575" t="str">
            <v>동91001</v>
          </cell>
          <cell r="B575" t="str">
            <v>동어댑터(CF)</v>
          </cell>
          <cell r="C575" t="str">
            <v>50A</v>
          </cell>
          <cell r="D575" t="str">
            <v>개</v>
          </cell>
          <cell r="E575">
            <v>5469</v>
          </cell>
          <cell r="F575" t="str">
            <v>P477</v>
          </cell>
          <cell r="G575">
            <v>5469</v>
          </cell>
          <cell r="H575" t="str">
            <v>P526</v>
          </cell>
          <cell r="I575">
            <v>16900</v>
          </cell>
          <cell r="J575">
            <v>0</v>
          </cell>
          <cell r="K575">
            <v>5469</v>
          </cell>
        </row>
        <row r="576">
          <cell r="A576" t="str">
            <v>동91002</v>
          </cell>
          <cell r="B576" t="str">
            <v>동어댑터(CF)</v>
          </cell>
          <cell r="C576" t="str">
            <v>40A</v>
          </cell>
          <cell r="D576" t="str">
            <v>개</v>
          </cell>
          <cell r="E576">
            <v>3322</v>
          </cell>
          <cell r="F576" t="str">
            <v>P477</v>
          </cell>
          <cell r="G576">
            <v>3322</v>
          </cell>
          <cell r="H576" t="str">
            <v>P526</v>
          </cell>
          <cell r="I576">
            <v>5000</v>
          </cell>
          <cell r="J576">
            <v>0</v>
          </cell>
          <cell r="K576">
            <v>3322</v>
          </cell>
        </row>
        <row r="577">
          <cell r="A577" t="str">
            <v>동91003</v>
          </cell>
          <cell r="B577" t="str">
            <v>동어댑터(CF)</v>
          </cell>
          <cell r="C577" t="str">
            <v>32A</v>
          </cell>
          <cell r="D577" t="str">
            <v>개</v>
          </cell>
          <cell r="E577">
            <v>2566</v>
          </cell>
          <cell r="F577" t="str">
            <v>P477</v>
          </cell>
          <cell r="G577">
            <v>2566</v>
          </cell>
          <cell r="H577" t="str">
            <v>P526</v>
          </cell>
          <cell r="I577">
            <v>140000</v>
          </cell>
          <cell r="J577">
            <v>1136</v>
          </cell>
          <cell r="K577">
            <v>2566</v>
          </cell>
        </row>
        <row r="578">
          <cell r="A578" t="str">
            <v>동91004</v>
          </cell>
          <cell r="B578" t="str">
            <v>동어댑터(CF)</v>
          </cell>
          <cell r="C578" t="str">
            <v>25A</v>
          </cell>
          <cell r="D578" t="str">
            <v>개</v>
          </cell>
          <cell r="E578">
            <v>1535</v>
          </cell>
          <cell r="F578" t="str">
            <v>P477</v>
          </cell>
          <cell r="G578">
            <v>1535</v>
          </cell>
          <cell r="H578" t="str">
            <v>P526</v>
          </cell>
          <cell r="I578">
            <v>200000</v>
          </cell>
          <cell r="J578">
            <v>1136</v>
          </cell>
          <cell r="K578">
            <v>1535</v>
          </cell>
        </row>
        <row r="579">
          <cell r="A579" t="str">
            <v>동91005</v>
          </cell>
          <cell r="B579" t="str">
            <v>동어댑터(CF)</v>
          </cell>
          <cell r="C579" t="str">
            <v>20A</v>
          </cell>
          <cell r="D579" t="str">
            <v>개</v>
          </cell>
          <cell r="E579">
            <v>682</v>
          </cell>
          <cell r="F579" t="str">
            <v>P477</v>
          </cell>
          <cell r="G579">
            <v>681</v>
          </cell>
          <cell r="H579" t="str">
            <v>P526</v>
          </cell>
          <cell r="I579">
            <v>240000</v>
          </cell>
          <cell r="J579">
            <v>1136</v>
          </cell>
          <cell r="K579">
            <v>681</v>
          </cell>
        </row>
        <row r="580">
          <cell r="A580" t="str">
            <v>동91006</v>
          </cell>
          <cell r="B580" t="str">
            <v>동어댑터(CF)</v>
          </cell>
          <cell r="C580" t="str">
            <v>19A</v>
          </cell>
          <cell r="D580" t="str">
            <v>개</v>
          </cell>
          <cell r="E580">
            <v>670</v>
          </cell>
          <cell r="F580" t="str">
            <v>P477</v>
          </cell>
          <cell r="G580">
            <v>670</v>
          </cell>
          <cell r="H580" t="str">
            <v>P526</v>
          </cell>
          <cell r="I580">
            <v>140000</v>
          </cell>
          <cell r="J580">
            <v>1136</v>
          </cell>
          <cell r="K580">
            <v>670</v>
          </cell>
        </row>
        <row r="581">
          <cell r="A581" t="str">
            <v>동91007</v>
          </cell>
          <cell r="B581" t="str">
            <v>동어댑터(CF)</v>
          </cell>
          <cell r="C581" t="str">
            <v>15A</v>
          </cell>
          <cell r="D581" t="str">
            <v>개</v>
          </cell>
          <cell r="E581">
            <v>390</v>
          </cell>
          <cell r="F581" t="str">
            <v>P477</v>
          </cell>
          <cell r="G581">
            <v>390</v>
          </cell>
          <cell r="H581" t="str">
            <v>P526</v>
          </cell>
          <cell r="I581">
            <v>0</v>
          </cell>
          <cell r="J581">
            <v>0</v>
          </cell>
          <cell r="K581">
            <v>390</v>
          </cell>
        </row>
        <row r="582">
          <cell r="A582" t="str">
            <v>싸리렌</v>
          </cell>
          <cell r="B582">
            <v>0</v>
          </cell>
          <cell r="C582" t="str">
            <v>전자싸이렌</v>
          </cell>
          <cell r="D582" t="str">
            <v>DC24V</v>
          </cell>
          <cell r="E582">
            <v>0</v>
          </cell>
          <cell r="F582" t="str">
            <v>EA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</row>
        <row r="583">
          <cell r="A583" t="str">
            <v>동01001</v>
          </cell>
          <cell r="B583" t="str">
            <v>동유니온(땜식)</v>
          </cell>
          <cell r="C583" t="str">
            <v>50A</v>
          </cell>
          <cell r="D583" t="str">
            <v>개</v>
          </cell>
          <cell r="E583">
            <v>7242</v>
          </cell>
          <cell r="F583" t="str">
            <v>P477</v>
          </cell>
          <cell r="G583">
            <v>7242</v>
          </cell>
          <cell r="H583" t="str">
            <v>P526</v>
          </cell>
          <cell r="I583">
            <v>600000</v>
          </cell>
          <cell r="J583">
            <v>0</v>
          </cell>
          <cell r="K583">
            <v>7242</v>
          </cell>
        </row>
        <row r="584">
          <cell r="A584" t="str">
            <v>동01002</v>
          </cell>
          <cell r="B584" t="str">
            <v>동유니온(땜식)</v>
          </cell>
          <cell r="C584" t="str">
            <v>40A</v>
          </cell>
          <cell r="D584" t="str">
            <v>개</v>
          </cell>
          <cell r="E584">
            <v>5260</v>
          </cell>
          <cell r="F584" t="str">
            <v>P477</v>
          </cell>
          <cell r="G584">
            <v>5260</v>
          </cell>
          <cell r="H584" t="str">
            <v>P526</v>
          </cell>
          <cell r="I584">
            <v>0</v>
          </cell>
          <cell r="J584">
            <v>0</v>
          </cell>
          <cell r="K584">
            <v>5260</v>
          </cell>
        </row>
        <row r="585">
          <cell r="A585" t="str">
            <v>동01003</v>
          </cell>
          <cell r="B585" t="str">
            <v>동유니온(땜식)</v>
          </cell>
          <cell r="C585" t="str">
            <v>32A</v>
          </cell>
          <cell r="D585" t="str">
            <v>개</v>
          </cell>
          <cell r="E585">
            <v>3893</v>
          </cell>
          <cell r="F585" t="str">
            <v>P477</v>
          </cell>
          <cell r="G585">
            <v>3893</v>
          </cell>
          <cell r="H585" t="str">
            <v>P526</v>
          </cell>
          <cell r="I585">
            <v>450000</v>
          </cell>
          <cell r="J585">
            <v>1168</v>
          </cell>
          <cell r="K585">
            <v>3893</v>
          </cell>
        </row>
        <row r="586">
          <cell r="A586" t="str">
            <v>동01004</v>
          </cell>
          <cell r="B586" t="str">
            <v>동유니온(땜식)</v>
          </cell>
          <cell r="C586" t="str">
            <v>25A</v>
          </cell>
          <cell r="D586" t="str">
            <v>개</v>
          </cell>
          <cell r="E586">
            <v>2371</v>
          </cell>
          <cell r="F586" t="str">
            <v>P477</v>
          </cell>
          <cell r="G586">
            <v>2371</v>
          </cell>
          <cell r="H586" t="str">
            <v>P526</v>
          </cell>
          <cell r="I586">
            <v>250000</v>
          </cell>
          <cell r="J586">
            <v>1168</v>
          </cell>
          <cell r="K586">
            <v>2371</v>
          </cell>
        </row>
        <row r="587">
          <cell r="A587" t="str">
            <v>동01005</v>
          </cell>
          <cell r="B587" t="str">
            <v>동유니온(땜식)</v>
          </cell>
          <cell r="C587" t="str">
            <v>20A</v>
          </cell>
          <cell r="D587" t="str">
            <v>개</v>
          </cell>
          <cell r="E587">
            <v>1478</v>
          </cell>
          <cell r="F587" t="str">
            <v>P477</v>
          </cell>
          <cell r="G587">
            <v>1478</v>
          </cell>
          <cell r="H587" t="str">
            <v>P526</v>
          </cell>
          <cell r="I587">
            <v>0</v>
          </cell>
          <cell r="J587">
            <v>0</v>
          </cell>
          <cell r="K587">
            <v>1478</v>
          </cell>
        </row>
        <row r="588">
          <cell r="A588" t="str">
            <v>동01006</v>
          </cell>
          <cell r="B588" t="str">
            <v>동유니온(땜식)</v>
          </cell>
          <cell r="C588" t="str">
            <v>15A</v>
          </cell>
          <cell r="D588" t="str">
            <v>개</v>
          </cell>
          <cell r="E588">
            <v>1074</v>
          </cell>
          <cell r="F588" t="str">
            <v>P477</v>
          </cell>
          <cell r="G588">
            <v>1074</v>
          </cell>
          <cell r="H588" t="str">
            <v>P526</v>
          </cell>
          <cell r="I588">
            <v>0</v>
          </cell>
          <cell r="J588">
            <v>0</v>
          </cell>
          <cell r="K588">
            <v>1074</v>
          </cell>
        </row>
        <row r="589">
          <cell r="A589" t="str">
            <v>수신반증설</v>
          </cell>
          <cell r="B589">
            <v>0</v>
          </cell>
          <cell r="C589" t="str">
            <v>수신반회로증설</v>
          </cell>
          <cell r="D589" t="str">
            <v>1CCT</v>
          </cell>
          <cell r="E589">
            <v>0</v>
          </cell>
          <cell r="F589" t="str">
            <v>회로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</row>
        <row r="590">
          <cell r="A590" t="str">
            <v>동01101</v>
          </cell>
          <cell r="B590" t="str">
            <v>동유니온(CM)</v>
          </cell>
          <cell r="C590" t="str">
            <v>50A</v>
          </cell>
          <cell r="D590" t="str">
            <v>개</v>
          </cell>
          <cell r="E590">
            <v>8972</v>
          </cell>
          <cell r="F590" t="str">
            <v>P477</v>
          </cell>
          <cell r="G590">
            <v>8972</v>
          </cell>
          <cell r="H590" t="str">
            <v>P526</v>
          </cell>
          <cell r="I590">
            <v>5000</v>
          </cell>
          <cell r="J590">
            <v>0</v>
          </cell>
          <cell r="K590">
            <v>8972</v>
          </cell>
        </row>
        <row r="591">
          <cell r="A591" t="str">
            <v>동01102</v>
          </cell>
          <cell r="B591" t="str">
            <v>동유니온(CM)</v>
          </cell>
          <cell r="C591" t="str">
            <v>40A</v>
          </cell>
          <cell r="D591" t="str">
            <v>개</v>
          </cell>
          <cell r="E591">
            <v>6850</v>
          </cell>
          <cell r="F591" t="str">
            <v>P477</v>
          </cell>
          <cell r="G591">
            <v>6850</v>
          </cell>
          <cell r="H591" t="str">
            <v>P526</v>
          </cell>
          <cell r="I591">
            <v>3500</v>
          </cell>
          <cell r="J591">
            <v>0</v>
          </cell>
          <cell r="K591">
            <v>6850</v>
          </cell>
        </row>
        <row r="592">
          <cell r="A592" t="str">
            <v>동01103</v>
          </cell>
          <cell r="B592" t="str">
            <v>동유니온(CM)</v>
          </cell>
          <cell r="C592" t="str">
            <v>32A</v>
          </cell>
          <cell r="D592" t="str">
            <v>개</v>
          </cell>
          <cell r="E592">
            <v>4604</v>
          </cell>
          <cell r="F592" t="str">
            <v>P477</v>
          </cell>
          <cell r="G592">
            <v>4604</v>
          </cell>
          <cell r="H592" t="str">
            <v>P526</v>
          </cell>
          <cell r="I592">
            <v>29840</v>
          </cell>
          <cell r="J592">
            <v>0</v>
          </cell>
          <cell r="K592">
            <v>4604</v>
          </cell>
        </row>
        <row r="593">
          <cell r="A593" t="str">
            <v>동01104</v>
          </cell>
          <cell r="B593" t="str">
            <v>동유니온(CM)</v>
          </cell>
          <cell r="C593" t="str">
            <v>25A</v>
          </cell>
          <cell r="D593" t="str">
            <v>개</v>
          </cell>
          <cell r="E593">
            <v>3097</v>
          </cell>
          <cell r="F593" t="str">
            <v>P477</v>
          </cell>
          <cell r="G593">
            <v>3097</v>
          </cell>
          <cell r="H593" t="str">
            <v>P526</v>
          </cell>
          <cell r="I593">
            <v>5000</v>
          </cell>
          <cell r="J593">
            <v>0</v>
          </cell>
          <cell r="K593">
            <v>3097</v>
          </cell>
        </row>
        <row r="594">
          <cell r="A594" t="str">
            <v>동01105</v>
          </cell>
          <cell r="B594" t="str">
            <v>동유니온(CM)</v>
          </cell>
          <cell r="C594" t="str">
            <v>20A</v>
          </cell>
          <cell r="D594" t="str">
            <v>개</v>
          </cell>
          <cell r="E594">
            <v>1980</v>
          </cell>
          <cell r="F594" t="str">
            <v>P477</v>
          </cell>
          <cell r="G594">
            <v>1980</v>
          </cell>
          <cell r="H594" t="str">
            <v>P526</v>
          </cell>
          <cell r="I594">
            <v>160000</v>
          </cell>
          <cell r="J594">
            <v>0</v>
          </cell>
          <cell r="K594">
            <v>1980</v>
          </cell>
        </row>
        <row r="595">
          <cell r="A595" t="str">
            <v>동01106</v>
          </cell>
          <cell r="B595" t="str">
            <v>동유니온(CM)</v>
          </cell>
          <cell r="C595" t="str">
            <v>15A</v>
          </cell>
          <cell r="D595" t="str">
            <v>개</v>
          </cell>
          <cell r="E595">
            <v>1130</v>
          </cell>
          <cell r="F595" t="str">
            <v>P477</v>
          </cell>
          <cell r="G595">
            <v>1130</v>
          </cell>
          <cell r="H595" t="str">
            <v>P526</v>
          </cell>
          <cell r="I595">
            <v>3500</v>
          </cell>
          <cell r="J595">
            <v>0</v>
          </cell>
          <cell r="K595">
            <v>1130</v>
          </cell>
        </row>
        <row r="596">
          <cell r="A596" t="str">
            <v>FC</v>
          </cell>
          <cell r="B596">
            <v>0</v>
          </cell>
          <cell r="C596" t="str">
            <v>시각경보기</v>
          </cell>
          <cell r="D596" t="str">
            <v>KW-800A</v>
          </cell>
          <cell r="E596">
            <v>0</v>
          </cell>
          <cell r="F596" t="str">
            <v>EA</v>
          </cell>
          <cell r="G596">
            <v>30000</v>
          </cell>
          <cell r="H596">
            <v>0</v>
          </cell>
          <cell r="I596">
            <v>30000</v>
          </cell>
          <cell r="J596">
            <v>0</v>
          </cell>
          <cell r="K596">
            <v>0</v>
          </cell>
        </row>
        <row r="597">
          <cell r="A597" t="str">
            <v>동01201</v>
          </cell>
          <cell r="B597" t="str">
            <v>동유니온(나사식)</v>
          </cell>
          <cell r="C597" t="str">
            <v>50A</v>
          </cell>
          <cell r="D597" t="str">
            <v>개</v>
          </cell>
          <cell r="E597">
            <v>12294</v>
          </cell>
          <cell r="F597" t="str">
            <v>P477</v>
          </cell>
          <cell r="G597">
            <v>12294</v>
          </cell>
          <cell r="H597" t="str">
            <v>P526</v>
          </cell>
          <cell r="I597">
            <v>0</v>
          </cell>
          <cell r="J597">
            <v>0</v>
          </cell>
          <cell r="K597">
            <v>12294</v>
          </cell>
        </row>
        <row r="598">
          <cell r="A598" t="str">
            <v>동01202</v>
          </cell>
          <cell r="B598" t="str">
            <v>동유니온(나사식)</v>
          </cell>
          <cell r="C598" t="str">
            <v>40A</v>
          </cell>
          <cell r="D598" t="str">
            <v>개</v>
          </cell>
          <cell r="E598">
            <v>8457</v>
          </cell>
          <cell r="F598" t="str">
            <v>P477</v>
          </cell>
          <cell r="G598">
            <v>8457</v>
          </cell>
          <cell r="H598" t="str">
            <v>P526</v>
          </cell>
          <cell r="I598">
            <v>0</v>
          </cell>
          <cell r="J598">
            <v>0</v>
          </cell>
          <cell r="K598">
            <v>8457</v>
          </cell>
        </row>
        <row r="599">
          <cell r="A599" t="str">
            <v>동01203</v>
          </cell>
          <cell r="B599" t="str">
            <v>동유니온(나사식)</v>
          </cell>
          <cell r="C599" t="str">
            <v>32A</v>
          </cell>
          <cell r="D599" t="str">
            <v>개</v>
          </cell>
          <cell r="E599">
            <v>6078</v>
          </cell>
          <cell r="F599" t="str">
            <v>P477</v>
          </cell>
          <cell r="G599">
            <v>6078</v>
          </cell>
          <cell r="H599" t="str">
            <v>P526</v>
          </cell>
          <cell r="I599">
            <v>22000</v>
          </cell>
          <cell r="J599">
            <v>1129</v>
          </cell>
          <cell r="K599">
            <v>6078</v>
          </cell>
        </row>
        <row r="600">
          <cell r="A600" t="str">
            <v>동01204</v>
          </cell>
          <cell r="B600" t="str">
            <v>동유니온(나사식)</v>
          </cell>
          <cell r="C600" t="str">
            <v>25A</v>
          </cell>
          <cell r="D600" t="str">
            <v>개</v>
          </cell>
          <cell r="E600">
            <v>4434</v>
          </cell>
          <cell r="F600" t="str">
            <v>P477</v>
          </cell>
          <cell r="G600">
            <v>4434</v>
          </cell>
          <cell r="H600" t="str">
            <v>P526</v>
          </cell>
          <cell r="I600">
            <v>0</v>
          </cell>
          <cell r="J600">
            <v>0</v>
          </cell>
          <cell r="K600">
            <v>4434</v>
          </cell>
        </row>
        <row r="601">
          <cell r="A601" t="str">
            <v>동01205</v>
          </cell>
          <cell r="B601" t="str">
            <v>동유니온(나사식)</v>
          </cell>
          <cell r="C601" t="str">
            <v>20A</v>
          </cell>
          <cell r="D601" t="str">
            <v>개</v>
          </cell>
          <cell r="E601">
            <v>3060</v>
          </cell>
          <cell r="F601" t="str">
            <v>P477</v>
          </cell>
          <cell r="G601">
            <v>3060</v>
          </cell>
          <cell r="H601" t="str">
            <v>P526</v>
          </cell>
          <cell r="I601">
            <v>0</v>
          </cell>
          <cell r="J601">
            <v>0</v>
          </cell>
          <cell r="K601">
            <v>3060</v>
          </cell>
        </row>
        <row r="602">
          <cell r="A602" t="str">
            <v>동01206</v>
          </cell>
          <cell r="B602" t="str">
            <v>동유니온(나사식)</v>
          </cell>
          <cell r="C602" t="str">
            <v>15A</v>
          </cell>
          <cell r="D602" t="str">
            <v>개</v>
          </cell>
          <cell r="E602">
            <v>2274</v>
          </cell>
          <cell r="F602" t="str">
            <v>P477</v>
          </cell>
          <cell r="G602">
            <v>2273</v>
          </cell>
          <cell r="H602" t="str">
            <v>P526</v>
          </cell>
          <cell r="I602">
            <v>0</v>
          </cell>
          <cell r="J602">
            <v>0</v>
          </cell>
          <cell r="K602">
            <v>2273</v>
          </cell>
        </row>
        <row r="603">
          <cell r="K603">
            <v>0</v>
          </cell>
        </row>
        <row r="604">
          <cell r="A604" t="str">
            <v>동01301</v>
          </cell>
          <cell r="B604" t="str">
            <v>동유니온(CF)</v>
          </cell>
          <cell r="C604" t="str">
            <v>25A</v>
          </cell>
          <cell r="D604" t="str">
            <v>개</v>
          </cell>
          <cell r="E604">
            <v>3212</v>
          </cell>
          <cell r="F604" t="str">
            <v>P477</v>
          </cell>
          <cell r="G604">
            <v>3212</v>
          </cell>
          <cell r="H604" t="str">
            <v>P526</v>
          </cell>
          <cell r="I604">
            <v>0</v>
          </cell>
          <cell r="J604">
            <v>0</v>
          </cell>
          <cell r="K604">
            <v>3212</v>
          </cell>
        </row>
        <row r="605">
          <cell r="A605" t="str">
            <v>동01302</v>
          </cell>
          <cell r="B605" t="str">
            <v>동유니온(CF)</v>
          </cell>
          <cell r="C605" t="str">
            <v>20A</v>
          </cell>
          <cell r="D605" t="str">
            <v>개</v>
          </cell>
          <cell r="E605">
            <v>2348</v>
          </cell>
          <cell r="F605" t="str">
            <v>P477</v>
          </cell>
          <cell r="G605">
            <v>2348</v>
          </cell>
          <cell r="H605" t="str">
            <v>P526</v>
          </cell>
          <cell r="I605">
            <v>0</v>
          </cell>
          <cell r="J605">
            <v>0</v>
          </cell>
          <cell r="K605">
            <v>2348</v>
          </cell>
        </row>
        <row r="606">
          <cell r="A606" t="str">
            <v>동01303</v>
          </cell>
          <cell r="B606" t="str">
            <v>동유니온(CF)</v>
          </cell>
          <cell r="C606" t="str">
            <v>15A</v>
          </cell>
          <cell r="D606" t="str">
            <v>개</v>
          </cell>
          <cell r="E606">
            <v>1347</v>
          </cell>
          <cell r="F606" t="str">
            <v>P477</v>
          </cell>
          <cell r="G606">
            <v>1347</v>
          </cell>
          <cell r="H606" t="str">
            <v>P526</v>
          </cell>
          <cell r="I606">
            <v>0</v>
          </cell>
          <cell r="J606">
            <v>0</v>
          </cell>
          <cell r="K606">
            <v>1347</v>
          </cell>
        </row>
        <row r="607">
          <cell r="K607">
            <v>0</v>
          </cell>
        </row>
        <row r="608">
          <cell r="A608" t="str">
            <v>동01401</v>
          </cell>
          <cell r="B608" t="str">
            <v>동땜엘보(CF)</v>
          </cell>
          <cell r="C608" t="str">
            <v>32A</v>
          </cell>
          <cell r="D608" t="str">
            <v>개</v>
          </cell>
          <cell r="E608">
            <v>4911</v>
          </cell>
          <cell r="F608" t="str">
            <v>P477</v>
          </cell>
          <cell r="G608">
            <v>4911</v>
          </cell>
          <cell r="H608" t="str">
            <v>P526</v>
          </cell>
          <cell r="I608">
            <v>0</v>
          </cell>
          <cell r="J608">
            <v>0</v>
          </cell>
          <cell r="K608">
            <v>4911</v>
          </cell>
        </row>
        <row r="609">
          <cell r="A609" t="str">
            <v>동01402</v>
          </cell>
          <cell r="B609" t="str">
            <v>동땜엘보(CF)</v>
          </cell>
          <cell r="C609" t="str">
            <v>25A</v>
          </cell>
          <cell r="D609" t="str">
            <v>개</v>
          </cell>
          <cell r="E609">
            <v>2766</v>
          </cell>
          <cell r="F609" t="str">
            <v>P477</v>
          </cell>
          <cell r="G609">
            <v>2766</v>
          </cell>
          <cell r="H609" t="str">
            <v>P526</v>
          </cell>
          <cell r="I609">
            <v>0</v>
          </cell>
          <cell r="J609">
            <v>0</v>
          </cell>
          <cell r="K609">
            <v>2766</v>
          </cell>
        </row>
        <row r="610">
          <cell r="A610" t="str">
            <v>동01403</v>
          </cell>
          <cell r="B610" t="str">
            <v>동땜엘보(CF)</v>
          </cell>
          <cell r="C610" t="str">
            <v>20A</v>
          </cell>
          <cell r="D610" t="str">
            <v>개</v>
          </cell>
          <cell r="E610">
            <v>1316</v>
          </cell>
          <cell r="F610" t="str">
            <v>P477</v>
          </cell>
          <cell r="G610">
            <v>1316</v>
          </cell>
          <cell r="H610" t="str">
            <v>P526</v>
          </cell>
          <cell r="I610">
            <v>0</v>
          </cell>
          <cell r="J610">
            <v>0</v>
          </cell>
          <cell r="K610">
            <v>1316</v>
          </cell>
        </row>
        <row r="611">
          <cell r="A611" t="str">
            <v>동01404</v>
          </cell>
          <cell r="B611" t="str">
            <v>동땜엘보(CF)</v>
          </cell>
          <cell r="C611" t="str">
            <v>19A</v>
          </cell>
          <cell r="D611" t="str">
            <v>개</v>
          </cell>
          <cell r="E611">
            <v>1264</v>
          </cell>
          <cell r="F611" t="str">
            <v>P477</v>
          </cell>
          <cell r="G611">
            <v>1264</v>
          </cell>
          <cell r="H611" t="str">
            <v>P526</v>
          </cell>
          <cell r="I611">
            <v>0</v>
          </cell>
          <cell r="J611">
            <v>0</v>
          </cell>
          <cell r="K611">
            <v>1264</v>
          </cell>
        </row>
        <row r="612">
          <cell r="A612" t="str">
            <v>동01405</v>
          </cell>
          <cell r="B612" t="str">
            <v>동땜엘보(CF)</v>
          </cell>
          <cell r="C612" t="str">
            <v>15A</v>
          </cell>
          <cell r="D612" t="str">
            <v>개</v>
          </cell>
          <cell r="E612">
            <v>611</v>
          </cell>
          <cell r="F612" t="str">
            <v>P477</v>
          </cell>
          <cell r="G612">
            <v>611</v>
          </cell>
          <cell r="H612" t="str">
            <v>P526</v>
          </cell>
          <cell r="I612">
            <v>0</v>
          </cell>
          <cell r="J612">
            <v>0</v>
          </cell>
          <cell r="K612">
            <v>611</v>
          </cell>
        </row>
        <row r="613">
          <cell r="K613">
            <v>0</v>
          </cell>
        </row>
        <row r="614">
          <cell r="A614" t="str">
            <v>동01501</v>
          </cell>
          <cell r="B614" t="str">
            <v>동땜엘보(CM)</v>
          </cell>
          <cell r="C614" t="str">
            <v>32A</v>
          </cell>
          <cell r="D614" t="str">
            <v>개</v>
          </cell>
          <cell r="E614">
            <v>4451</v>
          </cell>
          <cell r="F614" t="str">
            <v>P477</v>
          </cell>
          <cell r="G614">
            <v>4451</v>
          </cell>
          <cell r="H614" t="str">
            <v>P526</v>
          </cell>
          <cell r="I614">
            <v>0</v>
          </cell>
          <cell r="J614">
            <v>0</v>
          </cell>
          <cell r="K614">
            <v>4451</v>
          </cell>
        </row>
        <row r="615">
          <cell r="A615" t="str">
            <v>동01502</v>
          </cell>
          <cell r="B615" t="str">
            <v>동땜엘보(CM)</v>
          </cell>
          <cell r="C615" t="str">
            <v>25A</v>
          </cell>
          <cell r="D615" t="str">
            <v>개</v>
          </cell>
          <cell r="E615">
            <v>2566</v>
          </cell>
          <cell r="F615" t="str">
            <v>P477</v>
          </cell>
          <cell r="G615">
            <v>2566</v>
          </cell>
          <cell r="H615" t="str">
            <v>P526</v>
          </cell>
          <cell r="I615">
            <v>0</v>
          </cell>
          <cell r="J615">
            <v>0</v>
          </cell>
          <cell r="K615">
            <v>2566</v>
          </cell>
        </row>
        <row r="616">
          <cell r="A616" t="str">
            <v>동01503</v>
          </cell>
          <cell r="B616" t="str">
            <v>동땜엘보(CM)</v>
          </cell>
          <cell r="C616" t="str">
            <v>20A</v>
          </cell>
          <cell r="D616" t="str">
            <v>개</v>
          </cell>
          <cell r="E616">
            <v>1200</v>
          </cell>
          <cell r="F616" t="str">
            <v>P477</v>
          </cell>
          <cell r="G616">
            <v>1200</v>
          </cell>
          <cell r="H616" t="str">
            <v>P526</v>
          </cell>
          <cell r="I616">
            <v>0</v>
          </cell>
          <cell r="J616">
            <v>0</v>
          </cell>
          <cell r="K616">
            <v>1200</v>
          </cell>
        </row>
        <row r="617">
          <cell r="A617" t="str">
            <v>동01504</v>
          </cell>
          <cell r="B617" t="str">
            <v>동땜엘보(CM)</v>
          </cell>
          <cell r="C617" t="str">
            <v>19A</v>
          </cell>
          <cell r="D617" t="str">
            <v>개</v>
          </cell>
          <cell r="E617">
            <v>1141</v>
          </cell>
          <cell r="F617" t="str">
            <v>P477</v>
          </cell>
          <cell r="G617">
            <v>1141</v>
          </cell>
          <cell r="H617" t="str">
            <v>P526</v>
          </cell>
          <cell r="I617">
            <v>0</v>
          </cell>
          <cell r="J617">
            <v>0</v>
          </cell>
          <cell r="K617">
            <v>1141</v>
          </cell>
        </row>
        <row r="618">
          <cell r="A618" t="str">
            <v>동01505</v>
          </cell>
          <cell r="B618" t="str">
            <v>동땜엘보(CM)</v>
          </cell>
          <cell r="C618" t="str">
            <v>15A</v>
          </cell>
          <cell r="D618" t="str">
            <v>개</v>
          </cell>
          <cell r="E618">
            <v>664</v>
          </cell>
          <cell r="F618" t="str">
            <v>P477</v>
          </cell>
          <cell r="G618">
            <v>664</v>
          </cell>
          <cell r="H618" t="str">
            <v>P526</v>
          </cell>
          <cell r="I618">
            <v>0</v>
          </cell>
          <cell r="J618">
            <v>0</v>
          </cell>
          <cell r="K618">
            <v>664</v>
          </cell>
        </row>
        <row r="619">
          <cell r="K619">
            <v>0</v>
          </cell>
        </row>
        <row r="620">
          <cell r="A620" t="str">
            <v>동01601</v>
          </cell>
          <cell r="B620" t="str">
            <v>동PT니플</v>
          </cell>
          <cell r="C620" t="str">
            <v>50A</v>
          </cell>
          <cell r="D620" t="str">
            <v>개</v>
          </cell>
          <cell r="E620">
            <v>3445</v>
          </cell>
          <cell r="F620" t="str">
            <v>P477</v>
          </cell>
          <cell r="G620">
            <v>3444</v>
          </cell>
          <cell r="H620" t="str">
            <v>P526</v>
          </cell>
          <cell r="I620">
            <v>0</v>
          </cell>
          <cell r="J620">
            <v>0</v>
          </cell>
          <cell r="K620">
            <v>3444</v>
          </cell>
        </row>
        <row r="621">
          <cell r="A621" t="str">
            <v>동01602</v>
          </cell>
          <cell r="B621" t="str">
            <v>동PT니플</v>
          </cell>
          <cell r="C621" t="str">
            <v>40A</v>
          </cell>
          <cell r="D621" t="str">
            <v>개</v>
          </cell>
          <cell r="E621">
            <v>2428</v>
          </cell>
          <cell r="F621" t="str">
            <v>P477</v>
          </cell>
          <cell r="G621">
            <v>2428</v>
          </cell>
          <cell r="H621" t="str">
            <v>P526</v>
          </cell>
          <cell r="I621">
            <v>0</v>
          </cell>
          <cell r="J621">
            <v>0</v>
          </cell>
          <cell r="K621">
            <v>2428</v>
          </cell>
        </row>
        <row r="622">
          <cell r="A622" t="str">
            <v>동01603</v>
          </cell>
          <cell r="B622" t="str">
            <v>동PT니플</v>
          </cell>
          <cell r="C622" t="str">
            <v>32A</v>
          </cell>
          <cell r="D622" t="str">
            <v>개</v>
          </cell>
          <cell r="E622">
            <v>1631</v>
          </cell>
          <cell r="F622" t="str">
            <v>P477</v>
          </cell>
          <cell r="G622">
            <v>2631</v>
          </cell>
          <cell r="H622" t="str">
            <v>P526</v>
          </cell>
          <cell r="I622">
            <v>0</v>
          </cell>
          <cell r="J622">
            <v>0</v>
          </cell>
          <cell r="K622">
            <v>1631</v>
          </cell>
        </row>
        <row r="623">
          <cell r="A623" t="str">
            <v>동01604</v>
          </cell>
          <cell r="B623" t="str">
            <v>동PT니플</v>
          </cell>
          <cell r="C623" t="str">
            <v>25A</v>
          </cell>
          <cell r="D623" t="str">
            <v>개</v>
          </cell>
          <cell r="E623">
            <v>897</v>
          </cell>
          <cell r="F623" t="str">
            <v>P477</v>
          </cell>
          <cell r="G623">
            <v>896</v>
          </cell>
          <cell r="H623" t="str">
            <v>P526</v>
          </cell>
          <cell r="I623">
            <v>0</v>
          </cell>
          <cell r="J623">
            <v>0</v>
          </cell>
          <cell r="K623">
            <v>896</v>
          </cell>
        </row>
        <row r="624">
          <cell r="A624" t="str">
            <v>동01605</v>
          </cell>
          <cell r="B624" t="str">
            <v>동PT니플</v>
          </cell>
          <cell r="C624" t="str">
            <v>20A</v>
          </cell>
          <cell r="D624" t="str">
            <v>개</v>
          </cell>
          <cell r="E624">
            <v>583</v>
          </cell>
          <cell r="F624" t="str">
            <v>P477</v>
          </cell>
          <cell r="G624">
            <v>583</v>
          </cell>
          <cell r="H624" t="str">
            <v>P526</v>
          </cell>
          <cell r="I624">
            <v>0</v>
          </cell>
          <cell r="J624">
            <v>0</v>
          </cell>
          <cell r="K624">
            <v>583</v>
          </cell>
        </row>
        <row r="625">
          <cell r="A625" t="str">
            <v>동01606</v>
          </cell>
          <cell r="B625" t="str">
            <v>동PT니플</v>
          </cell>
          <cell r="C625" t="str">
            <v>15A</v>
          </cell>
          <cell r="D625" t="str">
            <v>개</v>
          </cell>
          <cell r="E625">
            <v>306</v>
          </cell>
          <cell r="F625" t="str">
            <v>P461</v>
          </cell>
          <cell r="G625">
            <v>305</v>
          </cell>
          <cell r="H625" t="str">
            <v>P526</v>
          </cell>
          <cell r="I625">
            <v>0</v>
          </cell>
          <cell r="J625">
            <v>0</v>
          </cell>
          <cell r="K625">
            <v>305</v>
          </cell>
        </row>
        <row r="626">
          <cell r="K626">
            <v>0</v>
          </cell>
        </row>
        <row r="627">
          <cell r="A627" t="str">
            <v>동01701</v>
          </cell>
          <cell r="B627" t="str">
            <v>동후레어콘넥타</v>
          </cell>
          <cell r="C627" t="str">
            <v>32A</v>
          </cell>
          <cell r="D627" t="str">
            <v>개</v>
          </cell>
          <cell r="E627">
            <v>5094</v>
          </cell>
          <cell r="F627" t="str">
            <v>P477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5094</v>
          </cell>
        </row>
        <row r="628">
          <cell r="A628" t="str">
            <v>동01702</v>
          </cell>
          <cell r="B628" t="str">
            <v>동후레어콘넥타</v>
          </cell>
          <cell r="C628" t="str">
            <v>25A</v>
          </cell>
          <cell r="D628" t="str">
            <v>개</v>
          </cell>
          <cell r="E628">
            <v>2887</v>
          </cell>
          <cell r="F628" t="str">
            <v>P477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2887</v>
          </cell>
        </row>
        <row r="629">
          <cell r="A629" t="str">
            <v>동01703</v>
          </cell>
          <cell r="B629" t="str">
            <v>동후레어콘넥타</v>
          </cell>
          <cell r="C629" t="str">
            <v>20A</v>
          </cell>
          <cell r="D629" t="str">
            <v>개</v>
          </cell>
          <cell r="E629">
            <v>2231</v>
          </cell>
          <cell r="F629" t="str">
            <v>P477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2231</v>
          </cell>
        </row>
        <row r="630">
          <cell r="A630" t="str">
            <v>동01704</v>
          </cell>
          <cell r="B630" t="str">
            <v>동후레어콘넥타</v>
          </cell>
          <cell r="C630" t="str">
            <v>19A</v>
          </cell>
          <cell r="D630" t="str">
            <v>개</v>
          </cell>
          <cell r="E630">
            <v>1266</v>
          </cell>
          <cell r="F630" t="str">
            <v>P477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1266</v>
          </cell>
        </row>
        <row r="631">
          <cell r="A631" t="str">
            <v>동01705</v>
          </cell>
          <cell r="B631" t="str">
            <v>동후레어콘넥타</v>
          </cell>
          <cell r="C631" t="str">
            <v>15A</v>
          </cell>
          <cell r="D631" t="str">
            <v>개</v>
          </cell>
          <cell r="E631">
            <v>766</v>
          </cell>
          <cell r="F631" t="str">
            <v>P477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766</v>
          </cell>
        </row>
        <row r="632">
          <cell r="K632">
            <v>0</v>
          </cell>
        </row>
        <row r="633">
          <cell r="A633" t="str">
            <v>동01801</v>
          </cell>
          <cell r="B633" t="str">
            <v>동후레어유니온</v>
          </cell>
          <cell r="C633" t="str">
            <v>25A</v>
          </cell>
          <cell r="D633" t="str">
            <v>개</v>
          </cell>
          <cell r="E633">
            <v>5139</v>
          </cell>
          <cell r="F633" t="str">
            <v>P477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5139</v>
          </cell>
        </row>
        <row r="634">
          <cell r="A634" t="str">
            <v>동01802</v>
          </cell>
          <cell r="B634" t="str">
            <v>동후레어유니온</v>
          </cell>
          <cell r="C634" t="str">
            <v>20A</v>
          </cell>
          <cell r="D634" t="str">
            <v>개</v>
          </cell>
          <cell r="E634">
            <v>3057</v>
          </cell>
          <cell r="F634" t="str">
            <v>P477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3057</v>
          </cell>
        </row>
        <row r="635">
          <cell r="A635" t="str">
            <v>동01803</v>
          </cell>
          <cell r="B635" t="str">
            <v>동후레어유니온</v>
          </cell>
          <cell r="C635" t="str">
            <v>19A</v>
          </cell>
          <cell r="D635" t="str">
            <v>개</v>
          </cell>
          <cell r="E635">
            <v>1842</v>
          </cell>
          <cell r="F635" t="str">
            <v>P477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1842</v>
          </cell>
        </row>
        <row r="636">
          <cell r="A636" t="str">
            <v>동01804</v>
          </cell>
          <cell r="B636" t="str">
            <v>동후레어유니온</v>
          </cell>
          <cell r="C636" t="str">
            <v>15A</v>
          </cell>
          <cell r="D636" t="str">
            <v>개</v>
          </cell>
          <cell r="E636">
            <v>1300</v>
          </cell>
          <cell r="F636" t="str">
            <v>P477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1300</v>
          </cell>
        </row>
        <row r="637">
          <cell r="K637">
            <v>0</v>
          </cell>
        </row>
        <row r="638">
          <cell r="A638" t="str">
            <v>동01901</v>
          </cell>
          <cell r="B638" t="str">
            <v>동후레어엘보</v>
          </cell>
          <cell r="C638" t="str">
            <v>32A</v>
          </cell>
          <cell r="D638" t="str">
            <v>개</v>
          </cell>
          <cell r="E638">
            <v>6005</v>
          </cell>
          <cell r="F638" t="str">
            <v>P477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6005</v>
          </cell>
        </row>
        <row r="639">
          <cell r="A639" t="str">
            <v>동01902</v>
          </cell>
          <cell r="B639" t="str">
            <v>동후레어엘보</v>
          </cell>
          <cell r="C639" t="str">
            <v>25A</v>
          </cell>
          <cell r="D639" t="str">
            <v>개</v>
          </cell>
          <cell r="E639">
            <v>3958</v>
          </cell>
          <cell r="F639" t="str">
            <v>P477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3958</v>
          </cell>
        </row>
        <row r="640">
          <cell r="A640" t="str">
            <v>동01903</v>
          </cell>
          <cell r="B640" t="str">
            <v>동후레어엘보</v>
          </cell>
          <cell r="C640" t="str">
            <v>20A</v>
          </cell>
          <cell r="D640" t="str">
            <v>개</v>
          </cell>
          <cell r="E640">
            <v>2903</v>
          </cell>
          <cell r="F640" t="str">
            <v>P477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2903</v>
          </cell>
        </row>
        <row r="641">
          <cell r="A641" t="str">
            <v>동01904</v>
          </cell>
          <cell r="B641" t="str">
            <v>동후레어엘보</v>
          </cell>
          <cell r="C641" t="str">
            <v>19A</v>
          </cell>
          <cell r="D641" t="str">
            <v>개</v>
          </cell>
          <cell r="E641">
            <v>1761</v>
          </cell>
          <cell r="F641" t="str">
            <v>P477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1761</v>
          </cell>
        </row>
        <row r="642">
          <cell r="A642" t="str">
            <v>동01905</v>
          </cell>
          <cell r="B642" t="str">
            <v>동후레어엘보</v>
          </cell>
          <cell r="C642" t="str">
            <v>15A</v>
          </cell>
          <cell r="D642" t="str">
            <v>개</v>
          </cell>
          <cell r="E642">
            <v>1230</v>
          </cell>
          <cell r="F642" t="str">
            <v>P477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1230</v>
          </cell>
        </row>
        <row r="643">
          <cell r="K643">
            <v>0</v>
          </cell>
        </row>
        <row r="644">
          <cell r="K644">
            <v>0</v>
          </cell>
        </row>
        <row r="645">
          <cell r="A645" t="str">
            <v>볼 트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</row>
        <row r="646">
          <cell r="A646" t="str">
            <v>볼트0001</v>
          </cell>
          <cell r="B646" t="str">
            <v>볼 트</v>
          </cell>
          <cell r="C646" t="str">
            <v>M10 * 75L</v>
          </cell>
          <cell r="D646" t="str">
            <v>개</v>
          </cell>
          <cell r="E646">
            <v>123</v>
          </cell>
          <cell r="F646" t="str">
            <v>P74</v>
          </cell>
          <cell r="G646">
            <v>123</v>
          </cell>
          <cell r="H646" t="str">
            <v>P74</v>
          </cell>
          <cell r="I646">
            <v>0</v>
          </cell>
          <cell r="J646">
            <v>0</v>
          </cell>
          <cell r="K646">
            <v>123</v>
          </cell>
        </row>
        <row r="647">
          <cell r="A647" t="str">
            <v>볼트0002</v>
          </cell>
          <cell r="B647" t="str">
            <v>볼 트</v>
          </cell>
          <cell r="C647" t="str">
            <v>M10 * 100L</v>
          </cell>
          <cell r="D647" t="str">
            <v>개</v>
          </cell>
          <cell r="E647">
            <v>151</v>
          </cell>
          <cell r="F647" t="str">
            <v>P74</v>
          </cell>
          <cell r="G647">
            <v>151</v>
          </cell>
          <cell r="H647" t="str">
            <v>P74</v>
          </cell>
          <cell r="I647">
            <v>0</v>
          </cell>
          <cell r="J647">
            <v>0</v>
          </cell>
          <cell r="K647">
            <v>151</v>
          </cell>
        </row>
        <row r="648">
          <cell r="A648" t="str">
            <v>볼트0003</v>
          </cell>
          <cell r="B648" t="str">
            <v>볼 트</v>
          </cell>
          <cell r="C648" t="str">
            <v>M12 * 100L</v>
          </cell>
          <cell r="D648" t="str">
            <v>개</v>
          </cell>
          <cell r="E648">
            <v>214</v>
          </cell>
          <cell r="F648" t="str">
            <v>P74</v>
          </cell>
          <cell r="G648">
            <v>214</v>
          </cell>
          <cell r="H648" t="str">
            <v>P74</v>
          </cell>
          <cell r="I648">
            <v>0</v>
          </cell>
          <cell r="J648">
            <v>0</v>
          </cell>
          <cell r="K648">
            <v>214</v>
          </cell>
        </row>
        <row r="649">
          <cell r="A649" t="str">
            <v>볼트0004</v>
          </cell>
          <cell r="B649" t="str">
            <v>볼 트</v>
          </cell>
          <cell r="C649" t="str">
            <v>M12 * 150L</v>
          </cell>
          <cell r="D649" t="str">
            <v>개</v>
          </cell>
          <cell r="E649">
            <v>341</v>
          </cell>
          <cell r="F649" t="str">
            <v>P74</v>
          </cell>
          <cell r="G649">
            <v>341</v>
          </cell>
          <cell r="H649" t="str">
            <v>P74</v>
          </cell>
          <cell r="I649">
            <v>0</v>
          </cell>
          <cell r="J649">
            <v>0</v>
          </cell>
          <cell r="K649">
            <v>341</v>
          </cell>
        </row>
        <row r="650">
          <cell r="A650" t="str">
            <v>볼트0005</v>
          </cell>
          <cell r="B650" t="str">
            <v>볼 트</v>
          </cell>
          <cell r="C650" t="str">
            <v>M16 * 150L</v>
          </cell>
          <cell r="D650" t="str">
            <v>개</v>
          </cell>
          <cell r="E650">
            <v>660</v>
          </cell>
          <cell r="F650" t="str">
            <v>P74</v>
          </cell>
          <cell r="G650">
            <v>660</v>
          </cell>
          <cell r="H650" t="str">
            <v>P74</v>
          </cell>
          <cell r="I650">
            <v>0</v>
          </cell>
          <cell r="J650">
            <v>0</v>
          </cell>
          <cell r="K650">
            <v>660</v>
          </cell>
        </row>
        <row r="651">
          <cell r="A651" t="str">
            <v>볼트0006</v>
          </cell>
          <cell r="B651" t="str">
            <v>볼 트</v>
          </cell>
          <cell r="C651" t="str">
            <v>M20 * 200L</v>
          </cell>
          <cell r="D651" t="str">
            <v>개</v>
          </cell>
          <cell r="E651">
            <v>1609</v>
          </cell>
          <cell r="F651" t="str">
            <v>P74</v>
          </cell>
          <cell r="G651">
            <v>1609</v>
          </cell>
          <cell r="H651" t="str">
            <v>P74</v>
          </cell>
          <cell r="I651">
            <v>0</v>
          </cell>
          <cell r="J651">
            <v>0</v>
          </cell>
          <cell r="K651">
            <v>1609</v>
          </cell>
        </row>
        <row r="652">
          <cell r="A652" t="str">
            <v>볼트0007</v>
          </cell>
          <cell r="B652" t="str">
            <v>볼 트</v>
          </cell>
          <cell r="C652" t="str">
            <v>M22 * 200L</v>
          </cell>
          <cell r="D652" t="str">
            <v>개</v>
          </cell>
          <cell r="E652">
            <v>2090</v>
          </cell>
          <cell r="F652" t="str">
            <v>P74</v>
          </cell>
          <cell r="G652">
            <v>2090</v>
          </cell>
          <cell r="H652" t="str">
            <v>P74</v>
          </cell>
          <cell r="I652">
            <v>0</v>
          </cell>
          <cell r="J652">
            <v>0</v>
          </cell>
          <cell r="K652">
            <v>2090</v>
          </cell>
        </row>
        <row r="653">
          <cell r="K653">
            <v>0</v>
          </cell>
        </row>
        <row r="654">
          <cell r="A654" t="str">
            <v>너 트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</row>
        <row r="655">
          <cell r="A655" t="str">
            <v>너트0001</v>
          </cell>
          <cell r="B655" t="str">
            <v>너 트</v>
          </cell>
          <cell r="C655" t="str">
            <v>M10</v>
          </cell>
          <cell r="D655" t="str">
            <v>개</v>
          </cell>
          <cell r="E655">
            <v>16</v>
          </cell>
          <cell r="F655" t="str">
            <v>P79</v>
          </cell>
          <cell r="G655">
            <v>16</v>
          </cell>
          <cell r="H655" t="str">
            <v>P79</v>
          </cell>
          <cell r="I655">
            <v>0</v>
          </cell>
          <cell r="J655">
            <v>0</v>
          </cell>
          <cell r="K655">
            <v>16</v>
          </cell>
        </row>
        <row r="656">
          <cell r="A656" t="str">
            <v>너트0002</v>
          </cell>
          <cell r="B656" t="str">
            <v>너 트</v>
          </cell>
          <cell r="C656" t="str">
            <v>M12</v>
          </cell>
          <cell r="D656" t="str">
            <v>개</v>
          </cell>
          <cell r="E656">
            <v>34</v>
          </cell>
          <cell r="F656" t="str">
            <v>P79</v>
          </cell>
          <cell r="G656">
            <v>34</v>
          </cell>
          <cell r="H656" t="str">
            <v>P79</v>
          </cell>
          <cell r="I656">
            <v>0</v>
          </cell>
          <cell r="J656">
            <v>0</v>
          </cell>
          <cell r="K656">
            <v>34</v>
          </cell>
        </row>
        <row r="657">
          <cell r="A657" t="str">
            <v>너트0003</v>
          </cell>
          <cell r="B657" t="str">
            <v>너 트</v>
          </cell>
          <cell r="C657" t="str">
            <v>M16</v>
          </cell>
          <cell r="D657" t="str">
            <v>개</v>
          </cell>
          <cell r="E657">
            <v>64</v>
          </cell>
          <cell r="F657" t="str">
            <v>P79</v>
          </cell>
          <cell r="G657">
            <v>64</v>
          </cell>
          <cell r="H657" t="str">
            <v>P79</v>
          </cell>
          <cell r="I657">
            <v>0</v>
          </cell>
          <cell r="J657">
            <v>0</v>
          </cell>
          <cell r="K657">
            <v>64</v>
          </cell>
        </row>
        <row r="658">
          <cell r="A658" t="str">
            <v>너트0004</v>
          </cell>
          <cell r="B658" t="str">
            <v>너 트</v>
          </cell>
          <cell r="C658" t="str">
            <v>M20</v>
          </cell>
          <cell r="D658" t="str">
            <v>개</v>
          </cell>
          <cell r="E658">
            <v>111</v>
          </cell>
          <cell r="F658" t="str">
            <v>P79</v>
          </cell>
          <cell r="G658">
            <v>111</v>
          </cell>
          <cell r="H658" t="str">
            <v>P79</v>
          </cell>
          <cell r="I658">
            <v>0</v>
          </cell>
          <cell r="J658">
            <v>0</v>
          </cell>
          <cell r="K658">
            <v>111</v>
          </cell>
        </row>
        <row r="659">
          <cell r="A659" t="str">
            <v>너트0005</v>
          </cell>
          <cell r="B659" t="str">
            <v>너 트</v>
          </cell>
          <cell r="C659" t="str">
            <v>M22</v>
          </cell>
          <cell r="D659" t="str">
            <v>개</v>
          </cell>
          <cell r="E659">
            <v>156</v>
          </cell>
          <cell r="F659" t="str">
            <v>P79</v>
          </cell>
          <cell r="G659">
            <v>156</v>
          </cell>
          <cell r="H659" t="str">
            <v>P79</v>
          </cell>
          <cell r="I659">
            <v>0</v>
          </cell>
          <cell r="J659">
            <v>0</v>
          </cell>
          <cell r="K659">
            <v>156</v>
          </cell>
        </row>
        <row r="660">
          <cell r="K660">
            <v>0</v>
          </cell>
        </row>
        <row r="661">
          <cell r="A661" t="str">
            <v>와 셔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</row>
        <row r="662">
          <cell r="A662" t="str">
            <v>와셔0001</v>
          </cell>
          <cell r="B662" t="str">
            <v>와 셔</v>
          </cell>
          <cell r="C662" t="str">
            <v>M10</v>
          </cell>
          <cell r="D662" t="str">
            <v>개</v>
          </cell>
          <cell r="E662">
            <v>35</v>
          </cell>
          <cell r="F662" t="str">
            <v>P79</v>
          </cell>
          <cell r="G662">
            <v>35</v>
          </cell>
          <cell r="H662" t="str">
            <v>P79</v>
          </cell>
          <cell r="I662">
            <v>0</v>
          </cell>
          <cell r="J662">
            <v>0</v>
          </cell>
          <cell r="K662">
            <v>35</v>
          </cell>
        </row>
        <row r="663">
          <cell r="A663" t="str">
            <v>와셔0002</v>
          </cell>
          <cell r="B663" t="str">
            <v>와 셔</v>
          </cell>
          <cell r="C663" t="str">
            <v>M12</v>
          </cell>
          <cell r="D663" t="str">
            <v>개</v>
          </cell>
          <cell r="E663">
            <v>63</v>
          </cell>
          <cell r="F663" t="str">
            <v>P79</v>
          </cell>
          <cell r="G663">
            <v>63</v>
          </cell>
          <cell r="H663" t="str">
            <v>P79</v>
          </cell>
          <cell r="I663">
            <v>0</v>
          </cell>
          <cell r="J663">
            <v>0</v>
          </cell>
          <cell r="K663">
            <v>63</v>
          </cell>
        </row>
        <row r="664">
          <cell r="A664" t="str">
            <v>와셔0003</v>
          </cell>
          <cell r="B664" t="str">
            <v>와 셔</v>
          </cell>
          <cell r="C664" t="str">
            <v>M16</v>
          </cell>
          <cell r="D664" t="str">
            <v>개</v>
          </cell>
          <cell r="E664">
            <v>172</v>
          </cell>
          <cell r="F664" t="str">
            <v>P79</v>
          </cell>
          <cell r="G664">
            <v>172</v>
          </cell>
          <cell r="H664" t="str">
            <v>P79</v>
          </cell>
          <cell r="I664">
            <v>0</v>
          </cell>
          <cell r="J664">
            <v>0</v>
          </cell>
          <cell r="K664">
            <v>172</v>
          </cell>
        </row>
        <row r="665">
          <cell r="A665" t="str">
            <v>와셔0004</v>
          </cell>
          <cell r="B665" t="str">
            <v>와 셔</v>
          </cell>
          <cell r="C665" t="str">
            <v>M20</v>
          </cell>
          <cell r="D665" t="str">
            <v>개</v>
          </cell>
          <cell r="E665">
            <v>260</v>
          </cell>
          <cell r="F665" t="str">
            <v>P79</v>
          </cell>
          <cell r="G665">
            <v>260</v>
          </cell>
          <cell r="H665" t="str">
            <v>P79</v>
          </cell>
          <cell r="I665">
            <v>0</v>
          </cell>
          <cell r="J665">
            <v>0</v>
          </cell>
          <cell r="K665">
            <v>260</v>
          </cell>
        </row>
        <row r="666">
          <cell r="A666" t="str">
            <v>와셔0005</v>
          </cell>
          <cell r="B666" t="str">
            <v>와 셔</v>
          </cell>
          <cell r="C666" t="str">
            <v>M22</v>
          </cell>
          <cell r="D666" t="str">
            <v>개</v>
          </cell>
          <cell r="E666">
            <v>345</v>
          </cell>
          <cell r="F666" t="str">
            <v>P79</v>
          </cell>
          <cell r="G666">
            <v>345</v>
          </cell>
          <cell r="H666" t="str">
            <v>P79</v>
          </cell>
          <cell r="I666">
            <v>0</v>
          </cell>
          <cell r="J666">
            <v>0</v>
          </cell>
          <cell r="K666">
            <v>345</v>
          </cell>
        </row>
        <row r="667">
          <cell r="K667">
            <v>0</v>
          </cell>
        </row>
        <row r="668">
          <cell r="A668" t="str">
            <v>후렌지 패킹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</row>
        <row r="669">
          <cell r="A669" t="str">
            <v>패킹0007</v>
          </cell>
          <cell r="B669" t="str">
            <v>후렌지 패킹(3.2T)</v>
          </cell>
          <cell r="C669" t="str">
            <v>200A</v>
          </cell>
          <cell r="D669" t="str">
            <v>개</v>
          </cell>
          <cell r="E669">
            <v>1380</v>
          </cell>
          <cell r="F669" t="str">
            <v>P563</v>
          </cell>
          <cell r="G669" t="str">
            <v xml:space="preserve"> </v>
          </cell>
          <cell r="H669" t="str">
            <v>P563</v>
          </cell>
          <cell r="I669">
            <v>0</v>
          </cell>
          <cell r="J669">
            <v>0</v>
          </cell>
          <cell r="K669">
            <v>1380</v>
          </cell>
        </row>
        <row r="670">
          <cell r="A670" t="str">
            <v>패킹0008</v>
          </cell>
          <cell r="B670" t="str">
            <v>후렌지 패킹(3.2T)</v>
          </cell>
          <cell r="C670" t="str">
            <v>150A</v>
          </cell>
          <cell r="D670" t="str">
            <v>개</v>
          </cell>
          <cell r="E670">
            <v>1104</v>
          </cell>
          <cell r="F670" t="str">
            <v>P563</v>
          </cell>
          <cell r="G670">
            <v>0</v>
          </cell>
          <cell r="H670" t="str">
            <v>P563</v>
          </cell>
          <cell r="I670">
            <v>0</v>
          </cell>
          <cell r="J670">
            <v>0</v>
          </cell>
          <cell r="K670">
            <v>1104</v>
          </cell>
        </row>
        <row r="671">
          <cell r="A671" t="str">
            <v>패킹0010</v>
          </cell>
          <cell r="B671" t="str">
            <v>후렌지 패킹(3.2T)</v>
          </cell>
          <cell r="C671" t="str">
            <v>100A</v>
          </cell>
          <cell r="D671" t="str">
            <v>개</v>
          </cell>
          <cell r="E671">
            <v>862</v>
          </cell>
          <cell r="F671" t="str">
            <v>P563</v>
          </cell>
          <cell r="G671">
            <v>0</v>
          </cell>
          <cell r="H671" t="str">
            <v>P563</v>
          </cell>
          <cell r="I671">
            <v>0</v>
          </cell>
          <cell r="J671">
            <v>0</v>
          </cell>
          <cell r="K671">
            <v>862</v>
          </cell>
        </row>
        <row r="672">
          <cell r="A672" t="str">
            <v>패킹0011</v>
          </cell>
          <cell r="B672" t="str">
            <v>후렌지 패킹(3.2T)</v>
          </cell>
          <cell r="C672" t="str">
            <v>80A</v>
          </cell>
          <cell r="D672" t="str">
            <v>개</v>
          </cell>
          <cell r="E672">
            <v>667</v>
          </cell>
          <cell r="F672" t="str">
            <v>P563</v>
          </cell>
          <cell r="G672">
            <v>0</v>
          </cell>
          <cell r="H672" t="str">
            <v>P563</v>
          </cell>
          <cell r="I672">
            <v>0</v>
          </cell>
          <cell r="J672">
            <v>0</v>
          </cell>
          <cell r="K672">
            <v>667</v>
          </cell>
        </row>
        <row r="673">
          <cell r="A673" t="str">
            <v>패킹0005</v>
          </cell>
          <cell r="B673" t="str">
            <v>후렌지 패킹(3.2T)</v>
          </cell>
          <cell r="C673" t="str">
            <v>300A</v>
          </cell>
          <cell r="D673" t="str">
            <v>개</v>
          </cell>
          <cell r="E673">
            <v>9600</v>
          </cell>
          <cell r="F673" t="str">
            <v>P547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9600</v>
          </cell>
        </row>
        <row r="674">
          <cell r="A674" t="str">
            <v>패킹0006</v>
          </cell>
          <cell r="B674" t="str">
            <v>후렌지 패킹(3.2T)</v>
          </cell>
          <cell r="C674" t="str">
            <v>250A</v>
          </cell>
          <cell r="D674" t="str">
            <v>개</v>
          </cell>
          <cell r="E674">
            <v>6667</v>
          </cell>
          <cell r="F674" t="str">
            <v>P547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6667</v>
          </cell>
        </row>
        <row r="675">
          <cell r="A675" t="str">
            <v>패킹0007</v>
          </cell>
          <cell r="B675" t="str">
            <v>후렌지 패킹(3.2T)</v>
          </cell>
          <cell r="C675" t="str">
            <v>200A</v>
          </cell>
          <cell r="D675" t="str">
            <v>개</v>
          </cell>
          <cell r="E675">
            <v>4267</v>
          </cell>
          <cell r="F675" t="str">
            <v>P547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4267</v>
          </cell>
        </row>
        <row r="676">
          <cell r="A676" t="str">
            <v>패킹0008</v>
          </cell>
          <cell r="B676" t="str">
            <v>후렌지 패킹(3.2T)</v>
          </cell>
          <cell r="C676" t="str">
            <v>150A</v>
          </cell>
          <cell r="D676" t="str">
            <v>개</v>
          </cell>
          <cell r="E676">
            <v>9600</v>
          </cell>
          <cell r="F676" t="str">
            <v>P547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9600</v>
          </cell>
        </row>
        <row r="677">
          <cell r="A677" t="str">
            <v>패킹0009</v>
          </cell>
          <cell r="B677" t="str">
            <v>후렌지 패킹(3.2T)</v>
          </cell>
          <cell r="C677" t="str">
            <v>125A</v>
          </cell>
          <cell r="D677" t="str">
            <v>개</v>
          </cell>
          <cell r="E677">
            <v>2400</v>
          </cell>
          <cell r="F677" t="str">
            <v>P547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2400</v>
          </cell>
        </row>
        <row r="678">
          <cell r="A678" t="str">
            <v>패킹0010</v>
          </cell>
          <cell r="B678" t="str">
            <v>후렌지 패킹(3.2T)</v>
          </cell>
          <cell r="C678" t="str">
            <v>100A</v>
          </cell>
          <cell r="D678" t="str">
            <v>개</v>
          </cell>
          <cell r="E678">
            <v>1667</v>
          </cell>
          <cell r="F678" t="str">
            <v>P547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1667</v>
          </cell>
        </row>
        <row r="679">
          <cell r="A679" t="str">
            <v>패킹0011</v>
          </cell>
          <cell r="B679" t="str">
            <v>후렌지 패킹(3.2T)</v>
          </cell>
          <cell r="C679" t="str">
            <v>80A</v>
          </cell>
          <cell r="D679" t="str">
            <v>개</v>
          </cell>
          <cell r="E679">
            <v>10667</v>
          </cell>
          <cell r="F679" t="str">
            <v>P547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10667</v>
          </cell>
        </row>
        <row r="680">
          <cell r="A680" t="str">
            <v>패킹0012</v>
          </cell>
          <cell r="B680" t="str">
            <v>후렌지 패킹(3.2T)</v>
          </cell>
          <cell r="C680" t="str">
            <v>65A</v>
          </cell>
          <cell r="D680" t="str">
            <v>개</v>
          </cell>
          <cell r="E680">
            <v>685</v>
          </cell>
          <cell r="F680" t="str">
            <v>P547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685</v>
          </cell>
        </row>
        <row r="681">
          <cell r="A681" t="str">
            <v>패킹0013</v>
          </cell>
          <cell r="B681" t="str">
            <v>후렌지 패킹(3.2T)</v>
          </cell>
          <cell r="C681" t="str">
            <v>50A</v>
          </cell>
          <cell r="D681" t="str">
            <v>개</v>
          </cell>
          <cell r="E681">
            <v>450</v>
          </cell>
          <cell r="F681" t="str">
            <v>P547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450</v>
          </cell>
        </row>
        <row r="682">
          <cell r="A682" t="str">
            <v>패킹0014</v>
          </cell>
          <cell r="B682" t="str">
            <v>후렌지 패킹(3.2T)</v>
          </cell>
          <cell r="C682" t="str">
            <v>40A</v>
          </cell>
          <cell r="D682" t="str">
            <v>개</v>
          </cell>
          <cell r="E682">
            <v>350</v>
          </cell>
          <cell r="F682" t="str">
            <v>P547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350</v>
          </cell>
        </row>
        <row r="683">
          <cell r="A683" t="str">
            <v>패킹0015</v>
          </cell>
          <cell r="B683" t="str">
            <v>후렌지 패킹(3.2T)</v>
          </cell>
          <cell r="C683" t="str">
            <v>32A</v>
          </cell>
          <cell r="D683" t="str">
            <v>개</v>
          </cell>
          <cell r="E683">
            <v>300</v>
          </cell>
          <cell r="F683" t="str">
            <v>P547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300</v>
          </cell>
        </row>
        <row r="684">
          <cell r="A684" t="str">
            <v>패킹0016</v>
          </cell>
          <cell r="B684" t="str">
            <v>후렌지 패킹(3.2T)</v>
          </cell>
          <cell r="C684" t="str">
            <v>25A</v>
          </cell>
          <cell r="D684" t="str">
            <v>개</v>
          </cell>
          <cell r="E684">
            <v>250</v>
          </cell>
          <cell r="F684" t="str">
            <v>P547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250</v>
          </cell>
        </row>
        <row r="685">
          <cell r="A685" t="str">
            <v>패킹0017</v>
          </cell>
          <cell r="B685" t="str">
            <v>후렌지 패킹(3.2T)</v>
          </cell>
          <cell r="C685" t="str">
            <v>20A</v>
          </cell>
          <cell r="D685" t="str">
            <v>개</v>
          </cell>
          <cell r="E685">
            <v>200</v>
          </cell>
          <cell r="F685" t="str">
            <v>P547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200</v>
          </cell>
        </row>
        <row r="686">
          <cell r="A686" t="str">
            <v>패킹0018</v>
          </cell>
          <cell r="B686" t="str">
            <v>후렌지 패킹(3.2T)</v>
          </cell>
          <cell r="C686" t="str">
            <v>15A</v>
          </cell>
          <cell r="D686" t="str">
            <v>개</v>
          </cell>
          <cell r="E686">
            <v>150</v>
          </cell>
          <cell r="F686" t="str">
            <v>P547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150</v>
          </cell>
        </row>
        <row r="687">
          <cell r="K687">
            <v>0</v>
          </cell>
        </row>
        <row r="688">
          <cell r="K688">
            <v>0</v>
          </cell>
        </row>
        <row r="689">
          <cell r="K689">
            <v>0</v>
          </cell>
        </row>
        <row r="690">
          <cell r="A690" t="str">
            <v>동용001</v>
          </cell>
          <cell r="B690" t="str">
            <v>용 접 봉</v>
          </cell>
          <cell r="C690" t="str">
            <v>BUCP-3</v>
          </cell>
          <cell r="D690" t="str">
            <v>g</v>
          </cell>
          <cell r="E690">
            <v>22</v>
          </cell>
          <cell r="F690" t="str">
            <v>p781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22</v>
          </cell>
        </row>
        <row r="691">
          <cell r="A691" t="str">
            <v>동용002</v>
          </cell>
          <cell r="B691" t="str">
            <v>플 럭 스</v>
          </cell>
          <cell r="C691">
            <v>0</v>
          </cell>
          <cell r="D691" t="str">
            <v>g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5</v>
          </cell>
          <cell r="J691">
            <v>0</v>
          </cell>
          <cell r="K691">
            <v>5</v>
          </cell>
        </row>
        <row r="692">
          <cell r="A692" t="str">
            <v>동용003</v>
          </cell>
          <cell r="B692" t="str">
            <v>산    소</v>
          </cell>
          <cell r="C692">
            <v>0</v>
          </cell>
          <cell r="D692" t="str">
            <v>LIT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2</v>
          </cell>
          <cell r="J692">
            <v>0</v>
          </cell>
          <cell r="K692">
            <v>2</v>
          </cell>
        </row>
        <row r="693">
          <cell r="A693" t="str">
            <v>동용004</v>
          </cell>
          <cell r="B693" t="str">
            <v>아세틸렌</v>
          </cell>
          <cell r="C693">
            <v>0.98</v>
          </cell>
          <cell r="D693" t="str">
            <v>g</v>
          </cell>
          <cell r="E693">
            <v>8</v>
          </cell>
          <cell r="F693" t="str">
            <v>P1074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8</v>
          </cell>
        </row>
        <row r="694">
          <cell r="K694">
            <v>0</v>
          </cell>
        </row>
        <row r="695">
          <cell r="K695">
            <v>0</v>
          </cell>
        </row>
        <row r="696">
          <cell r="A696" t="str">
            <v>백   관 (완제품)</v>
          </cell>
          <cell r="B696">
            <v>0</v>
          </cell>
          <cell r="C696">
            <v>0</v>
          </cell>
          <cell r="D696">
            <v>0</v>
          </cell>
          <cell r="E696" t="str">
            <v>KS D-3507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</row>
        <row r="697">
          <cell r="K697">
            <v>0</v>
          </cell>
        </row>
        <row r="698">
          <cell r="K698">
            <v>0</v>
          </cell>
        </row>
        <row r="699">
          <cell r="B699" t="str">
            <v>철거배관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</row>
        <row r="700">
          <cell r="A700" t="str">
            <v>백철거0001</v>
          </cell>
          <cell r="B700" t="str">
            <v>백    관</v>
          </cell>
          <cell r="C700" t="str">
            <v>150A</v>
          </cell>
          <cell r="D700" t="str">
            <v>M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0.39100000000000001</v>
          </cell>
          <cell r="M700">
            <v>9.8000000000000004E-2</v>
          </cell>
        </row>
        <row r="701">
          <cell r="A701" t="str">
            <v>백철거0002</v>
          </cell>
          <cell r="B701" t="str">
            <v>백    관</v>
          </cell>
          <cell r="C701" t="str">
            <v>125A</v>
          </cell>
          <cell r="D701" t="str">
            <v>M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0.28000000000000003</v>
          </cell>
          <cell r="M701">
            <v>7.0000000000000007E-2</v>
          </cell>
        </row>
        <row r="702">
          <cell r="A702" t="str">
            <v>백철거0003</v>
          </cell>
          <cell r="B702" t="str">
            <v>백    관</v>
          </cell>
          <cell r="C702" t="str">
            <v>100A</v>
          </cell>
          <cell r="D702" t="str">
            <v>M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0.22700000000000001</v>
          </cell>
          <cell r="M702">
            <v>5.7000000000000002E-2</v>
          </cell>
        </row>
        <row r="703">
          <cell r="A703" t="str">
            <v>백철거0004</v>
          </cell>
          <cell r="B703" t="str">
            <v>백    관</v>
          </cell>
          <cell r="C703" t="str">
            <v>80A</v>
          </cell>
          <cell r="D703" t="str">
            <v>M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0.19400000000000001</v>
          </cell>
          <cell r="M703">
            <v>4.8000000000000001E-2</v>
          </cell>
        </row>
        <row r="704">
          <cell r="A704" t="str">
            <v>백철거0005</v>
          </cell>
          <cell r="B704" t="str">
            <v>백    관</v>
          </cell>
          <cell r="C704" t="str">
            <v>65A</v>
          </cell>
          <cell r="D704" t="str">
            <v>M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0.14899999999999999</v>
          </cell>
          <cell r="M704">
            <v>3.6999999999999998E-2</v>
          </cell>
        </row>
        <row r="705">
          <cell r="A705" t="str">
            <v>백철거0006</v>
          </cell>
          <cell r="B705" t="str">
            <v>백    관</v>
          </cell>
          <cell r="C705" t="str">
            <v>50A</v>
          </cell>
          <cell r="D705" t="str">
            <v>M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0.13100000000000001</v>
          </cell>
          <cell r="M705">
            <v>3.3000000000000002E-2</v>
          </cell>
        </row>
        <row r="706">
          <cell r="A706" t="str">
            <v>백철거0007</v>
          </cell>
          <cell r="B706" t="str">
            <v>백    관</v>
          </cell>
          <cell r="C706" t="str">
            <v>40A</v>
          </cell>
          <cell r="D706" t="str">
            <v>M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9.9000000000000005E-2</v>
          </cell>
          <cell r="M706">
            <v>2.5000000000000001E-2</v>
          </cell>
        </row>
        <row r="707">
          <cell r="A707" t="str">
            <v>백철거0008</v>
          </cell>
          <cell r="B707" t="str">
            <v>백    관</v>
          </cell>
          <cell r="C707" t="str">
            <v>32A</v>
          </cell>
          <cell r="D707" t="str">
            <v>M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0.08</v>
          </cell>
          <cell r="M707">
            <v>2.1999999999999999E-2</v>
          </cell>
        </row>
        <row r="708">
          <cell r="A708" t="str">
            <v>백철거0009</v>
          </cell>
          <cell r="B708" t="str">
            <v>백    관</v>
          </cell>
          <cell r="C708" t="str">
            <v>25A</v>
          </cell>
          <cell r="D708" t="str">
            <v>M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7.2999999999999995E-2</v>
          </cell>
          <cell r="M708">
            <v>1.7999999999999999E-2</v>
          </cell>
        </row>
        <row r="709">
          <cell r="A709" t="str">
            <v>백철거0010</v>
          </cell>
          <cell r="B709" t="str">
            <v>백    관</v>
          </cell>
          <cell r="C709" t="str">
            <v>20A</v>
          </cell>
          <cell r="D709" t="str">
            <v>M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5.8999999999999997E-2</v>
          </cell>
          <cell r="M709">
            <v>1.4999999999999999E-2</v>
          </cell>
        </row>
        <row r="710">
          <cell r="A710" t="str">
            <v>백철거0011</v>
          </cell>
          <cell r="B710" t="str">
            <v>백    관</v>
          </cell>
          <cell r="C710" t="str">
            <v>15A</v>
          </cell>
          <cell r="D710" t="str">
            <v>M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4.5999999999999999E-2</v>
          </cell>
          <cell r="M710">
            <v>1.0999999999999999E-2</v>
          </cell>
        </row>
        <row r="713">
          <cell r="A713" t="str">
            <v>백철거0012</v>
          </cell>
          <cell r="B713" t="str">
            <v>보 온 재 철 거</v>
          </cell>
          <cell r="C713" t="str">
            <v>100A</v>
          </cell>
          <cell r="D713" t="str">
            <v>M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</row>
        <row r="714">
          <cell r="A714" t="str">
            <v>백철거0013</v>
          </cell>
          <cell r="B714" t="str">
            <v>보 온 재 철 거</v>
          </cell>
          <cell r="C714" t="str">
            <v>80A</v>
          </cell>
          <cell r="D714" t="str">
            <v>M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</row>
        <row r="715">
          <cell r="A715" t="str">
            <v>백철거0014</v>
          </cell>
          <cell r="B715" t="str">
            <v>보 온 재 철 거</v>
          </cell>
          <cell r="C715" t="str">
            <v>65A</v>
          </cell>
          <cell r="D715" t="str">
            <v>M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</row>
        <row r="716">
          <cell r="A716" t="str">
            <v>백철거0015</v>
          </cell>
          <cell r="B716" t="str">
            <v>보 온 재 철 거</v>
          </cell>
          <cell r="C716" t="str">
            <v>50A</v>
          </cell>
          <cell r="D716" t="str">
            <v>M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</row>
        <row r="717">
          <cell r="A717" t="str">
            <v>백철거0016</v>
          </cell>
          <cell r="B717" t="str">
            <v>보 온 재 철 거</v>
          </cell>
          <cell r="C717" t="str">
            <v>40A</v>
          </cell>
          <cell r="D717" t="str">
            <v>M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</row>
        <row r="718">
          <cell r="A718" t="str">
            <v>백철거0017</v>
          </cell>
          <cell r="B718" t="str">
            <v>보 온 재 철 거</v>
          </cell>
          <cell r="C718" t="str">
            <v>32A</v>
          </cell>
          <cell r="D718" t="str">
            <v>M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</row>
        <row r="719">
          <cell r="A719" t="str">
            <v>백철거0018</v>
          </cell>
          <cell r="B719" t="str">
            <v>보 온 재 철 거</v>
          </cell>
          <cell r="C719" t="str">
            <v>25A</v>
          </cell>
          <cell r="D719" t="str">
            <v>M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</row>
        <row r="720">
          <cell r="A720" t="str">
            <v>백철거0019</v>
          </cell>
          <cell r="B720" t="str">
            <v>보 온 재 철 거</v>
          </cell>
          <cell r="C720" t="str">
            <v>20A</v>
          </cell>
          <cell r="D720" t="str">
            <v>M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</row>
        <row r="721">
          <cell r="A721" t="str">
            <v>백철거0020</v>
          </cell>
          <cell r="B721" t="str">
            <v>보 온 재 철 거</v>
          </cell>
          <cell r="C721" t="str">
            <v>15A</v>
          </cell>
          <cell r="D721" t="str">
            <v>M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</row>
        <row r="722">
          <cell r="K722">
            <v>0</v>
          </cell>
        </row>
        <row r="723">
          <cell r="A723" t="str">
            <v>백철거0030</v>
          </cell>
          <cell r="B723" t="str">
            <v>폐기물 처리비</v>
          </cell>
          <cell r="C723">
            <v>0</v>
          </cell>
          <cell r="D723" t="str">
            <v>식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</row>
        <row r="728">
          <cell r="A728" t="str">
            <v>백SCH401</v>
          </cell>
          <cell r="B728" t="str">
            <v>압력배관용탄소강관</v>
          </cell>
          <cell r="C728" t="str">
            <v>SCH40 .350A</v>
          </cell>
          <cell r="D728" t="str">
            <v>M</v>
          </cell>
          <cell r="E728">
            <v>82377</v>
          </cell>
          <cell r="F728" t="str">
            <v>P458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82377</v>
          </cell>
          <cell r="L728">
            <v>1.7929999999999999</v>
          </cell>
          <cell r="M728">
            <v>0.5</v>
          </cell>
        </row>
        <row r="729">
          <cell r="A729" t="str">
            <v>백SCH402</v>
          </cell>
          <cell r="B729" t="str">
            <v>압력배관용탄소강관</v>
          </cell>
          <cell r="C729" t="str">
            <v>SCH40 .300A</v>
          </cell>
          <cell r="D729" t="str">
            <v>M</v>
          </cell>
          <cell r="E729">
            <v>68151</v>
          </cell>
          <cell r="F729" t="str">
            <v>P458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68151</v>
          </cell>
          <cell r="L729">
            <v>1.5249999999999999</v>
          </cell>
          <cell r="M729">
            <v>0.38200000000000001</v>
          </cell>
        </row>
        <row r="730">
          <cell r="A730" t="str">
            <v>백SCH403</v>
          </cell>
          <cell r="B730" t="str">
            <v>압력배관용탄소강관</v>
          </cell>
          <cell r="C730" t="str">
            <v>SCH40 .250A</v>
          </cell>
          <cell r="D730" t="str">
            <v>M</v>
          </cell>
          <cell r="E730">
            <v>51811</v>
          </cell>
          <cell r="F730" t="str">
            <v>P458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51811</v>
          </cell>
          <cell r="L730">
            <v>1.2749999999999999</v>
          </cell>
          <cell r="M730">
            <v>0.32</v>
          </cell>
        </row>
        <row r="731">
          <cell r="A731" t="str">
            <v>백SCH404</v>
          </cell>
          <cell r="B731" t="str">
            <v>압력배관용탄소강관</v>
          </cell>
          <cell r="C731" t="str">
            <v>SCH40 .200A</v>
          </cell>
          <cell r="D731" t="str">
            <v>M</v>
          </cell>
          <cell r="E731">
            <v>35277</v>
          </cell>
          <cell r="F731" t="str">
            <v>P458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35277</v>
          </cell>
          <cell r="L731">
            <v>0.97699999999999998</v>
          </cell>
          <cell r="M731">
            <v>0.24399999999999999</v>
          </cell>
        </row>
        <row r="732">
          <cell r="A732" t="str">
            <v>백SCH405</v>
          </cell>
          <cell r="B732" t="str">
            <v>압력배관용탄소강관</v>
          </cell>
          <cell r="C732" t="str">
            <v>SCH40 .150A</v>
          </cell>
          <cell r="D732" t="str">
            <v>M</v>
          </cell>
          <cell r="E732">
            <v>23039</v>
          </cell>
          <cell r="F732" t="str">
            <v>P458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23039</v>
          </cell>
          <cell r="L732">
            <v>0.7</v>
          </cell>
          <cell r="M732">
            <v>0.17499999999999999</v>
          </cell>
        </row>
        <row r="733">
          <cell r="A733" t="str">
            <v>백SCH406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  <cell r="F733" t="str">
            <v>P458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0.56799999999999995</v>
          </cell>
          <cell r="M733">
            <v>0.14199999999999999</v>
          </cell>
        </row>
        <row r="734">
          <cell r="A734" t="str">
            <v>백SCH407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 t="str">
            <v>P458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0.48499999999999999</v>
          </cell>
          <cell r="M734">
            <v>0.121</v>
          </cell>
        </row>
        <row r="735">
          <cell r="A735" t="str">
            <v>백SCH408</v>
          </cell>
          <cell r="B735">
            <v>0</v>
          </cell>
          <cell r="C735">
            <v>0</v>
          </cell>
          <cell r="D735">
            <v>0</v>
          </cell>
          <cell r="E735">
            <v>0</v>
          </cell>
          <cell r="F735" t="str">
            <v>P458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0.372</v>
          </cell>
          <cell r="M735">
            <v>9.1999999999999998E-2</v>
          </cell>
        </row>
        <row r="736">
          <cell r="A736" t="str">
            <v>백SCH409</v>
          </cell>
          <cell r="B736">
            <v>0</v>
          </cell>
          <cell r="C736">
            <v>0</v>
          </cell>
          <cell r="D736">
            <v>0</v>
          </cell>
          <cell r="E736">
            <v>0</v>
          </cell>
          <cell r="F736" t="str">
            <v>P458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0.32800000000000001</v>
          </cell>
          <cell r="M736">
            <v>8.2000000000000003E-2</v>
          </cell>
        </row>
        <row r="740">
          <cell r="A740" t="str">
            <v>백   관 (완제품)</v>
          </cell>
          <cell r="B740">
            <v>0</v>
          </cell>
          <cell r="C740">
            <v>0</v>
          </cell>
          <cell r="D740">
            <v>0</v>
          </cell>
          <cell r="E740" t="str">
            <v>KS D-3507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</row>
        <row r="741">
          <cell r="A741" t="str">
            <v>백00001</v>
          </cell>
          <cell r="B741" t="str">
            <v>백    관</v>
          </cell>
          <cell r="C741" t="str">
            <v>350A</v>
          </cell>
          <cell r="D741" t="str">
            <v>M</v>
          </cell>
          <cell r="E741">
            <v>0</v>
          </cell>
          <cell r="F741" t="str">
            <v>P458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1.7929999999999999</v>
          </cell>
          <cell r="M741">
            <v>0.5</v>
          </cell>
        </row>
        <row r="742">
          <cell r="A742" t="str">
            <v>백00002</v>
          </cell>
          <cell r="B742" t="str">
            <v>백    관</v>
          </cell>
          <cell r="C742" t="str">
            <v>300A</v>
          </cell>
          <cell r="D742" t="str">
            <v>M</v>
          </cell>
          <cell r="E742">
            <v>38899</v>
          </cell>
          <cell r="F742" t="str">
            <v>P458</v>
          </cell>
          <cell r="G742">
            <v>39806</v>
          </cell>
          <cell r="H742" t="str">
            <v>P507</v>
          </cell>
          <cell r="I742">
            <v>0</v>
          </cell>
          <cell r="J742">
            <v>0</v>
          </cell>
          <cell r="K742">
            <v>38899</v>
          </cell>
          <cell r="L742">
            <v>1.5249999999999999</v>
          </cell>
          <cell r="M742">
            <v>0.38200000000000001</v>
          </cell>
        </row>
        <row r="743">
          <cell r="A743" t="str">
            <v>백00003</v>
          </cell>
          <cell r="B743" t="str">
            <v>백    관</v>
          </cell>
          <cell r="C743" t="str">
            <v>250A</v>
          </cell>
          <cell r="D743" t="str">
            <v>M</v>
          </cell>
          <cell r="E743">
            <v>29708</v>
          </cell>
          <cell r="F743" t="str">
            <v>P458</v>
          </cell>
          <cell r="G743">
            <v>30413</v>
          </cell>
          <cell r="H743" t="str">
            <v>P507</v>
          </cell>
          <cell r="I743">
            <v>0</v>
          </cell>
          <cell r="J743">
            <v>0</v>
          </cell>
          <cell r="K743">
            <v>29708</v>
          </cell>
          <cell r="L743">
            <v>1.2749999999999999</v>
          </cell>
          <cell r="M743">
            <v>0.32</v>
          </cell>
        </row>
        <row r="744">
          <cell r="A744" t="str">
            <v>백00004</v>
          </cell>
          <cell r="B744" t="str">
            <v>백    관</v>
          </cell>
          <cell r="C744" t="str">
            <v>200A</v>
          </cell>
          <cell r="D744" t="str">
            <v>M</v>
          </cell>
          <cell r="E744">
            <v>21451</v>
          </cell>
          <cell r="F744" t="str">
            <v>P458</v>
          </cell>
          <cell r="G744">
            <v>21979</v>
          </cell>
          <cell r="H744" t="str">
            <v>P507</v>
          </cell>
          <cell r="I744">
            <v>0</v>
          </cell>
          <cell r="J744">
            <v>0</v>
          </cell>
          <cell r="K744">
            <v>21451</v>
          </cell>
          <cell r="L744">
            <v>0.97699999999999998</v>
          </cell>
          <cell r="M744">
            <v>0.24399999999999999</v>
          </cell>
        </row>
        <row r="745">
          <cell r="A745" t="str">
            <v>백00005</v>
          </cell>
          <cell r="B745" t="str">
            <v>백    관</v>
          </cell>
          <cell r="C745" t="str">
            <v>150A</v>
          </cell>
          <cell r="D745" t="str">
            <v>M</v>
          </cell>
          <cell r="E745">
            <v>13371</v>
          </cell>
          <cell r="F745" t="str">
            <v>P458</v>
          </cell>
          <cell r="G745">
            <v>13516</v>
          </cell>
          <cell r="H745" t="str">
            <v>P507</v>
          </cell>
          <cell r="I745">
            <v>0</v>
          </cell>
          <cell r="J745">
            <v>0</v>
          </cell>
          <cell r="K745">
            <v>13371</v>
          </cell>
          <cell r="L745">
            <v>0.7</v>
          </cell>
          <cell r="M745">
            <v>0.17499999999999999</v>
          </cell>
        </row>
        <row r="746">
          <cell r="A746" t="str">
            <v>백00006</v>
          </cell>
          <cell r="B746" t="str">
            <v>백    관</v>
          </cell>
          <cell r="C746" t="str">
            <v>125A</v>
          </cell>
          <cell r="D746" t="str">
            <v>M</v>
          </cell>
          <cell r="E746">
            <v>11228</v>
          </cell>
          <cell r="F746" t="str">
            <v>P458</v>
          </cell>
          <cell r="G746">
            <v>11351</v>
          </cell>
          <cell r="H746" t="str">
            <v>P507</v>
          </cell>
          <cell r="I746">
            <v>0</v>
          </cell>
          <cell r="J746">
            <v>0</v>
          </cell>
          <cell r="K746">
            <v>11228</v>
          </cell>
          <cell r="L746">
            <v>0.56799999999999995</v>
          </cell>
          <cell r="M746">
            <v>0.14199999999999999</v>
          </cell>
        </row>
        <row r="747">
          <cell r="A747" t="str">
            <v>백00007</v>
          </cell>
          <cell r="B747" t="str">
            <v>백    관</v>
          </cell>
          <cell r="C747" t="str">
            <v>100A</v>
          </cell>
          <cell r="D747" t="str">
            <v>M</v>
          </cell>
          <cell r="E747">
            <v>8279</v>
          </cell>
          <cell r="F747" t="str">
            <v>P458</v>
          </cell>
          <cell r="G747">
            <v>8371</v>
          </cell>
          <cell r="H747" t="str">
            <v>P507</v>
          </cell>
          <cell r="I747">
            <v>0</v>
          </cell>
          <cell r="J747">
            <v>0</v>
          </cell>
          <cell r="K747">
            <v>8279</v>
          </cell>
          <cell r="L747">
            <v>0.48499999999999999</v>
          </cell>
          <cell r="M747">
            <v>0.121</v>
          </cell>
        </row>
        <row r="748">
          <cell r="A748" t="str">
            <v>백00008</v>
          </cell>
          <cell r="B748" t="str">
            <v>백    관</v>
          </cell>
          <cell r="C748" t="str">
            <v>80A</v>
          </cell>
          <cell r="D748" t="str">
            <v>M</v>
          </cell>
          <cell r="E748">
            <v>5810</v>
          </cell>
          <cell r="F748" t="str">
            <v>P458</v>
          </cell>
          <cell r="G748">
            <v>5874</v>
          </cell>
          <cell r="H748" t="str">
            <v>P507</v>
          </cell>
          <cell r="I748">
            <v>0</v>
          </cell>
          <cell r="J748">
            <v>0</v>
          </cell>
          <cell r="K748">
            <v>5810</v>
          </cell>
          <cell r="L748">
            <v>0.372</v>
          </cell>
          <cell r="M748">
            <v>9.1999999999999998E-2</v>
          </cell>
        </row>
        <row r="749">
          <cell r="A749" t="str">
            <v>백00009</v>
          </cell>
          <cell r="B749" t="str">
            <v>백    관</v>
          </cell>
          <cell r="C749" t="str">
            <v>65A</v>
          </cell>
          <cell r="D749" t="str">
            <v>M</v>
          </cell>
          <cell r="E749">
            <v>4596</v>
          </cell>
          <cell r="F749" t="str">
            <v>P458</v>
          </cell>
          <cell r="G749">
            <v>4642</v>
          </cell>
          <cell r="H749" t="str">
            <v>P507</v>
          </cell>
          <cell r="I749">
            <v>0</v>
          </cell>
          <cell r="J749">
            <v>0</v>
          </cell>
          <cell r="K749">
            <v>4596</v>
          </cell>
          <cell r="L749">
            <v>0.32800000000000001</v>
          </cell>
          <cell r="M749">
            <v>8.2000000000000003E-2</v>
          </cell>
        </row>
        <row r="750">
          <cell r="A750" t="str">
            <v>백00010</v>
          </cell>
          <cell r="B750" t="str">
            <v>백    관</v>
          </cell>
          <cell r="C750" t="str">
            <v>50A</v>
          </cell>
          <cell r="D750" t="str">
            <v>M</v>
          </cell>
          <cell r="E750">
            <v>3603</v>
          </cell>
          <cell r="F750" t="str">
            <v>P458</v>
          </cell>
          <cell r="G750">
            <v>3641</v>
          </cell>
          <cell r="H750" t="str">
            <v>P507</v>
          </cell>
          <cell r="I750">
            <v>0</v>
          </cell>
          <cell r="J750">
            <v>0</v>
          </cell>
          <cell r="K750">
            <v>3603</v>
          </cell>
          <cell r="L750">
            <v>0.248</v>
          </cell>
          <cell r="M750">
            <v>6.3E-2</v>
          </cell>
        </row>
        <row r="751">
          <cell r="A751" t="str">
            <v>백00011</v>
          </cell>
          <cell r="B751" t="str">
            <v>백    관</v>
          </cell>
          <cell r="C751" t="str">
            <v>40A</v>
          </cell>
          <cell r="D751" t="str">
            <v>M</v>
          </cell>
          <cell r="E751">
            <v>2628</v>
          </cell>
          <cell r="F751" t="str">
            <v>P458</v>
          </cell>
          <cell r="G751">
            <v>2653</v>
          </cell>
          <cell r="H751" t="str">
            <v>P507</v>
          </cell>
          <cell r="I751">
            <v>0</v>
          </cell>
          <cell r="J751">
            <v>0</v>
          </cell>
          <cell r="K751">
            <v>2628</v>
          </cell>
          <cell r="L751">
            <v>0.2</v>
          </cell>
          <cell r="M751">
            <v>5.6000000000000001E-2</v>
          </cell>
        </row>
        <row r="752">
          <cell r="A752" t="str">
            <v>백00012</v>
          </cell>
          <cell r="B752" t="str">
            <v>백    관</v>
          </cell>
          <cell r="C752" t="str">
            <v>32A</v>
          </cell>
          <cell r="D752" t="str">
            <v>M</v>
          </cell>
          <cell r="E752">
            <v>2285</v>
          </cell>
          <cell r="F752" t="str">
            <v>P458</v>
          </cell>
          <cell r="G752">
            <v>2308</v>
          </cell>
          <cell r="H752" t="str">
            <v>P507</v>
          </cell>
          <cell r="I752">
            <v>0</v>
          </cell>
          <cell r="J752">
            <v>0</v>
          </cell>
          <cell r="K752">
            <v>2285</v>
          </cell>
          <cell r="L752">
            <v>0.183</v>
          </cell>
          <cell r="M752">
            <v>4.4999999999999998E-2</v>
          </cell>
        </row>
        <row r="753">
          <cell r="A753" t="str">
            <v>백00013</v>
          </cell>
          <cell r="B753" t="str">
            <v>백    관</v>
          </cell>
          <cell r="C753" t="str">
            <v>25A</v>
          </cell>
          <cell r="D753" t="str">
            <v>M</v>
          </cell>
          <cell r="E753">
            <v>1893</v>
          </cell>
          <cell r="F753" t="str">
            <v>P458</v>
          </cell>
          <cell r="G753">
            <v>1909</v>
          </cell>
          <cell r="H753" t="str">
            <v>P507</v>
          </cell>
          <cell r="I753">
            <v>0</v>
          </cell>
          <cell r="J753">
            <v>0</v>
          </cell>
          <cell r="K753">
            <v>1893</v>
          </cell>
          <cell r="L753">
            <v>0.14699999999999999</v>
          </cell>
          <cell r="M753">
            <v>3.6999999999999998E-2</v>
          </cell>
        </row>
        <row r="754">
          <cell r="A754" t="str">
            <v>백00014</v>
          </cell>
          <cell r="B754" t="str">
            <v>백    관</v>
          </cell>
          <cell r="C754" t="str">
            <v>20A</v>
          </cell>
          <cell r="D754" t="str">
            <v>M</v>
          </cell>
          <cell r="E754">
            <v>1330</v>
          </cell>
          <cell r="F754" t="str">
            <v>P458</v>
          </cell>
          <cell r="G754">
            <v>1339</v>
          </cell>
          <cell r="H754" t="str">
            <v>P507</v>
          </cell>
          <cell r="I754">
            <v>0</v>
          </cell>
          <cell r="J754">
            <v>0</v>
          </cell>
          <cell r="K754">
            <v>1330</v>
          </cell>
          <cell r="L754">
            <v>0.11600000000000001</v>
          </cell>
          <cell r="M754">
            <v>2.8000000000000001E-2</v>
          </cell>
        </row>
        <row r="755">
          <cell r="A755" t="str">
            <v>백00015</v>
          </cell>
          <cell r="B755" t="str">
            <v>백    관</v>
          </cell>
          <cell r="C755" t="str">
            <v>15A</v>
          </cell>
          <cell r="D755" t="str">
            <v>M</v>
          </cell>
          <cell r="E755">
            <v>1055</v>
          </cell>
          <cell r="F755" t="str">
            <v>P458</v>
          </cell>
          <cell r="G755">
            <v>1062</v>
          </cell>
          <cell r="H755" t="str">
            <v>P507</v>
          </cell>
          <cell r="I755">
            <v>0</v>
          </cell>
          <cell r="J755">
            <v>0</v>
          </cell>
          <cell r="K755">
            <v>1055</v>
          </cell>
          <cell r="L755">
            <v>0.106</v>
          </cell>
          <cell r="M755">
            <v>2.5999999999999999E-2</v>
          </cell>
        </row>
        <row r="757">
          <cell r="A757" t="str">
            <v>가단주철제관이음쇠 (나사식)</v>
          </cell>
          <cell r="B757">
            <v>0</v>
          </cell>
          <cell r="C757">
            <v>0</v>
          </cell>
          <cell r="D757">
            <v>0</v>
          </cell>
          <cell r="E757" t="str">
            <v>KS B-1531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</row>
        <row r="759">
          <cell r="A759" t="str">
            <v>백10001</v>
          </cell>
          <cell r="B759" t="str">
            <v>백 엘 보(나사식)</v>
          </cell>
          <cell r="C759" t="str">
            <v>50A</v>
          </cell>
          <cell r="D759" t="str">
            <v>개</v>
          </cell>
          <cell r="E759">
            <v>1770</v>
          </cell>
          <cell r="F759" t="str">
            <v>P460</v>
          </cell>
          <cell r="G759">
            <v>1980</v>
          </cell>
          <cell r="H759" t="str">
            <v>P512</v>
          </cell>
          <cell r="I759">
            <v>0</v>
          </cell>
          <cell r="J759">
            <v>0</v>
          </cell>
          <cell r="K759">
            <v>1770</v>
          </cell>
        </row>
        <row r="760">
          <cell r="A760" t="str">
            <v>백10002</v>
          </cell>
          <cell r="B760" t="str">
            <v>백 엘 보(나사식)</v>
          </cell>
          <cell r="C760" t="str">
            <v>40A</v>
          </cell>
          <cell r="D760" t="str">
            <v>개</v>
          </cell>
          <cell r="E760">
            <v>1131</v>
          </cell>
          <cell r="F760" t="str">
            <v>P460</v>
          </cell>
          <cell r="G760">
            <v>1290</v>
          </cell>
          <cell r="H760" t="str">
            <v>P512</v>
          </cell>
          <cell r="I760">
            <v>0</v>
          </cell>
          <cell r="J760">
            <v>0</v>
          </cell>
          <cell r="K760">
            <v>1131</v>
          </cell>
        </row>
        <row r="761">
          <cell r="A761" t="str">
            <v>백10003</v>
          </cell>
          <cell r="B761" t="str">
            <v>백 엘 보(나사식)</v>
          </cell>
          <cell r="C761" t="str">
            <v>32A</v>
          </cell>
          <cell r="D761" t="str">
            <v>개</v>
          </cell>
          <cell r="E761">
            <v>952</v>
          </cell>
          <cell r="F761" t="str">
            <v>P460</v>
          </cell>
          <cell r="G761">
            <v>1100</v>
          </cell>
          <cell r="H761" t="str">
            <v>P512</v>
          </cell>
          <cell r="I761">
            <v>0</v>
          </cell>
          <cell r="J761">
            <v>0</v>
          </cell>
          <cell r="K761">
            <v>952</v>
          </cell>
        </row>
        <row r="762">
          <cell r="A762" t="str">
            <v>백10004</v>
          </cell>
          <cell r="B762" t="str">
            <v>백 엘 보(나사식)</v>
          </cell>
          <cell r="C762" t="str">
            <v>25A</v>
          </cell>
          <cell r="D762" t="str">
            <v>개</v>
          </cell>
          <cell r="E762">
            <v>618</v>
          </cell>
          <cell r="F762" t="str">
            <v>P460</v>
          </cell>
          <cell r="G762">
            <v>720</v>
          </cell>
          <cell r="H762" t="str">
            <v>P512</v>
          </cell>
          <cell r="I762">
            <v>0</v>
          </cell>
          <cell r="J762">
            <v>0</v>
          </cell>
          <cell r="K762">
            <v>618</v>
          </cell>
        </row>
        <row r="763">
          <cell r="A763" t="str">
            <v>백10005</v>
          </cell>
          <cell r="B763" t="str">
            <v>백 엘 보(나사식)</v>
          </cell>
          <cell r="C763" t="str">
            <v>20A</v>
          </cell>
          <cell r="D763" t="str">
            <v>개</v>
          </cell>
          <cell r="E763">
            <v>386</v>
          </cell>
          <cell r="F763" t="str">
            <v>P460</v>
          </cell>
          <cell r="G763">
            <v>420</v>
          </cell>
          <cell r="H763" t="str">
            <v>P512</v>
          </cell>
          <cell r="I763">
            <v>0</v>
          </cell>
          <cell r="J763">
            <v>0</v>
          </cell>
          <cell r="K763">
            <v>386</v>
          </cell>
        </row>
        <row r="764">
          <cell r="A764" t="str">
            <v>백10006</v>
          </cell>
          <cell r="B764" t="str">
            <v>백 엘 보(나사식)</v>
          </cell>
          <cell r="C764" t="str">
            <v>15A</v>
          </cell>
          <cell r="D764" t="str">
            <v>개</v>
          </cell>
          <cell r="E764">
            <v>261</v>
          </cell>
          <cell r="F764" t="str">
            <v>P460</v>
          </cell>
          <cell r="G764">
            <v>290</v>
          </cell>
          <cell r="H764" t="str">
            <v>P512</v>
          </cell>
          <cell r="I764">
            <v>0</v>
          </cell>
          <cell r="J764">
            <v>0</v>
          </cell>
          <cell r="K764">
            <v>261</v>
          </cell>
        </row>
        <row r="766">
          <cell r="A766" t="str">
            <v>백20001</v>
          </cell>
          <cell r="B766" t="str">
            <v>백 티 (나사식)</v>
          </cell>
          <cell r="C766" t="str">
            <v>50A</v>
          </cell>
          <cell r="D766" t="str">
            <v>개</v>
          </cell>
          <cell r="E766">
            <v>2313</v>
          </cell>
          <cell r="F766" t="str">
            <v>P460</v>
          </cell>
          <cell r="G766">
            <v>2530</v>
          </cell>
          <cell r="H766" t="str">
            <v>P512</v>
          </cell>
          <cell r="I766">
            <v>0</v>
          </cell>
          <cell r="J766">
            <v>0</v>
          </cell>
          <cell r="K766">
            <v>2313</v>
          </cell>
        </row>
        <row r="767">
          <cell r="A767" t="str">
            <v>백20002</v>
          </cell>
          <cell r="B767" t="str">
            <v>백 티 (나사식)</v>
          </cell>
          <cell r="C767" t="str">
            <v>40A</v>
          </cell>
          <cell r="D767" t="str">
            <v>개</v>
          </cell>
          <cell r="E767">
            <v>1582</v>
          </cell>
          <cell r="F767" t="str">
            <v>P460</v>
          </cell>
          <cell r="G767">
            <v>1730</v>
          </cell>
          <cell r="H767" t="str">
            <v>P512</v>
          </cell>
          <cell r="I767">
            <v>0</v>
          </cell>
          <cell r="J767">
            <v>0</v>
          </cell>
          <cell r="K767">
            <v>1582</v>
          </cell>
        </row>
        <row r="768">
          <cell r="A768" t="str">
            <v>백20003</v>
          </cell>
          <cell r="B768" t="str">
            <v>백 티 (나사식)</v>
          </cell>
          <cell r="C768" t="str">
            <v>32A</v>
          </cell>
          <cell r="D768" t="str">
            <v>개</v>
          </cell>
          <cell r="E768">
            <v>1182</v>
          </cell>
          <cell r="F768" t="str">
            <v>P460</v>
          </cell>
          <cell r="G768">
            <v>1290</v>
          </cell>
          <cell r="H768" t="str">
            <v>P512</v>
          </cell>
          <cell r="I768">
            <v>0</v>
          </cell>
          <cell r="J768">
            <v>0</v>
          </cell>
          <cell r="K768">
            <v>1182</v>
          </cell>
        </row>
        <row r="769">
          <cell r="A769" t="str">
            <v>백20004</v>
          </cell>
          <cell r="B769" t="str">
            <v>백 티 (나사식)</v>
          </cell>
          <cell r="C769" t="str">
            <v>25A</v>
          </cell>
          <cell r="D769" t="str">
            <v>개</v>
          </cell>
          <cell r="E769">
            <v>856</v>
          </cell>
          <cell r="F769" t="str">
            <v>P460</v>
          </cell>
          <cell r="G769">
            <v>930</v>
          </cell>
          <cell r="H769" t="str">
            <v>P512</v>
          </cell>
          <cell r="I769">
            <v>0</v>
          </cell>
          <cell r="J769">
            <v>0</v>
          </cell>
          <cell r="K769">
            <v>856</v>
          </cell>
        </row>
        <row r="770">
          <cell r="A770" t="str">
            <v>백20005</v>
          </cell>
          <cell r="B770" t="str">
            <v>백 티 (나사식)</v>
          </cell>
          <cell r="C770" t="str">
            <v>20A</v>
          </cell>
          <cell r="D770" t="str">
            <v>개</v>
          </cell>
          <cell r="E770">
            <v>571</v>
          </cell>
          <cell r="F770" t="str">
            <v>P460</v>
          </cell>
          <cell r="G770">
            <v>615</v>
          </cell>
          <cell r="H770" t="str">
            <v>P512</v>
          </cell>
          <cell r="I770">
            <v>0</v>
          </cell>
          <cell r="J770">
            <v>0</v>
          </cell>
          <cell r="K770">
            <v>571</v>
          </cell>
        </row>
        <row r="771">
          <cell r="A771" t="str">
            <v>백20006</v>
          </cell>
          <cell r="B771" t="str">
            <v>백 티 (나사식)</v>
          </cell>
          <cell r="C771" t="str">
            <v>15A</v>
          </cell>
          <cell r="D771" t="str">
            <v>개</v>
          </cell>
          <cell r="E771">
            <v>390</v>
          </cell>
          <cell r="F771" t="str">
            <v>P460</v>
          </cell>
          <cell r="G771">
            <v>421</v>
          </cell>
          <cell r="H771" t="str">
            <v>P512</v>
          </cell>
          <cell r="I771">
            <v>0</v>
          </cell>
          <cell r="J771">
            <v>0</v>
          </cell>
          <cell r="K771">
            <v>390</v>
          </cell>
        </row>
        <row r="773">
          <cell r="A773" t="str">
            <v>백30001</v>
          </cell>
          <cell r="B773" t="str">
            <v>백 유니온</v>
          </cell>
          <cell r="C773" t="str">
            <v>50A</v>
          </cell>
          <cell r="D773" t="str">
            <v>개</v>
          </cell>
          <cell r="E773">
            <v>4271</v>
          </cell>
          <cell r="F773" t="str">
            <v>P460</v>
          </cell>
          <cell r="G773">
            <v>4098</v>
          </cell>
          <cell r="H773" t="str">
            <v>P512</v>
          </cell>
          <cell r="I773">
            <v>0</v>
          </cell>
          <cell r="J773">
            <v>0</v>
          </cell>
          <cell r="K773">
            <v>4098</v>
          </cell>
        </row>
        <row r="774">
          <cell r="A774" t="str">
            <v>백30002</v>
          </cell>
          <cell r="B774" t="str">
            <v>백 유니온</v>
          </cell>
          <cell r="C774" t="str">
            <v>40A</v>
          </cell>
          <cell r="D774" t="str">
            <v>개</v>
          </cell>
          <cell r="E774">
            <v>3318</v>
          </cell>
          <cell r="F774" t="str">
            <v>P460</v>
          </cell>
          <cell r="G774">
            <v>3183</v>
          </cell>
          <cell r="H774" t="str">
            <v>P512</v>
          </cell>
          <cell r="I774">
            <v>0</v>
          </cell>
          <cell r="J774">
            <v>0</v>
          </cell>
          <cell r="K774">
            <v>3183</v>
          </cell>
        </row>
        <row r="775">
          <cell r="A775" t="str">
            <v>백30003</v>
          </cell>
          <cell r="B775" t="str">
            <v>백 유니온</v>
          </cell>
          <cell r="C775" t="str">
            <v>32A</v>
          </cell>
          <cell r="D775" t="str">
            <v>개</v>
          </cell>
          <cell r="E775">
            <v>2565</v>
          </cell>
          <cell r="F775" t="str">
            <v>P460</v>
          </cell>
          <cell r="G775">
            <v>2461</v>
          </cell>
          <cell r="H775" t="str">
            <v>P512</v>
          </cell>
          <cell r="I775">
            <v>0</v>
          </cell>
          <cell r="J775">
            <v>0</v>
          </cell>
          <cell r="K775">
            <v>2461</v>
          </cell>
        </row>
        <row r="776">
          <cell r="A776" t="str">
            <v>백30004</v>
          </cell>
          <cell r="B776" t="str">
            <v>백 유니온</v>
          </cell>
          <cell r="C776" t="str">
            <v>25A</v>
          </cell>
          <cell r="D776" t="str">
            <v>개</v>
          </cell>
          <cell r="E776">
            <v>2024</v>
          </cell>
          <cell r="F776" t="str">
            <v>P460</v>
          </cell>
          <cell r="G776">
            <v>1942</v>
          </cell>
          <cell r="H776" t="str">
            <v>P512</v>
          </cell>
          <cell r="I776">
            <v>0</v>
          </cell>
          <cell r="J776">
            <v>0</v>
          </cell>
          <cell r="K776">
            <v>1942</v>
          </cell>
        </row>
        <row r="777">
          <cell r="A777" t="str">
            <v>백30005</v>
          </cell>
          <cell r="B777" t="str">
            <v>백 유니온</v>
          </cell>
          <cell r="C777" t="str">
            <v>20A</v>
          </cell>
          <cell r="D777" t="str">
            <v>개</v>
          </cell>
          <cell r="E777">
            <v>1446</v>
          </cell>
          <cell r="F777" t="str">
            <v>P460</v>
          </cell>
          <cell r="G777">
            <v>1361</v>
          </cell>
          <cell r="H777" t="str">
            <v>P512</v>
          </cell>
          <cell r="I777">
            <v>0</v>
          </cell>
          <cell r="J777">
            <v>0</v>
          </cell>
          <cell r="K777">
            <v>1361</v>
          </cell>
        </row>
        <row r="778">
          <cell r="A778" t="str">
            <v>백30006</v>
          </cell>
          <cell r="B778" t="str">
            <v>백 유니온</v>
          </cell>
          <cell r="C778" t="str">
            <v>15A</v>
          </cell>
          <cell r="D778" t="str">
            <v>개</v>
          </cell>
          <cell r="E778">
            <v>1326</v>
          </cell>
          <cell r="F778" t="str">
            <v>P460</v>
          </cell>
          <cell r="G778">
            <v>1271</v>
          </cell>
          <cell r="H778" t="str">
            <v>P512</v>
          </cell>
          <cell r="I778">
            <v>0</v>
          </cell>
          <cell r="J778">
            <v>0</v>
          </cell>
          <cell r="K778">
            <v>1271</v>
          </cell>
        </row>
        <row r="780">
          <cell r="A780" t="str">
            <v>백40001</v>
          </cell>
          <cell r="B780" t="str">
            <v>백 소켓</v>
          </cell>
          <cell r="C780" t="str">
            <v>50A</v>
          </cell>
          <cell r="D780" t="str">
            <v>개</v>
          </cell>
          <cell r="E780">
            <v>1381</v>
          </cell>
          <cell r="F780" t="str">
            <v>P460</v>
          </cell>
          <cell r="G780">
            <v>1323</v>
          </cell>
          <cell r="H780" t="str">
            <v>P512</v>
          </cell>
          <cell r="I780">
            <v>0</v>
          </cell>
          <cell r="J780">
            <v>0</v>
          </cell>
          <cell r="K780">
            <v>1323</v>
          </cell>
        </row>
        <row r="781">
          <cell r="A781" t="str">
            <v>백40002</v>
          </cell>
          <cell r="B781" t="str">
            <v>백 소켓</v>
          </cell>
          <cell r="C781" t="str">
            <v>40A</v>
          </cell>
          <cell r="D781" t="str">
            <v>개</v>
          </cell>
          <cell r="E781">
            <v>863</v>
          </cell>
          <cell r="F781" t="str">
            <v>P460</v>
          </cell>
          <cell r="G781">
            <v>827</v>
          </cell>
          <cell r="H781" t="str">
            <v>P512</v>
          </cell>
          <cell r="I781">
            <v>0</v>
          </cell>
          <cell r="J781">
            <v>0</v>
          </cell>
          <cell r="K781">
            <v>827</v>
          </cell>
        </row>
        <row r="782">
          <cell r="A782" t="str">
            <v>백40003</v>
          </cell>
          <cell r="B782" t="str">
            <v>백 소켓</v>
          </cell>
          <cell r="C782" t="str">
            <v>32A</v>
          </cell>
          <cell r="D782" t="str">
            <v>개</v>
          </cell>
          <cell r="E782">
            <v>724</v>
          </cell>
          <cell r="F782" t="str">
            <v>P460</v>
          </cell>
          <cell r="G782">
            <v>693</v>
          </cell>
          <cell r="H782" t="str">
            <v>P512</v>
          </cell>
          <cell r="I782">
            <v>0</v>
          </cell>
          <cell r="J782">
            <v>0</v>
          </cell>
          <cell r="K782">
            <v>693</v>
          </cell>
        </row>
        <row r="783">
          <cell r="A783" t="str">
            <v>백40004</v>
          </cell>
          <cell r="B783" t="str">
            <v>백 소켓</v>
          </cell>
          <cell r="C783" t="str">
            <v>25A</v>
          </cell>
          <cell r="D783" t="str">
            <v>개</v>
          </cell>
          <cell r="E783">
            <v>566</v>
          </cell>
          <cell r="F783" t="str">
            <v>P460</v>
          </cell>
          <cell r="G783">
            <v>541</v>
          </cell>
          <cell r="H783" t="str">
            <v>P512</v>
          </cell>
          <cell r="I783">
            <v>0</v>
          </cell>
          <cell r="J783">
            <v>0</v>
          </cell>
          <cell r="K783">
            <v>541</v>
          </cell>
        </row>
        <row r="784">
          <cell r="A784" t="str">
            <v>백40005</v>
          </cell>
          <cell r="B784" t="str">
            <v>백 소켓</v>
          </cell>
          <cell r="C784" t="str">
            <v>20A</v>
          </cell>
          <cell r="D784" t="str">
            <v>개</v>
          </cell>
          <cell r="E784">
            <v>350</v>
          </cell>
          <cell r="F784" t="str">
            <v>P460</v>
          </cell>
          <cell r="G784">
            <v>334</v>
          </cell>
          <cell r="H784" t="str">
            <v>P512</v>
          </cell>
          <cell r="I784">
            <v>0</v>
          </cell>
          <cell r="J784">
            <v>0</v>
          </cell>
          <cell r="K784">
            <v>334</v>
          </cell>
        </row>
        <row r="785">
          <cell r="A785" t="str">
            <v>백40006</v>
          </cell>
          <cell r="B785" t="str">
            <v>백 소켓</v>
          </cell>
          <cell r="C785" t="str">
            <v>15A</v>
          </cell>
          <cell r="D785" t="str">
            <v>개</v>
          </cell>
          <cell r="E785">
            <v>288</v>
          </cell>
          <cell r="F785" t="str">
            <v>P460</v>
          </cell>
          <cell r="G785">
            <v>290</v>
          </cell>
          <cell r="H785" t="str">
            <v>P512</v>
          </cell>
          <cell r="I785">
            <v>0</v>
          </cell>
          <cell r="J785">
            <v>0</v>
          </cell>
          <cell r="K785">
            <v>288</v>
          </cell>
        </row>
        <row r="787">
          <cell r="A787" t="str">
            <v>백50001</v>
          </cell>
          <cell r="B787" t="str">
            <v>백레듀샤(나사식)</v>
          </cell>
          <cell r="C787" t="str">
            <v>50A</v>
          </cell>
          <cell r="D787" t="str">
            <v>개</v>
          </cell>
          <cell r="E787">
            <v>1381</v>
          </cell>
          <cell r="F787" t="str">
            <v>P460</v>
          </cell>
          <cell r="G787">
            <v>1323</v>
          </cell>
          <cell r="H787" t="str">
            <v>P512</v>
          </cell>
          <cell r="I787">
            <v>0</v>
          </cell>
          <cell r="J787">
            <v>0</v>
          </cell>
          <cell r="K787">
            <v>1323</v>
          </cell>
        </row>
        <row r="788">
          <cell r="A788" t="str">
            <v>백50002</v>
          </cell>
          <cell r="B788" t="str">
            <v>백레듀샤(나사식)</v>
          </cell>
          <cell r="C788" t="str">
            <v>40A</v>
          </cell>
          <cell r="D788" t="str">
            <v>개</v>
          </cell>
          <cell r="E788">
            <v>863</v>
          </cell>
          <cell r="F788" t="str">
            <v>P460</v>
          </cell>
          <cell r="G788">
            <v>827</v>
          </cell>
          <cell r="H788" t="str">
            <v>P512</v>
          </cell>
          <cell r="I788">
            <v>0</v>
          </cell>
          <cell r="J788">
            <v>0</v>
          </cell>
          <cell r="K788">
            <v>827</v>
          </cell>
        </row>
        <row r="789">
          <cell r="A789" t="str">
            <v>백50003</v>
          </cell>
          <cell r="B789" t="str">
            <v>백레듀샤(나사식)</v>
          </cell>
          <cell r="C789" t="str">
            <v>32A</v>
          </cell>
          <cell r="D789" t="str">
            <v>개</v>
          </cell>
          <cell r="E789">
            <v>724</v>
          </cell>
          <cell r="F789" t="str">
            <v>P460</v>
          </cell>
          <cell r="G789">
            <v>693</v>
          </cell>
          <cell r="H789" t="str">
            <v>P512</v>
          </cell>
          <cell r="I789">
            <v>0</v>
          </cell>
          <cell r="J789">
            <v>0</v>
          </cell>
          <cell r="K789">
            <v>693</v>
          </cell>
        </row>
        <row r="790">
          <cell r="A790" t="str">
            <v>백50004</v>
          </cell>
          <cell r="B790" t="str">
            <v>백레듀샤(나사식)</v>
          </cell>
          <cell r="C790" t="str">
            <v>25A</v>
          </cell>
          <cell r="D790" t="str">
            <v>개</v>
          </cell>
          <cell r="E790">
            <v>566</v>
          </cell>
          <cell r="F790" t="str">
            <v>P460</v>
          </cell>
          <cell r="G790">
            <v>541</v>
          </cell>
          <cell r="H790" t="str">
            <v>P512</v>
          </cell>
          <cell r="I790">
            <v>0</v>
          </cell>
          <cell r="J790">
            <v>0</v>
          </cell>
          <cell r="K790">
            <v>541</v>
          </cell>
        </row>
        <row r="791">
          <cell r="A791" t="str">
            <v>백50005</v>
          </cell>
          <cell r="B791" t="str">
            <v>백레듀샤(나사식)</v>
          </cell>
          <cell r="C791" t="str">
            <v>20A</v>
          </cell>
          <cell r="D791" t="str">
            <v>개</v>
          </cell>
          <cell r="E791">
            <v>350</v>
          </cell>
          <cell r="F791" t="str">
            <v>P460</v>
          </cell>
          <cell r="G791">
            <v>334</v>
          </cell>
          <cell r="H791" t="str">
            <v>P512</v>
          </cell>
          <cell r="I791">
            <v>0</v>
          </cell>
          <cell r="J791">
            <v>0</v>
          </cell>
          <cell r="K791">
            <v>334</v>
          </cell>
        </row>
        <row r="793">
          <cell r="A793" t="str">
            <v>백60001</v>
          </cell>
          <cell r="B793" t="str">
            <v>백 니 플</v>
          </cell>
          <cell r="C793" t="str">
            <v>50A</v>
          </cell>
          <cell r="D793" t="str">
            <v>개</v>
          </cell>
          <cell r="E793">
            <v>1268</v>
          </cell>
          <cell r="F793" t="str">
            <v>P460</v>
          </cell>
          <cell r="G793">
            <v>1215</v>
          </cell>
          <cell r="H793" t="str">
            <v>P512</v>
          </cell>
          <cell r="I793">
            <v>0</v>
          </cell>
          <cell r="J793">
            <v>0</v>
          </cell>
          <cell r="K793">
            <v>1215</v>
          </cell>
        </row>
        <row r="794">
          <cell r="A794" t="str">
            <v>백60002</v>
          </cell>
          <cell r="B794" t="str">
            <v>백 니 플</v>
          </cell>
          <cell r="C794" t="str">
            <v>40A</v>
          </cell>
          <cell r="D794" t="str">
            <v>개</v>
          </cell>
          <cell r="E794">
            <v>1054</v>
          </cell>
          <cell r="F794" t="str">
            <v>P460</v>
          </cell>
          <cell r="G794">
            <v>1010</v>
          </cell>
          <cell r="H794" t="str">
            <v>P512</v>
          </cell>
          <cell r="I794">
            <v>0</v>
          </cell>
          <cell r="J794">
            <v>0</v>
          </cell>
          <cell r="K794">
            <v>1010</v>
          </cell>
        </row>
        <row r="795">
          <cell r="A795" t="str">
            <v>백60003</v>
          </cell>
          <cell r="B795" t="str">
            <v>백 니 플</v>
          </cell>
          <cell r="C795" t="str">
            <v>32A</v>
          </cell>
          <cell r="D795" t="str">
            <v>개</v>
          </cell>
          <cell r="E795">
            <v>744</v>
          </cell>
          <cell r="F795" t="str">
            <v>P460</v>
          </cell>
          <cell r="G795">
            <v>713</v>
          </cell>
          <cell r="H795" t="str">
            <v>P512</v>
          </cell>
          <cell r="I795">
            <v>0</v>
          </cell>
          <cell r="J795">
            <v>0</v>
          </cell>
          <cell r="K795">
            <v>713</v>
          </cell>
        </row>
        <row r="796">
          <cell r="A796" t="str">
            <v>백60004</v>
          </cell>
          <cell r="B796" t="str">
            <v>백 니 플</v>
          </cell>
          <cell r="C796" t="str">
            <v>25A</v>
          </cell>
          <cell r="D796" t="str">
            <v>개</v>
          </cell>
          <cell r="E796">
            <v>583</v>
          </cell>
          <cell r="F796" t="str">
            <v>P460</v>
          </cell>
          <cell r="G796">
            <v>558</v>
          </cell>
          <cell r="H796" t="str">
            <v>P512</v>
          </cell>
          <cell r="I796">
            <v>0</v>
          </cell>
          <cell r="J796">
            <v>0</v>
          </cell>
          <cell r="K796">
            <v>558</v>
          </cell>
        </row>
        <row r="797">
          <cell r="A797" t="str">
            <v>백60005</v>
          </cell>
          <cell r="B797" t="str">
            <v>백 니 플</v>
          </cell>
          <cell r="C797" t="str">
            <v>20A</v>
          </cell>
          <cell r="D797" t="str">
            <v>개</v>
          </cell>
          <cell r="E797">
            <v>408</v>
          </cell>
          <cell r="F797" t="str">
            <v>P460</v>
          </cell>
          <cell r="G797">
            <v>389</v>
          </cell>
          <cell r="H797" t="str">
            <v>P512</v>
          </cell>
          <cell r="I797">
            <v>0</v>
          </cell>
          <cell r="J797">
            <v>0</v>
          </cell>
          <cell r="K797">
            <v>389</v>
          </cell>
        </row>
        <row r="798">
          <cell r="A798" t="str">
            <v>백60006</v>
          </cell>
          <cell r="B798" t="str">
            <v>백 니 플</v>
          </cell>
          <cell r="C798" t="str">
            <v>15A</v>
          </cell>
          <cell r="D798" t="str">
            <v>개</v>
          </cell>
          <cell r="E798">
            <v>352</v>
          </cell>
          <cell r="F798" t="str">
            <v>P460</v>
          </cell>
          <cell r="G798">
            <v>337</v>
          </cell>
          <cell r="H798" t="str">
            <v>P512</v>
          </cell>
          <cell r="I798">
            <v>0</v>
          </cell>
          <cell r="J798">
            <v>0</v>
          </cell>
          <cell r="K798">
            <v>337</v>
          </cell>
        </row>
        <row r="800">
          <cell r="A800" t="str">
            <v>백70001</v>
          </cell>
          <cell r="B800" t="str">
            <v>백    캡</v>
          </cell>
          <cell r="C800" t="str">
            <v>50A</v>
          </cell>
          <cell r="D800" t="str">
            <v>개</v>
          </cell>
          <cell r="E800">
            <v>1306</v>
          </cell>
          <cell r="F800" t="str">
            <v>P460</v>
          </cell>
          <cell r="G800">
            <v>1251</v>
          </cell>
          <cell r="H800" t="str">
            <v>P512</v>
          </cell>
          <cell r="I800">
            <v>0</v>
          </cell>
          <cell r="J800">
            <v>0</v>
          </cell>
          <cell r="K800">
            <v>1251</v>
          </cell>
        </row>
        <row r="801">
          <cell r="A801" t="str">
            <v>백70002</v>
          </cell>
          <cell r="B801" t="str">
            <v>백    캡</v>
          </cell>
          <cell r="C801" t="str">
            <v>40A</v>
          </cell>
          <cell r="D801" t="str">
            <v>개</v>
          </cell>
          <cell r="E801">
            <v>874</v>
          </cell>
          <cell r="F801" t="str">
            <v>P460</v>
          </cell>
          <cell r="G801">
            <v>837</v>
          </cell>
          <cell r="H801" t="str">
            <v>P512</v>
          </cell>
          <cell r="I801">
            <v>0</v>
          </cell>
          <cell r="J801">
            <v>0</v>
          </cell>
          <cell r="K801">
            <v>837</v>
          </cell>
        </row>
        <row r="802">
          <cell r="A802" t="str">
            <v>백70003</v>
          </cell>
          <cell r="B802" t="str">
            <v>백    캡</v>
          </cell>
          <cell r="C802" t="str">
            <v>32A</v>
          </cell>
          <cell r="D802" t="str">
            <v>개</v>
          </cell>
          <cell r="E802">
            <v>659</v>
          </cell>
          <cell r="F802" t="str">
            <v>P460</v>
          </cell>
          <cell r="G802">
            <v>630</v>
          </cell>
          <cell r="H802" t="str">
            <v>P512</v>
          </cell>
          <cell r="I802">
            <v>0</v>
          </cell>
          <cell r="J802">
            <v>0</v>
          </cell>
          <cell r="K802">
            <v>630</v>
          </cell>
        </row>
        <row r="803">
          <cell r="A803">
            <v>4</v>
          </cell>
          <cell r="B803" t="str">
            <v>백    캡</v>
          </cell>
          <cell r="C803" t="str">
            <v>25A</v>
          </cell>
          <cell r="D803" t="str">
            <v>개</v>
          </cell>
          <cell r="E803">
            <v>420</v>
          </cell>
          <cell r="F803" t="str">
            <v>P460</v>
          </cell>
          <cell r="G803">
            <v>401</v>
          </cell>
          <cell r="H803" t="str">
            <v>P512</v>
          </cell>
          <cell r="I803">
            <v>0</v>
          </cell>
          <cell r="J803">
            <v>0</v>
          </cell>
          <cell r="K803">
            <v>401</v>
          </cell>
        </row>
        <row r="804">
          <cell r="A804" t="str">
            <v>백70005</v>
          </cell>
          <cell r="B804" t="str">
            <v>백    캡</v>
          </cell>
          <cell r="C804" t="str">
            <v>20A</v>
          </cell>
          <cell r="D804" t="str">
            <v>개</v>
          </cell>
          <cell r="E804">
            <v>351</v>
          </cell>
          <cell r="F804" t="str">
            <v>P460</v>
          </cell>
          <cell r="G804">
            <v>336</v>
          </cell>
          <cell r="H804" t="str">
            <v>P512</v>
          </cell>
          <cell r="I804">
            <v>0</v>
          </cell>
          <cell r="J804">
            <v>0</v>
          </cell>
          <cell r="K804">
            <v>336</v>
          </cell>
        </row>
        <row r="805">
          <cell r="A805" t="str">
            <v>백70006</v>
          </cell>
          <cell r="B805" t="str">
            <v>백    캡</v>
          </cell>
          <cell r="C805" t="str">
            <v>15A</v>
          </cell>
          <cell r="D805" t="str">
            <v>개</v>
          </cell>
          <cell r="E805">
            <v>228</v>
          </cell>
          <cell r="F805" t="str">
            <v>P460</v>
          </cell>
          <cell r="G805">
            <v>217</v>
          </cell>
          <cell r="H805" t="str">
            <v>P512</v>
          </cell>
          <cell r="I805">
            <v>0</v>
          </cell>
          <cell r="J805">
            <v>0</v>
          </cell>
          <cell r="K805">
            <v>217</v>
          </cell>
        </row>
        <row r="807">
          <cell r="A807" t="str">
            <v>백80001</v>
          </cell>
          <cell r="B807" t="str">
            <v>백 플 럭</v>
          </cell>
          <cell r="C807" t="str">
            <v>50A</v>
          </cell>
          <cell r="D807" t="str">
            <v>개</v>
          </cell>
          <cell r="E807">
            <v>1158</v>
          </cell>
          <cell r="F807" t="str">
            <v>P460</v>
          </cell>
          <cell r="G807">
            <v>1110</v>
          </cell>
          <cell r="H807" t="str">
            <v>P512</v>
          </cell>
          <cell r="I807">
            <v>0</v>
          </cell>
          <cell r="J807">
            <v>0</v>
          </cell>
          <cell r="K807">
            <v>1110</v>
          </cell>
        </row>
        <row r="808">
          <cell r="A808" t="str">
            <v>백80002</v>
          </cell>
          <cell r="B808" t="str">
            <v>백 플 럭</v>
          </cell>
          <cell r="C808" t="str">
            <v>40A</v>
          </cell>
          <cell r="D808" t="str">
            <v>개</v>
          </cell>
          <cell r="E808">
            <v>783</v>
          </cell>
          <cell r="F808" t="str">
            <v>P460</v>
          </cell>
          <cell r="G808">
            <v>750</v>
          </cell>
          <cell r="H808" t="str">
            <v>P512</v>
          </cell>
          <cell r="I808">
            <v>0</v>
          </cell>
          <cell r="J808">
            <v>0</v>
          </cell>
          <cell r="K808">
            <v>750</v>
          </cell>
        </row>
        <row r="809">
          <cell r="A809" t="str">
            <v>백80003</v>
          </cell>
          <cell r="B809" t="str">
            <v>백 플 럭</v>
          </cell>
          <cell r="C809" t="str">
            <v>32A</v>
          </cell>
          <cell r="D809" t="str">
            <v>개</v>
          </cell>
          <cell r="E809">
            <v>582</v>
          </cell>
          <cell r="F809" t="str">
            <v>P460</v>
          </cell>
          <cell r="G809">
            <v>550</v>
          </cell>
          <cell r="H809" t="str">
            <v>P512</v>
          </cell>
          <cell r="I809">
            <v>0</v>
          </cell>
          <cell r="J809">
            <v>0</v>
          </cell>
          <cell r="K809">
            <v>550</v>
          </cell>
        </row>
        <row r="810">
          <cell r="A810" t="str">
            <v>백80004</v>
          </cell>
          <cell r="B810" t="str">
            <v>백 플 럭</v>
          </cell>
          <cell r="C810" t="str">
            <v>25A</v>
          </cell>
          <cell r="D810" t="str">
            <v>개</v>
          </cell>
          <cell r="E810">
            <v>385</v>
          </cell>
          <cell r="F810" t="str">
            <v>P460</v>
          </cell>
          <cell r="G810">
            <v>369</v>
          </cell>
          <cell r="H810" t="str">
            <v>P512</v>
          </cell>
          <cell r="I810">
            <v>0</v>
          </cell>
          <cell r="J810">
            <v>0</v>
          </cell>
          <cell r="K810">
            <v>369</v>
          </cell>
        </row>
        <row r="811">
          <cell r="A811" t="str">
            <v>백80005</v>
          </cell>
          <cell r="B811" t="str">
            <v>백 플 럭</v>
          </cell>
          <cell r="C811" t="str">
            <v>20A</v>
          </cell>
          <cell r="D811" t="str">
            <v>개</v>
          </cell>
          <cell r="E811">
            <v>295</v>
          </cell>
          <cell r="F811" t="str">
            <v>P460</v>
          </cell>
          <cell r="G811">
            <v>281</v>
          </cell>
          <cell r="H811" t="str">
            <v>P512</v>
          </cell>
          <cell r="I811">
            <v>0</v>
          </cell>
          <cell r="J811">
            <v>0</v>
          </cell>
          <cell r="K811">
            <v>281</v>
          </cell>
        </row>
        <row r="812">
          <cell r="A812" t="str">
            <v>백80006</v>
          </cell>
          <cell r="B812" t="str">
            <v>백 플 럭</v>
          </cell>
          <cell r="C812" t="str">
            <v>15A</v>
          </cell>
          <cell r="D812" t="str">
            <v>개</v>
          </cell>
          <cell r="E812">
            <v>211</v>
          </cell>
          <cell r="F812" t="str">
            <v>P460</v>
          </cell>
          <cell r="G812">
            <v>201</v>
          </cell>
          <cell r="H812" t="str">
            <v>P512</v>
          </cell>
          <cell r="I812">
            <v>0</v>
          </cell>
          <cell r="J812">
            <v>0</v>
          </cell>
          <cell r="K812">
            <v>201</v>
          </cell>
        </row>
        <row r="814">
          <cell r="A814" t="str">
            <v>강관제관이음쇠 (용접식)</v>
          </cell>
          <cell r="B814">
            <v>0</v>
          </cell>
          <cell r="C814">
            <v>0</v>
          </cell>
          <cell r="D814">
            <v>0</v>
          </cell>
          <cell r="E814" t="str">
            <v>KS B-1522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</row>
        <row r="816">
          <cell r="A816" t="str">
            <v>백90001</v>
          </cell>
          <cell r="B816" t="str">
            <v>백 엘 보(용접식)</v>
          </cell>
          <cell r="C816" t="str">
            <v>400A</v>
          </cell>
          <cell r="D816" t="str">
            <v>개</v>
          </cell>
          <cell r="E816">
            <v>104720</v>
          </cell>
          <cell r="F816" t="str">
            <v>P461</v>
          </cell>
          <cell r="G816">
            <v>100200</v>
          </cell>
          <cell r="H816" t="str">
            <v>P513</v>
          </cell>
          <cell r="I816">
            <v>0</v>
          </cell>
          <cell r="J816">
            <v>0</v>
          </cell>
          <cell r="K816">
            <v>100200</v>
          </cell>
        </row>
        <row r="817">
          <cell r="A817" t="str">
            <v>백90002</v>
          </cell>
          <cell r="B817" t="str">
            <v>백 엘 보(용접식)</v>
          </cell>
          <cell r="C817" t="str">
            <v>350A</v>
          </cell>
          <cell r="D817" t="str">
            <v>개</v>
          </cell>
          <cell r="E817">
            <v>73850</v>
          </cell>
          <cell r="F817" t="str">
            <v>P461</v>
          </cell>
          <cell r="G817">
            <v>70680</v>
          </cell>
          <cell r="H817" t="str">
            <v>P513</v>
          </cell>
          <cell r="I817">
            <v>0</v>
          </cell>
          <cell r="J817">
            <v>0</v>
          </cell>
          <cell r="K817">
            <v>70680</v>
          </cell>
        </row>
        <row r="818">
          <cell r="A818" t="str">
            <v>백90003</v>
          </cell>
          <cell r="B818" t="str">
            <v>백 엘 보(용접식)</v>
          </cell>
          <cell r="C818" t="str">
            <v>300A</v>
          </cell>
          <cell r="D818" t="str">
            <v>개</v>
          </cell>
          <cell r="E818">
            <v>51450</v>
          </cell>
          <cell r="F818" t="str">
            <v>P461</v>
          </cell>
          <cell r="G818">
            <v>49240</v>
          </cell>
          <cell r="H818" t="str">
            <v>P513</v>
          </cell>
          <cell r="I818">
            <v>0</v>
          </cell>
          <cell r="J818">
            <v>0</v>
          </cell>
          <cell r="K818">
            <v>49240</v>
          </cell>
        </row>
        <row r="819">
          <cell r="A819" t="str">
            <v>백90004</v>
          </cell>
          <cell r="B819" t="str">
            <v>백 엘 보(용접식)</v>
          </cell>
          <cell r="C819" t="str">
            <v>250A</v>
          </cell>
          <cell r="D819" t="str">
            <v>개</v>
          </cell>
          <cell r="E819">
            <v>34300</v>
          </cell>
          <cell r="F819" t="str">
            <v>P461</v>
          </cell>
          <cell r="G819">
            <v>32800</v>
          </cell>
          <cell r="H819" t="str">
            <v>P513</v>
          </cell>
          <cell r="I819">
            <v>0</v>
          </cell>
          <cell r="J819">
            <v>0</v>
          </cell>
          <cell r="K819">
            <v>32800</v>
          </cell>
        </row>
        <row r="820">
          <cell r="A820" t="str">
            <v>백90005</v>
          </cell>
          <cell r="B820" t="str">
            <v>백 엘 보(용접식)</v>
          </cell>
          <cell r="C820" t="str">
            <v>200A</v>
          </cell>
          <cell r="D820" t="str">
            <v>개</v>
          </cell>
          <cell r="E820">
            <v>19180</v>
          </cell>
          <cell r="F820" t="str">
            <v>P461</v>
          </cell>
          <cell r="G820">
            <v>18350</v>
          </cell>
          <cell r="H820" t="str">
            <v>P513</v>
          </cell>
          <cell r="I820">
            <v>0</v>
          </cell>
          <cell r="J820">
            <v>0</v>
          </cell>
          <cell r="K820">
            <v>18350</v>
          </cell>
        </row>
        <row r="821">
          <cell r="A821" t="str">
            <v>백90006</v>
          </cell>
          <cell r="B821" t="str">
            <v>백 엘 보(용접식)</v>
          </cell>
          <cell r="C821" t="str">
            <v>150A</v>
          </cell>
          <cell r="D821" t="str">
            <v>개</v>
          </cell>
          <cell r="E821">
            <v>9590</v>
          </cell>
          <cell r="F821" t="str">
            <v>P461</v>
          </cell>
          <cell r="G821">
            <v>9180</v>
          </cell>
          <cell r="H821" t="str">
            <v>P513</v>
          </cell>
          <cell r="I821">
            <v>0</v>
          </cell>
          <cell r="J821">
            <v>0</v>
          </cell>
          <cell r="K821">
            <v>9180</v>
          </cell>
        </row>
        <row r="822">
          <cell r="A822" t="str">
            <v>백90007</v>
          </cell>
          <cell r="B822" t="str">
            <v>백 엘 보(용접식)</v>
          </cell>
          <cell r="C822" t="str">
            <v>125A</v>
          </cell>
          <cell r="D822" t="str">
            <v>개</v>
          </cell>
          <cell r="E822">
            <v>6580</v>
          </cell>
          <cell r="F822" t="str">
            <v>P461</v>
          </cell>
          <cell r="G822">
            <v>6300</v>
          </cell>
          <cell r="H822" t="str">
            <v>P513</v>
          </cell>
          <cell r="I822">
            <v>0</v>
          </cell>
          <cell r="J822">
            <v>0</v>
          </cell>
          <cell r="K822">
            <v>6300</v>
          </cell>
        </row>
        <row r="823">
          <cell r="A823" t="str">
            <v>백90008</v>
          </cell>
          <cell r="B823" t="str">
            <v>백 엘 보(용접식)</v>
          </cell>
          <cell r="C823" t="str">
            <v>100A</v>
          </cell>
          <cell r="D823" t="str">
            <v>개</v>
          </cell>
          <cell r="E823">
            <v>4340</v>
          </cell>
          <cell r="F823" t="str">
            <v>P461</v>
          </cell>
          <cell r="G823">
            <v>4150</v>
          </cell>
          <cell r="H823" t="str">
            <v>P513</v>
          </cell>
          <cell r="I823">
            <v>0</v>
          </cell>
          <cell r="J823">
            <v>0</v>
          </cell>
          <cell r="K823">
            <v>4150</v>
          </cell>
        </row>
        <row r="824">
          <cell r="A824" t="str">
            <v>백90009</v>
          </cell>
          <cell r="B824" t="str">
            <v>백 엘 보(용접식)</v>
          </cell>
          <cell r="C824" t="str">
            <v>80A</v>
          </cell>
          <cell r="D824" t="str">
            <v>개</v>
          </cell>
          <cell r="E824">
            <v>2590</v>
          </cell>
          <cell r="F824" t="str">
            <v>P461</v>
          </cell>
          <cell r="G824">
            <v>2480</v>
          </cell>
          <cell r="H824" t="str">
            <v>P513</v>
          </cell>
          <cell r="I824">
            <v>0</v>
          </cell>
          <cell r="J824">
            <v>0</v>
          </cell>
          <cell r="K824">
            <v>2480</v>
          </cell>
        </row>
        <row r="825">
          <cell r="A825" t="str">
            <v>백90010</v>
          </cell>
          <cell r="B825" t="str">
            <v>백 엘 보(용접식)</v>
          </cell>
          <cell r="C825" t="str">
            <v>65A</v>
          </cell>
          <cell r="D825" t="str">
            <v>개</v>
          </cell>
          <cell r="E825">
            <v>1960</v>
          </cell>
          <cell r="F825" t="str">
            <v>P461</v>
          </cell>
          <cell r="G825">
            <v>1870</v>
          </cell>
          <cell r="H825" t="str">
            <v>P513</v>
          </cell>
          <cell r="I825">
            <v>0</v>
          </cell>
          <cell r="J825">
            <v>0</v>
          </cell>
          <cell r="K825">
            <v>1870</v>
          </cell>
        </row>
        <row r="827">
          <cell r="A827" t="str">
            <v>백01001</v>
          </cell>
          <cell r="B827" t="str">
            <v>백 티 (용접식)</v>
          </cell>
          <cell r="C827" t="str">
            <v>400A</v>
          </cell>
          <cell r="D827" t="str">
            <v>개</v>
          </cell>
          <cell r="E827">
            <v>108360</v>
          </cell>
          <cell r="F827" t="str">
            <v>P461</v>
          </cell>
          <cell r="G827">
            <v>103700</v>
          </cell>
          <cell r="H827" t="str">
            <v>P513</v>
          </cell>
          <cell r="I827">
            <v>0</v>
          </cell>
          <cell r="J827">
            <v>0</v>
          </cell>
          <cell r="K827">
            <v>103700</v>
          </cell>
        </row>
        <row r="828">
          <cell r="A828" t="str">
            <v>백01002</v>
          </cell>
          <cell r="B828" t="str">
            <v>백 티 (용접식)</v>
          </cell>
          <cell r="C828" t="str">
            <v>350A</v>
          </cell>
          <cell r="D828" t="str">
            <v>개</v>
          </cell>
          <cell r="E828">
            <v>94220</v>
          </cell>
          <cell r="F828" t="str">
            <v>P461</v>
          </cell>
          <cell r="G828">
            <v>90200</v>
          </cell>
          <cell r="H828" t="str">
            <v>P513</v>
          </cell>
          <cell r="I828">
            <v>0</v>
          </cell>
          <cell r="J828">
            <v>0</v>
          </cell>
          <cell r="K828">
            <v>90200</v>
          </cell>
        </row>
        <row r="829">
          <cell r="A829" t="str">
            <v>백01003</v>
          </cell>
          <cell r="B829" t="str">
            <v>백 티 (용접식)</v>
          </cell>
          <cell r="C829" t="str">
            <v>300A</v>
          </cell>
          <cell r="D829" t="str">
            <v>개</v>
          </cell>
          <cell r="E829">
            <v>65380</v>
          </cell>
          <cell r="F829" t="str">
            <v>P461</v>
          </cell>
          <cell r="G829">
            <v>62580</v>
          </cell>
          <cell r="H829" t="str">
            <v>P513</v>
          </cell>
          <cell r="I829">
            <v>0</v>
          </cell>
          <cell r="J829">
            <v>0</v>
          </cell>
          <cell r="K829">
            <v>62580</v>
          </cell>
        </row>
        <row r="830">
          <cell r="A830" t="str">
            <v>백01004</v>
          </cell>
          <cell r="B830" t="str">
            <v>백 티 (용접식)</v>
          </cell>
          <cell r="C830" t="str">
            <v>250A</v>
          </cell>
          <cell r="D830" t="str">
            <v>개</v>
          </cell>
          <cell r="E830">
            <v>43750</v>
          </cell>
          <cell r="F830" t="str">
            <v>P461</v>
          </cell>
          <cell r="G830">
            <v>41870</v>
          </cell>
          <cell r="H830" t="str">
            <v>P513</v>
          </cell>
          <cell r="I830">
            <v>0</v>
          </cell>
          <cell r="J830">
            <v>0</v>
          </cell>
          <cell r="K830">
            <v>41870</v>
          </cell>
        </row>
        <row r="831">
          <cell r="A831" t="str">
            <v>백01005</v>
          </cell>
          <cell r="B831" t="str">
            <v>백 티 (용접식)</v>
          </cell>
          <cell r="C831" t="str">
            <v>200A</v>
          </cell>
          <cell r="D831" t="str">
            <v>개</v>
          </cell>
          <cell r="E831">
            <v>25200</v>
          </cell>
          <cell r="F831" t="str">
            <v>P461</v>
          </cell>
          <cell r="G831">
            <v>24100</v>
          </cell>
          <cell r="H831" t="str">
            <v>P513</v>
          </cell>
          <cell r="I831">
            <v>0</v>
          </cell>
          <cell r="J831">
            <v>0</v>
          </cell>
          <cell r="K831">
            <v>24100</v>
          </cell>
        </row>
        <row r="832">
          <cell r="A832" t="str">
            <v>백01006</v>
          </cell>
          <cell r="B832" t="str">
            <v>백 티 (용접식)</v>
          </cell>
          <cell r="C832" t="str">
            <v>150A</v>
          </cell>
          <cell r="D832" t="str">
            <v>개</v>
          </cell>
          <cell r="E832">
            <v>13090</v>
          </cell>
          <cell r="F832" t="str">
            <v>P461</v>
          </cell>
          <cell r="G832">
            <v>12500</v>
          </cell>
          <cell r="H832" t="str">
            <v>P513</v>
          </cell>
          <cell r="I832">
            <v>0</v>
          </cell>
          <cell r="J832">
            <v>0</v>
          </cell>
          <cell r="K832">
            <v>12500</v>
          </cell>
        </row>
        <row r="833">
          <cell r="A833" t="str">
            <v>백01007</v>
          </cell>
          <cell r="B833" t="str">
            <v>백 티 (용접식)</v>
          </cell>
          <cell r="C833" t="str">
            <v>125A</v>
          </cell>
          <cell r="D833" t="str">
            <v>개</v>
          </cell>
          <cell r="E833">
            <v>9030</v>
          </cell>
          <cell r="F833" t="str">
            <v>P461</v>
          </cell>
          <cell r="G833">
            <v>8640</v>
          </cell>
          <cell r="H833" t="str">
            <v>P513</v>
          </cell>
          <cell r="I833">
            <v>0</v>
          </cell>
          <cell r="J833">
            <v>0</v>
          </cell>
          <cell r="K833">
            <v>8640</v>
          </cell>
        </row>
        <row r="834">
          <cell r="A834" t="str">
            <v>백01008</v>
          </cell>
          <cell r="B834" t="str">
            <v>백 티 (용접식)</v>
          </cell>
          <cell r="C834" t="str">
            <v>100A</v>
          </cell>
          <cell r="D834" t="str">
            <v>개</v>
          </cell>
          <cell r="E834">
            <v>6230</v>
          </cell>
          <cell r="F834" t="str">
            <v>P461</v>
          </cell>
          <cell r="G834">
            <v>5960</v>
          </cell>
          <cell r="H834" t="str">
            <v>P513</v>
          </cell>
          <cell r="I834">
            <v>0</v>
          </cell>
          <cell r="J834">
            <v>0</v>
          </cell>
          <cell r="K834">
            <v>5960</v>
          </cell>
        </row>
        <row r="835">
          <cell r="A835" t="str">
            <v>백01009</v>
          </cell>
          <cell r="B835" t="str">
            <v>백 티 (용접식)</v>
          </cell>
          <cell r="C835" t="str">
            <v>80A</v>
          </cell>
          <cell r="D835" t="str">
            <v>개</v>
          </cell>
          <cell r="E835">
            <v>3760</v>
          </cell>
          <cell r="F835" t="str">
            <v>P461</v>
          </cell>
          <cell r="G835">
            <v>3600</v>
          </cell>
          <cell r="H835" t="str">
            <v>P513</v>
          </cell>
          <cell r="I835">
            <v>0</v>
          </cell>
          <cell r="J835">
            <v>0</v>
          </cell>
          <cell r="K835">
            <v>3600</v>
          </cell>
        </row>
        <row r="836">
          <cell r="A836" t="str">
            <v>백01010</v>
          </cell>
          <cell r="B836" t="str">
            <v>백 티 (용접식)</v>
          </cell>
          <cell r="C836" t="str">
            <v>65A</v>
          </cell>
          <cell r="D836" t="str">
            <v>개</v>
          </cell>
          <cell r="E836">
            <v>3010</v>
          </cell>
          <cell r="F836" t="str">
            <v>P461</v>
          </cell>
          <cell r="G836">
            <v>2880</v>
          </cell>
          <cell r="H836" t="str">
            <v>P513</v>
          </cell>
          <cell r="I836">
            <v>0</v>
          </cell>
          <cell r="J836">
            <v>0</v>
          </cell>
          <cell r="K836">
            <v>2880</v>
          </cell>
        </row>
        <row r="837">
          <cell r="K837">
            <v>0</v>
          </cell>
        </row>
        <row r="838">
          <cell r="A838" t="str">
            <v>백01101</v>
          </cell>
          <cell r="B838" t="str">
            <v>백 캡 (용접식)</v>
          </cell>
          <cell r="C838" t="str">
            <v>400A</v>
          </cell>
          <cell r="D838" t="str">
            <v>개</v>
          </cell>
          <cell r="E838">
            <v>54390</v>
          </cell>
          <cell r="F838" t="str">
            <v>P461</v>
          </cell>
          <cell r="G838">
            <v>52000</v>
          </cell>
          <cell r="H838" t="str">
            <v>P513</v>
          </cell>
          <cell r="I838">
            <v>0</v>
          </cell>
          <cell r="J838">
            <v>0</v>
          </cell>
          <cell r="K838">
            <v>52000</v>
          </cell>
        </row>
        <row r="839">
          <cell r="A839" t="str">
            <v>백01102</v>
          </cell>
          <cell r="B839" t="str">
            <v>백 캡 (용접식)</v>
          </cell>
          <cell r="C839" t="str">
            <v>350A</v>
          </cell>
          <cell r="D839" t="str">
            <v>개</v>
          </cell>
          <cell r="E839">
            <v>40600</v>
          </cell>
          <cell r="F839" t="str">
            <v>P461</v>
          </cell>
          <cell r="G839">
            <v>38860</v>
          </cell>
          <cell r="H839" t="str">
            <v>P513</v>
          </cell>
          <cell r="I839">
            <v>0</v>
          </cell>
          <cell r="J839">
            <v>0</v>
          </cell>
          <cell r="K839">
            <v>38860</v>
          </cell>
        </row>
        <row r="840">
          <cell r="A840" t="str">
            <v>백01103</v>
          </cell>
          <cell r="B840" t="str">
            <v>백 캡 (용접식)</v>
          </cell>
          <cell r="C840" t="str">
            <v>300A</v>
          </cell>
          <cell r="D840" t="str">
            <v>개</v>
          </cell>
          <cell r="E840">
            <v>28000</v>
          </cell>
          <cell r="F840" t="str">
            <v>P461</v>
          </cell>
          <cell r="G840">
            <v>26800</v>
          </cell>
          <cell r="H840" t="str">
            <v>P513</v>
          </cell>
          <cell r="I840">
            <v>0</v>
          </cell>
          <cell r="J840">
            <v>0</v>
          </cell>
          <cell r="K840">
            <v>26800</v>
          </cell>
        </row>
        <row r="841">
          <cell r="A841" t="str">
            <v>백01104</v>
          </cell>
          <cell r="B841" t="str">
            <v>백 캡 (용접식)</v>
          </cell>
          <cell r="C841" t="str">
            <v>250A</v>
          </cell>
          <cell r="D841" t="str">
            <v>개</v>
          </cell>
          <cell r="E841">
            <v>19880</v>
          </cell>
          <cell r="F841" t="str">
            <v>P461</v>
          </cell>
          <cell r="G841">
            <v>19000</v>
          </cell>
          <cell r="H841" t="str">
            <v>P513</v>
          </cell>
          <cell r="I841">
            <v>0</v>
          </cell>
          <cell r="J841">
            <v>0</v>
          </cell>
          <cell r="K841">
            <v>19000</v>
          </cell>
        </row>
        <row r="842">
          <cell r="A842" t="str">
            <v>백01105</v>
          </cell>
          <cell r="B842" t="str">
            <v>백 캡 (용접식)</v>
          </cell>
          <cell r="C842" t="str">
            <v>200A</v>
          </cell>
          <cell r="D842" t="str">
            <v>개</v>
          </cell>
          <cell r="E842">
            <v>10710</v>
          </cell>
          <cell r="F842" t="str">
            <v>P461</v>
          </cell>
          <cell r="G842">
            <v>10200</v>
          </cell>
          <cell r="H842" t="str">
            <v>P513</v>
          </cell>
          <cell r="I842">
            <v>0</v>
          </cell>
          <cell r="J842">
            <v>0</v>
          </cell>
          <cell r="K842">
            <v>10200</v>
          </cell>
        </row>
        <row r="843">
          <cell r="A843" t="str">
            <v>백01106</v>
          </cell>
          <cell r="B843" t="str">
            <v>백 캡 (용접식)</v>
          </cell>
          <cell r="C843" t="str">
            <v>150A</v>
          </cell>
          <cell r="D843" t="str">
            <v>개</v>
          </cell>
          <cell r="E843">
            <v>5670</v>
          </cell>
          <cell r="F843" t="str">
            <v>P461</v>
          </cell>
          <cell r="G843">
            <v>5420</v>
          </cell>
          <cell r="H843" t="str">
            <v>P513</v>
          </cell>
          <cell r="I843">
            <v>0</v>
          </cell>
          <cell r="J843">
            <v>0</v>
          </cell>
          <cell r="K843">
            <v>5420</v>
          </cell>
        </row>
        <row r="844">
          <cell r="A844" t="str">
            <v>백01107</v>
          </cell>
          <cell r="B844" t="str">
            <v>백 캡 (용접식)</v>
          </cell>
          <cell r="C844" t="str">
            <v>125A</v>
          </cell>
          <cell r="D844" t="str">
            <v>개</v>
          </cell>
          <cell r="E844">
            <v>3640</v>
          </cell>
          <cell r="F844" t="str">
            <v>P461</v>
          </cell>
          <cell r="G844">
            <v>3480</v>
          </cell>
          <cell r="H844" t="str">
            <v>P513</v>
          </cell>
          <cell r="I844">
            <v>0</v>
          </cell>
          <cell r="J844">
            <v>0</v>
          </cell>
          <cell r="K844">
            <v>3480</v>
          </cell>
        </row>
        <row r="845">
          <cell r="A845" t="str">
            <v>백01108</v>
          </cell>
          <cell r="B845" t="str">
            <v>백 캡 (용접식)</v>
          </cell>
          <cell r="C845" t="str">
            <v>100A</v>
          </cell>
          <cell r="D845" t="str">
            <v>개</v>
          </cell>
          <cell r="E845">
            <v>2450</v>
          </cell>
          <cell r="F845" t="str">
            <v>P461</v>
          </cell>
          <cell r="G845">
            <v>2340</v>
          </cell>
          <cell r="H845" t="str">
            <v>P513</v>
          </cell>
          <cell r="I845">
            <v>0</v>
          </cell>
          <cell r="J845">
            <v>0</v>
          </cell>
          <cell r="K845">
            <v>2340</v>
          </cell>
        </row>
        <row r="846">
          <cell r="A846" t="str">
            <v>백01109</v>
          </cell>
          <cell r="B846" t="str">
            <v>백 캡 (용접식)</v>
          </cell>
          <cell r="C846" t="str">
            <v>80A</v>
          </cell>
          <cell r="D846" t="str">
            <v>개</v>
          </cell>
          <cell r="E846">
            <v>1750</v>
          </cell>
          <cell r="F846" t="str">
            <v>P461</v>
          </cell>
          <cell r="G846">
            <v>1680</v>
          </cell>
          <cell r="H846" t="str">
            <v>P513</v>
          </cell>
          <cell r="I846">
            <v>0</v>
          </cell>
          <cell r="J846">
            <v>0</v>
          </cell>
          <cell r="K846">
            <v>1680</v>
          </cell>
        </row>
        <row r="847">
          <cell r="A847" t="str">
            <v>백01110</v>
          </cell>
          <cell r="B847" t="str">
            <v>백 캡 (용접식)</v>
          </cell>
          <cell r="C847" t="str">
            <v>65A</v>
          </cell>
          <cell r="D847" t="str">
            <v>개</v>
          </cell>
          <cell r="E847">
            <v>1370</v>
          </cell>
          <cell r="F847" t="str">
            <v>P461</v>
          </cell>
          <cell r="G847">
            <v>1320</v>
          </cell>
          <cell r="H847" t="str">
            <v>P513</v>
          </cell>
          <cell r="I847">
            <v>0</v>
          </cell>
          <cell r="J847">
            <v>0</v>
          </cell>
          <cell r="K847">
            <v>1320</v>
          </cell>
        </row>
        <row r="848">
          <cell r="K848">
            <v>0</v>
          </cell>
        </row>
        <row r="849">
          <cell r="A849" t="str">
            <v>백01201</v>
          </cell>
          <cell r="B849" t="str">
            <v>백레듀샤(용접식)</v>
          </cell>
          <cell r="C849" t="str">
            <v>400A*350A</v>
          </cell>
          <cell r="D849" t="str">
            <v>개</v>
          </cell>
          <cell r="E849">
            <v>46340</v>
          </cell>
          <cell r="F849" t="str">
            <v>P462</v>
          </cell>
          <cell r="G849">
            <v>44350</v>
          </cell>
          <cell r="H849" t="str">
            <v>P514</v>
          </cell>
          <cell r="I849">
            <v>0</v>
          </cell>
          <cell r="J849">
            <v>0</v>
          </cell>
          <cell r="K849">
            <v>44350</v>
          </cell>
        </row>
        <row r="850">
          <cell r="A850" t="str">
            <v>백01202</v>
          </cell>
          <cell r="B850" t="str">
            <v>백레듀샤(용접식)</v>
          </cell>
          <cell r="C850" t="str">
            <v>400A*300A</v>
          </cell>
          <cell r="D850" t="str">
            <v>개</v>
          </cell>
          <cell r="E850">
            <v>54600</v>
          </cell>
          <cell r="F850" t="str">
            <v>P462</v>
          </cell>
          <cell r="G850">
            <v>52260</v>
          </cell>
          <cell r="H850" t="str">
            <v>P514</v>
          </cell>
          <cell r="I850">
            <v>0</v>
          </cell>
          <cell r="J850">
            <v>0</v>
          </cell>
          <cell r="K850">
            <v>52260</v>
          </cell>
        </row>
        <row r="851">
          <cell r="A851" t="str">
            <v>백01203</v>
          </cell>
          <cell r="B851" t="str">
            <v>백레듀샤(용접식)</v>
          </cell>
          <cell r="C851" t="str">
            <v>400A*250A</v>
          </cell>
          <cell r="D851" t="str">
            <v>개</v>
          </cell>
          <cell r="E851">
            <v>70770</v>
          </cell>
          <cell r="F851" t="str">
            <v>P462</v>
          </cell>
          <cell r="G851">
            <v>67740</v>
          </cell>
          <cell r="H851" t="str">
            <v>P514</v>
          </cell>
          <cell r="I851">
            <v>0</v>
          </cell>
          <cell r="J851">
            <v>0</v>
          </cell>
          <cell r="K851">
            <v>67740</v>
          </cell>
        </row>
        <row r="852">
          <cell r="A852" t="str">
            <v>백01204</v>
          </cell>
          <cell r="B852" t="str">
            <v>백레듀샤(용접식)</v>
          </cell>
          <cell r="C852" t="str">
            <v>400A*200A</v>
          </cell>
          <cell r="D852" t="str">
            <v>개</v>
          </cell>
          <cell r="E852">
            <v>82950</v>
          </cell>
          <cell r="F852" t="str">
            <v>P462</v>
          </cell>
          <cell r="G852">
            <v>79400</v>
          </cell>
          <cell r="H852" t="str">
            <v>P514</v>
          </cell>
          <cell r="I852">
            <v>0</v>
          </cell>
          <cell r="J852">
            <v>0</v>
          </cell>
          <cell r="K852">
            <v>79400</v>
          </cell>
        </row>
        <row r="853">
          <cell r="A853" t="str">
            <v>백01205</v>
          </cell>
          <cell r="B853" t="str">
            <v>백레듀샤(용접식)</v>
          </cell>
          <cell r="C853" t="str">
            <v>350A*300A</v>
          </cell>
          <cell r="D853" t="str">
            <v>개</v>
          </cell>
          <cell r="E853">
            <v>37380</v>
          </cell>
          <cell r="F853" t="str">
            <v>P462</v>
          </cell>
          <cell r="G853">
            <v>35780</v>
          </cell>
          <cell r="H853" t="str">
            <v>P514</v>
          </cell>
          <cell r="I853">
            <v>0</v>
          </cell>
          <cell r="J853">
            <v>0</v>
          </cell>
          <cell r="K853">
            <v>35780</v>
          </cell>
        </row>
        <row r="854">
          <cell r="A854" t="str">
            <v>백01206</v>
          </cell>
          <cell r="B854" t="str">
            <v>백레듀샤(용접식)</v>
          </cell>
          <cell r="C854" t="str">
            <v>350A*250A</v>
          </cell>
          <cell r="D854" t="str">
            <v>개</v>
          </cell>
          <cell r="E854">
            <v>44110</v>
          </cell>
          <cell r="F854" t="str">
            <v>P462</v>
          </cell>
          <cell r="G854">
            <v>42210</v>
          </cell>
          <cell r="H854" t="str">
            <v>P514</v>
          </cell>
          <cell r="I854">
            <v>0</v>
          </cell>
          <cell r="J854">
            <v>0</v>
          </cell>
          <cell r="K854">
            <v>42210</v>
          </cell>
        </row>
        <row r="855">
          <cell r="A855" t="str">
            <v>백01207</v>
          </cell>
          <cell r="B855" t="str">
            <v>백레듀샤(용접식)</v>
          </cell>
          <cell r="C855" t="str">
            <v>350A*200A</v>
          </cell>
          <cell r="D855" t="str">
            <v>개</v>
          </cell>
          <cell r="E855">
            <v>52780</v>
          </cell>
          <cell r="F855" t="str">
            <v>P462</v>
          </cell>
          <cell r="G855">
            <v>50520</v>
          </cell>
          <cell r="H855" t="str">
            <v>P514</v>
          </cell>
          <cell r="I855">
            <v>0</v>
          </cell>
          <cell r="J855">
            <v>0</v>
          </cell>
          <cell r="K855">
            <v>50520</v>
          </cell>
        </row>
        <row r="856">
          <cell r="A856" t="str">
            <v>백01208</v>
          </cell>
          <cell r="B856" t="str">
            <v>백레듀샤(용접식)</v>
          </cell>
          <cell r="C856" t="str">
            <v>350A*150A</v>
          </cell>
          <cell r="D856" t="str">
            <v>개</v>
          </cell>
          <cell r="E856">
            <v>62930</v>
          </cell>
          <cell r="F856" t="str">
            <v>P462</v>
          </cell>
          <cell r="G856">
            <v>60230</v>
          </cell>
          <cell r="H856" t="str">
            <v>P514</v>
          </cell>
          <cell r="I856">
            <v>0</v>
          </cell>
          <cell r="J856">
            <v>0</v>
          </cell>
          <cell r="K856">
            <v>60230</v>
          </cell>
        </row>
        <row r="857">
          <cell r="A857" t="str">
            <v>백01209</v>
          </cell>
          <cell r="B857" t="str">
            <v>백레듀샤(용접식)</v>
          </cell>
          <cell r="C857" t="str">
            <v>300A*250A</v>
          </cell>
          <cell r="D857" t="str">
            <v>개</v>
          </cell>
          <cell r="E857">
            <v>17990</v>
          </cell>
          <cell r="F857" t="str">
            <v>P462</v>
          </cell>
          <cell r="G857">
            <v>17220</v>
          </cell>
          <cell r="H857" t="str">
            <v>P514</v>
          </cell>
          <cell r="I857">
            <v>0</v>
          </cell>
          <cell r="J857">
            <v>0</v>
          </cell>
          <cell r="K857">
            <v>17220</v>
          </cell>
        </row>
        <row r="858">
          <cell r="A858" t="str">
            <v>백01210</v>
          </cell>
          <cell r="B858" t="str">
            <v>백레듀샤(용접식)</v>
          </cell>
          <cell r="C858" t="str">
            <v>300A*200A</v>
          </cell>
          <cell r="D858" t="str">
            <v>개</v>
          </cell>
          <cell r="E858">
            <v>21490</v>
          </cell>
          <cell r="F858" t="str">
            <v>P462</v>
          </cell>
          <cell r="G858">
            <v>20570</v>
          </cell>
          <cell r="H858" t="str">
            <v>P514</v>
          </cell>
          <cell r="I858">
            <v>0</v>
          </cell>
          <cell r="J858">
            <v>0</v>
          </cell>
          <cell r="K858">
            <v>20570</v>
          </cell>
        </row>
        <row r="859">
          <cell r="A859" t="str">
            <v>백01211</v>
          </cell>
          <cell r="B859" t="str">
            <v>백레듀샤(용접식)</v>
          </cell>
          <cell r="C859" t="str">
            <v>300A*150A</v>
          </cell>
          <cell r="D859" t="str">
            <v>개</v>
          </cell>
          <cell r="E859">
            <v>26110</v>
          </cell>
          <cell r="F859" t="str">
            <v>P462</v>
          </cell>
          <cell r="G859">
            <v>24990</v>
          </cell>
          <cell r="H859" t="str">
            <v>P514</v>
          </cell>
          <cell r="I859">
            <v>0</v>
          </cell>
          <cell r="J859">
            <v>0</v>
          </cell>
          <cell r="K859">
            <v>24990</v>
          </cell>
        </row>
        <row r="860">
          <cell r="A860" t="str">
            <v>백01212</v>
          </cell>
          <cell r="B860" t="str">
            <v>백레듀샤(용접식)</v>
          </cell>
          <cell r="C860" t="str">
            <v>300A*125A</v>
          </cell>
          <cell r="D860" t="str">
            <v>개</v>
          </cell>
          <cell r="E860">
            <v>30730</v>
          </cell>
          <cell r="F860" t="str">
            <v>P462</v>
          </cell>
          <cell r="G860">
            <v>29410</v>
          </cell>
          <cell r="H860" t="str">
            <v>P514</v>
          </cell>
          <cell r="I860">
            <v>0</v>
          </cell>
          <cell r="J860">
            <v>0</v>
          </cell>
          <cell r="K860">
            <v>29410</v>
          </cell>
        </row>
        <row r="861">
          <cell r="A861" t="str">
            <v>백01213</v>
          </cell>
          <cell r="B861" t="str">
            <v>백레듀샤(용접식)</v>
          </cell>
          <cell r="C861" t="str">
            <v>250A*200A</v>
          </cell>
          <cell r="D861" t="str">
            <v>개</v>
          </cell>
          <cell r="E861">
            <v>12180</v>
          </cell>
          <cell r="F861" t="str">
            <v>P462</v>
          </cell>
          <cell r="G861">
            <v>11660</v>
          </cell>
          <cell r="H861" t="str">
            <v>P514</v>
          </cell>
          <cell r="I861">
            <v>0</v>
          </cell>
          <cell r="J861">
            <v>0</v>
          </cell>
          <cell r="K861">
            <v>11660</v>
          </cell>
        </row>
        <row r="862">
          <cell r="A862" t="str">
            <v>백01214</v>
          </cell>
          <cell r="B862" t="str">
            <v>백레듀샤(용접식)</v>
          </cell>
          <cell r="C862" t="str">
            <v>250A*150A</v>
          </cell>
          <cell r="D862" t="str">
            <v>개</v>
          </cell>
          <cell r="E862">
            <v>14840</v>
          </cell>
          <cell r="F862" t="str">
            <v>P462</v>
          </cell>
          <cell r="G862">
            <v>14200</v>
          </cell>
          <cell r="H862" t="str">
            <v>P514</v>
          </cell>
          <cell r="I862">
            <v>0</v>
          </cell>
          <cell r="J862">
            <v>0</v>
          </cell>
          <cell r="K862">
            <v>14200</v>
          </cell>
        </row>
        <row r="863">
          <cell r="A863" t="str">
            <v>백01215</v>
          </cell>
          <cell r="B863" t="str">
            <v>백레듀샤(용접식)</v>
          </cell>
          <cell r="C863" t="str">
            <v>250A*125A</v>
          </cell>
          <cell r="D863" t="str">
            <v>개</v>
          </cell>
          <cell r="E863">
            <v>17640</v>
          </cell>
          <cell r="F863" t="str">
            <v>P462</v>
          </cell>
          <cell r="G863">
            <v>16880</v>
          </cell>
          <cell r="H863" t="str">
            <v>P514</v>
          </cell>
          <cell r="I863">
            <v>0</v>
          </cell>
          <cell r="J863">
            <v>0</v>
          </cell>
          <cell r="K863">
            <v>16880</v>
          </cell>
        </row>
        <row r="864">
          <cell r="A864" t="str">
            <v>백01216</v>
          </cell>
          <cell r="B864" t="str">
            <v>백레듀샤(용접식)</v>
          </cell>
          <cell r="C864" t="str">
            <v>250A*100A</v>
          </cell>
          <cell r="D864" t="str">
            <v>개</v>
          </cell>
          <cell r="E864">
            <v>20860</v>
          </cell>
          <cell r="F864" t="str">
            <v>P462</v>
          </cell>
          <cell r="G864">
            <v>20000</v>
          </cell>
          <cell r="H864" t="str">
            <v>P514</v>
          </cell>
          <cell r="I864">
            <v>0</v>
          </cell>
          <cell r="J864">
            <v>0</v>
          </cell>
          <cell r="K864">
            <v>20000</v>
          </cell>
        </row>
        <row r="865">
          <cell r="A865" t="str">
            <v>백01217</v>
          </cell>
          <cell r="B865" t="str">
            <v>백레듀샤(용접식)</v>
          </cell>
          <cell r="C865" t="str">
            <v>200A*150A</v>
          </cell>
          <cell r="D865" t="str">
            <v>개</v>
          </cell>
          <cell r="E865">
            <v>7350</v>
          </cell>
          <cell r="F865" t="str">
            <v>P462</v>
          </cell>
          <cell r="G865">
            <v>7040</v>
          </cell>
          <cell r="H865" t="str">
            <v>P514</v>
          </cell>
          <cell r="I865">
            <v>0</v>
          </cell>
          <cell r="J865">
            <v>0</v>
          </cell>
          <cell r="K865">
            <v>7040</v>
          </cell>
        </row>
        <row r="866">
          <cell r="A866" t="str">
            <v>백01218</v>
          </cell>
          <cell r="B866" t="str">
            <v>백레듀샤(용접식)</v>
          </cell>
          <cell r="C866" t="str">
            <v>200A*125A</v>
          </cell>
          <cell r="D866" t="str">
            <v>개</v>
          </cell>
          <cell r="E866">
            <v>8890</v>
          </cell>
          <cell r="F866" t="str">
            <v>P462</v>
          </cell>
          <cell r="G866">
            <v>8510</v>
          </cell>
          <cell r="H866" t="str">
            <v>P514</v>
          </cell>
          <cell r="I866">
            <v>0</v>
          </cell>
          <cell r="J866">
            <v>0</v>
          </cell>
          <cell r="K866">
            <v>8510</v>
          </cell>
        </row>
        <row r="867">
          <cell r="A867" t="str">
            <v>백01219</v>
          </cell>
          <cell r="B867" t="str">
            <v>백레듀샤(용접식)</v>
          </cell>
          <cell r="C867" t="str">
            <v>200A*100A</v>
          </cell>
          <cell r="D867" t="str">
            <v>개</v>
          </cell>
          <cell r="E867">
            <v>11410</v>
          </cell>
          <cell r="F867" t="str">
            <v>P462</v>
          </cell>
          <cell r="G867">
            <v>10920</v>
          </cell>
          <cell r="H867" t="str">
            <v>P514</v>
          </cell>
          <cell r="I867">
            <v>0</v>
          </cell>
          <cell r="J867">
            <v>0</v>
          </cell>
          <cell r="K867">
            <v>10920</v>
          </cell>
        </row>
        <row r="868">
          <cell r="A868" t="str">
            <v>백01220</v>
          </cell>
          <cell r="B868" t="str">
            <v>백레듀샤(용접식)</v>
          </cell>
          <cell r="C868" t="str">
            <v>200A*80A</v>
          </cell>
          <cell r="D868" t="str">
            <v>개</v>
          </cell>
          <cell r="E868">
            <v>13860</v>
          </cell>
          <cell r="F868" t="str">
            <v>P462</v>
          </cell>
          <cell r="G868">
            <v>13260</v>
          </cell>
          <cell r="H868" t="str">
            <v>P514</v>
          </cell>
          <cell r="I868">
            <v>0</v>
          </cell>
          <cell r="J868">
            <v>0</v>
          </cell>
          <cell r="K868">
            <v>13260</v>
          </cell>
        </row>
        <row r="869">
          <cell r="A869" t="str">
            <v>백01221</v>
          </cell>
          <cell r="B869" t="str">
            <v>백레듀샤(용접식)</v>
          </cell>
          <cell r="C869" t="str">
            <v>150A*125A</v>
          </cell>
          <cell r="D869" t="str">
            <v>개</v>
          </cell>
          <cell r="E869">
            <v>4340</v>
          </cell>
          <cell r="F869" t="str">
            <v>P462</v>
          </cell>
          <cell r="G869">
            <v>4150</v>
          </cell>
          <cell r="H869" t="str">
            <v>P514</v>
          </cell>
          <cell r="I869">
            <v>0</v>
          </cell>
          <cell r="J869">
            <v>0</v>
          </cell>
          <cell r="K869">
            <v>4150</v>
          </cell>
        </row>
        <row r="870">
          <cell r="A870" t="str">
            <v>백01222</v>
          </cell>
          <cell r="B870" t="str">
            <v>백레듀샤(용접식)</v>
          </cell>
          <cell r="C870" t="str">
            <v>150A*100A</v>
          </cell>
          <cell r="D870" t="str">
            <v>개</v>
          </cell>
          <cell r="E870">
            <v>5110</v>
          </cell>
          <cell r="F870" t="str">
            <v>P462</v>
          </cell>
          <cell r="G870">
            <v>4890</v>
          </cell>
          <cell r="H870" t="str">
            <v>P514</v>
          </cell>
          <cell r="I870">
            <v>0</v>
          </cell>
          <cell r="J870">
            <v>0</v>
          </cell>
          <cell r="K870">
            <v>4890</v>
          </cell>
        </row>
        <row r="871">
          <cell r="A871" t="str">
            <v>백01223</v>
          </cell>
          <cell r="B871" t="str">
            <v>백레듀샤(용접식)</v>
          </cell>
          <cell r="C871" t="str">
            <v>150A*80A</v>
          </cell>
          <cell r="D871" t="str">
            <v>개</v>
          </cell>
          <cell r="E871">
            <v>6860</v>
          </cell>
          <cell r="F871" t="str">
            <v>P462</v>
          </cell>
          <cell r="G871">
            <v>6570</v>
          </cell>
          <cell r="H871" t="str">
            <v>P514</v>
          </cell>
          <cell r="I871">
            <v>0</v>
          </cell>
          <cell r="J871">
            <v>0</v>
          </cell>
          <cell r="K871">
            <v>6570</v>
          </cell>
        </row>
        <row r="872">
          <cell r="A872" t="str">
            <v>백01224</v>
          </cell>
          <cell r="B872" t="str">
            <v>백레듀샤(용접식)</v>
          </cell>
          <cell r="C872" t="str">
            <v>150A*65A</v>
          </cell>
          <cell r="D872" t="str">
            <v>개</v>
          </cell>
          <cell r="E872">
            <v>8330</v>
          </cell>
          <cell r="F872" t="str">
            <v>P462</v>
          </cell>
          <cell r="G872">
            <v>7970</v>
          </cell>
          <cell r="H872" t="str">
            <v>P514</v>
          </cell>
          <cell r="I872">
            <v>0</v>
          </cell>
          <cell r="J872">
            <v>0</v>
          </cell>
          <cell r="K872">
            <v>7970</v>
          </cell>
        </row>
        <row r="873">
          <cell r="A873" t="str">
            <v>백01225</v>
          </cell>
          <cell r="B873" t="str">
            <v>백레듀샤(용접식)</v>
          </cell>
          <cell r="C873" t="str">
            <v>125A*100A</v>
          </cell>
          <cell r="D873" t="str">
            <v>개</v>
          </cell>
          <cell r="E873">
            <v>3220</v>
          </cell>
          <cell r="F873" t="str">
            <v>P462</v>
          </cell>
          <cell r="G873">
            <v>3080</v>
          </cell>
          <cell r="H873" t="str">
            <v>P514</v>
          </cell>
          <cell r="I873">
            <v>0</v>
          </cell>
          <cell r="J873">
            <v>0</v>
          </cell>
          <cell r="K873">
            <v>3080</v>
          </cell>
        </row>
        <row r="874">
          <cell r="A874" t="str">
            <v>백01226</v>
          </cell>
          <cell r="B874" t="str">
            <v>백레듀샤(용접식)</v>
          </cell>
          <cell r="C874" t="str">
            <v>125A*80A</v>
          </cell>
          <cell r="D874" t="str">
            <v>개</v>
          </cell>
          <cell r="E874">
            <v>4060</v>
          </cell>
          <cell r="F874" t="str">
            <v>P462</v>
          </cell>
          <cell r="G874">
            <v>3890</v>
          </cell>
          <cell r="H874" t="str">
            <v>P514</v>
          </cell>
          <cell r="I874">
            <v>0</v>
          </cell>
          <cell r="J874">
            <v>0</v>
          </cell>
          <cell r="K874">
            <v>3890</v>
          </cell>
        </row>
        <row r="875">
          <cell r="A875" t="str">
            <v>백01227</v>
          </cell>
          <cell r="B875" t="str">
            <v>백레듀샤(용접식)</v>
          </cell>
          <cell r="C875" t="str">
            <v>125A*65A</v>
          </cell>
          <cell r="D875" t="str">
            <v>개</v>
          </cell>
          <cell r="E875">
            <v>5390</v>
          </cell>
          <cell r="F875" t="str">
            <v>P462</v>
          </cell>
          <cell r="G875">
            <v>5160</v>
          </cell>
          <cell r="H875" t="str">
            <v>P514</v>
          </cell>
          <cell r="I875">
            <v>0</v>
          </cell>
          <cell r="J875">
            <v>0</v>
          </cell>
          <cell r="K875">
            <v>5160</v>
          </cell>
        </row>
        <row r="876">
          <cell r="A876" t="str">
            <v>백01228</v>
          </cell>
          <cell r="B876" t="str">
            <v>백레듀샤(용접식)</v>
          </cell>
          <cell r="C876" t="str">
            <v>125A*50A</v>
          </cell>
          <cell r="D876" t="str">
            <v>개</v>
          </cell>
          <cell r="E876">
            <v>6510</v>
          </cell>
          <cell r="F876" t="str">
            <v>P462</v>
          </cell>
          <cell r="G876">
            <v>6230</v>
          </cell>
          <cell r="H876" t="str">
            <v>P514</v>
          </cell>
          <cell r="I876">
            <v>0</v>
          </cell>
          <cell r="J876">
            <v>0</v>
          </cell>
          <cell r="K876">
            <v>6230</v>
          </cell>
        </row>
        <row r="877">
          <cell r="A877" t="str">
            <v>백01229</v>
          </cell>
          <cell r="B877" t="str">
            <v>백레듀샤(용접식)</v>
          </cell>
          <cell r="C877" t="str">
            <v>100A*80A</v>
          </cell>
          <cell r="D877" t="str">
            <v>개</v>
          </cell>
          <cell r="E877">
            <v>2170</v>
          </cell>
          <cell r="F877" t="str">
            <v>P462</v>
          </cell>
          <cell r="G877">
            <v>2080</v>
          </cell>
          <cell r="H877" t="str">
            <v>P514</v>
          </cell>
          <cell r="I877">
            <v>0</v>
          </cell>
          <cell r="J877">
            <v>0</v>
          </cell>
          <cell r="K877">
            <v>2080</v>
          </cell>
        </row>
        <row r="878">
          <cell r="A878" t="str">
            <v>백01230</v>
          </cell>
          <cell r="B878" t="str">
            <v>백레듀샤(용접식)</v>
          </cell>
          <cell r="C878" t="str">
            <v>100A*65A</v>
          </cell>
          <cell r="D878" t="str">
            <v>개</v>
          </cell>
          <cell r="E878">
            <v>2520</v>
          </cell>
          <cell r="F878" t="str">
            <v>P462</v>
          </cell>
          <cell r="G878">
            <v>2410</v>
          </cell>
          <cell r="H878" t="str">
            <v>P514</v>
          </cell>
          <cell r="I878">
            <v>0</v>
          </cell>
          <cell r="J878">
            <v>0</v>
          </cell>
          <cell r="K878">
            <v>2410</v>
          </cell>
        </row>
        <row r="879">
          <cell r="A879" t="str">
            <v>백01231</v>
          </cell>
          <cell r="B879" t="str">
            <v>백레듀샤(용접식)</v>
          </cell>
          <cell r="C879" t="str">
            <v>100A*50A</v>
          </cell>
          <cell r="D879" t="str">
            <v>개</v>
          </cell>
          <cell r="E879">
            <v>3360</v>
          </cell>
          <cell r="F879" t="str">
            <v>P462</v>
          </cell>
          <cell r="G879">
            <v>3220</v>
          </cell>
          <cell r="H879" t="str">
            <v>P514</v>
          </cell>
          <cell r="I879">
            <v>0</v>
          </cell>
          <cell r="J879">
            <v>0</v>
          </cell>
          <cell r="K879">
            <v>3220</v>
          </cell>
        </row>
        <row r="880">
          <cell r="A880" t="str">
            <v>백01232</v>
          </cell>
          <cell r="B880" t="str">
            <v>백레듀샤(용접식)</v>
          </cell>
          <cell r="C880" t="str">
            <v>100A*40A</v>
          </cell>
          <cell r="D880" t="str">
            <v>개</v>
          </cell>
          <cell r="E880">
            <v>3710</v>
          </cell>
          <cell r="F880" t="str">
            <v>P462</v>
          </cell>
          <cell r="G880">
            <v>3550</v>
          </cell>
          <cell r="H880" t="str">
            <v>P514</v>
          </cell>
          <cell r="I880">
            <v>0</v>
          </cell>
          <cell r="J880">
            <v>0</v>
          </cell>
          <cell r="K880">
            <v>3550</v>
          </cell>
        </row>
        <row r="881">
          <cell r="A881" t="str">
            <v>백01233</v>
          </cell>
          <cell r="B881" t="str">
            <v>백레듀샤(용접식)</v>
          </cell>
          <cell r="C881" t="str">
            <v>100A*32A</v>
          </cell>
          <cell r="D881" t="str">
            <v>개</v>
          </cell>
          <cell r="E881">
            <v>4270</v>
          </cell>
          <cell r="F881" t="str">
            <v>P462</v>
          </cell>
          <cell r="G881">
            <v>4090</v>
          </cell>
          <cell r="H881" t="str">
            <v>P514</v>
          </cell>
          <cell r="I881">
            <v>0</v>
          </cell>
          <cell r="J881">
            <v>0</v>
          </cell>
          <cell r="K881">
            <v>4090</v>
          </cell>
        </row>
        <row r="882">
          <cell r="A882" t="str">
            <v>백01234</v>
          </cell>
          <cell r="B882" t="str">
            <v>백레듀샤(용접식)</v>
          </cell>
          <cell r="C882" t="str">
            <v>80A*65A</v>
          </cell>
          <cell r="D882" t="str">
            <v>개</v>
          </cell>
          <cell r="E882">
            <v>1400</v>
          </cell>
          <cell r="F882" t="str">
            <v>P462</v>
          </cell>
          <cell r="G882">
            <v>1340</v>
          </cell>
          <cell r="H882" t="str">
            <v>P514</v>
          </cell>
          <cell r="I882">
            <v>0</v>
          </cell>
          <cell r="J882">
            <v>0</v>
          </cell>
          <cell r="K882">
            <v>1340</v>
          </cell>
        </row>
        <row r="883">
          <cell r="A883" t="str">
            <v>백01235</v>
          </cell>
          <cell r="B883" t="str">
            <v>백레듀샤(용접식)</v>
          </cell>
          <cell r="C883" t="str">
            <v>80A*50A</v>
          </cell>
          <cell r="D883" t="str">
            <v>개</v>
          </cell>
          <cell r="E883">
            <v>1680</v>
          </cell>
          <cell r="F883" t="str">
            <v>P462</v>
          </cell>
          <cell r="G883">
            <v>1600</v>
          </cell>
          <cell r="H883" t="str">
            <v>P514</v>
          </cell>
          <cell r="I883">
            <v>0</v>
          </cell>
          <cell r="J883">
            <v>0</v>
          </cell>
          <cell r="K883">
            <v>1600</v>
          </cell>
        </row>
        <row r="884">
          <cell r="A884" t="str">
            <v>백01236</v>
          </cell>
          <cell r="B884" t="str">
            <v>백레듀샤(용접식)</v>
          </cell>
          <cell r="C884" t="str">
            <v>80A*40A</v>
          </cell>
          <cell r="D884" t="str">
            <v>개</v>
          </cell>
          <cell r="E884">
            <v>2310</v>
          </cell>
          <cell r="F884" t="str">
            <v>P462</v>
          </cell>
          <cell r="G884">
            <v>2210</v>
          </cell>
          <cell r="H884" t="str">
            <v>P514</v>
          </cell>
          <cell r="I884">
            <v>0</v>
          </cell>
          <cell r="J884">
            <v>0</v>
          </cell>
          <cell r="K884">
            <v>2210</v>
          </cell>
        </row>
        <row r="885">
          <cell r="A885" t="str">
            <v>백01237</v>
          </cell>
          <cell r="B885" t="str">
            <v>백레듀샤(용접식)</v>
          </cell>
          <cell r="C885" t="str">
            <v>80A*32A</v>
          </cell>
          <cell r="D885" t="str">
            <v>개</v>
          </cell>
          <cell r="E885">
            <v>2660</v>
          </cell>
          <cell r="F885" t="str">
            <v>P462</v>
          </cell>
          <cell r="G885">
            <v>2550</v>
          </cell>
          <cell r="H885" t="str">
            <v>P514</v>
          </cell>
          <cell r="I885">
            <v>0</v>
          </cell>
          <cell r="J885">
            <v>0</v>
          </cell>
          <cell r="K885">
            <v>2550</v>
          </cell>
        </row>
        <row r="886">
          <cell r="A886" t="str">
            <v>백01238</v>
          </cell>
          <cell r="B886" t="str">
            <v>백레듀샤(용접식)</v>
          </cell>
          <cell r="C886" t="str">
            <v>80A*25A</v>
          </cell>
          <cell r="D886" t="str">
            <v>개</v>
          </cell>
          <cell r="E886">
            <v>3010</v>
          </cell>
          <cell r="F886" t="str">
            <v>P462</v>
          </cell>
          <cell r="G886">
            <v>2880</v>
          </cell>
          <cell r="H886" t="str">
            <v>P514</v>
          </cell>
          <cell r="I886">
            <v>0</v>
          </cell>
          <cell r="J886">
            <v>0</v>
          </cell>
          <cell r="K886">
            <v>2880</v>
          </cell>
        </row>
        <row r="887">
          <cell r="A887" t="str">
            <v>백01239</v>
          </cell>
          <cell r="B887" t="str">
            <v>백레듀샤(용접식)</v>
          </cell>
          <cell r="C887" t="str">
            <v>65A*50A</v>
          </cell>
          <cell r="D887" t="str">
            <v>개</v>
          </cell>
          <cell r="E887">
            <v>1130</v>
          </cell>
          <cell r="F887" t="str">
            <v>P462</v>
          </cell>
          <cell r="G887">
            <v>1080</v>
          </cell>
          <cell r="H887" t="str">
            <v>P514</v>
          </cell>
          <cell r="I887">
            <v>0</v>
          </cell>
          <cell r="J887">
            <v>0</v>
          </cell>
          <cell r="K887">
            <v>1080</v>
          </cell>
        </row>
        <row r="888">
          <cell r="A888" t="str">
            <v>백01240</v>
          </cell>
          <cell r="B888" t="str">
            <v>백레듀샤(용접식)</v>
          </cell>
          <cell r="C888" t="str">
            <v>65A*40A</v>
          </cell>
          <cell r="D888" t="str">
            <v>개</v>
          </cell>
          <cell r="E888">
            <v>1470</v>
          </cell>
          <cell r="F888" t="str">
            <v>P462</v>
          </cell>
          <cell r="G888">
            <v>1400</v>
          </cell>
          <cell r="H888" t="str">
            <v>P514</v>
          </cell>
          <cell r="I888">
            <v>0</v>
          </cell>
          <cell r="J888">
            <v>0</v>
          </cell>
          <cell r="K888">
            <v>1400</v>
          </cell>
        </row>
        <row r="889">
          <cell r="A889" t="str">
            <v>백01241</v>
          </cell>
          <cell r="B889" t="str">
            <v>백레듀샤(용접식)</v>
          </cell>
          <cell r="C889" t="str">
            <v>65A*32A</v>
          </cell>
          <cell r="D889" t="str">
            <v>개</v>
          </cell>
          <cell r="E889">
            <v>2000</v>
          </cell>
          <cell r="F889" t="str">
            <v>P462</v>
          </cell>
          <cell r="G889">
            <v>1910</v>
          </cell>
          <cell r="H889" t="str">
            <v>P514</v>
          </cell>
          <cell r="I889">
            <v>0</v>
          </cell>
          <cell r="J889">
            <v>0</v>
          </cell>
          <cell r="K889">
            <v>1910</v>
          </cell>
        </row>
        <row r="890">
          <cell r="A890" t="str">
            <v>백01242</v>
          </cell>
          <cell r="B890" t="str">
            <v>백레듀샤(용접식)</v>
          </cell>
          <cell r="C890" t="str">
            <v>65A*25A</v>
          </cell>
          <cell r="D890" t="str">
            <v>개</v>
          </cell>
          <cell r="E890">
            <v>2320</v>
          </cell>
          <cell r="F890" t="str">
            <v>P462</v>
          </cell>
          <cell r="G890">
            <v>2220</v>
          </cell>
          <cell r="H890" t="str">
            <v>P514</v>
          </cell>
          <cell r="I890">
            <v>0</v>
          </cell>
          <cell r="J890">
            <v>0</v>
          </cell>
          <cell r="K890">
            <v>2220</v>
          </cell>
        </row>
        <row r="891">
          <cell r="A891" t="str">
            <v>백01243</v>
          </cell>
          <cell r="B891" t="str">
            <v>백레듀샤(용접식)</v>
          </cell>
          <cell r="C891" t="str">
            <v>65A*20A</v>
          </cell>
          <cell r="D891" t="str">
            <v>개</v>
          </cell>
          <cell r="E891">
            <v>2660</v>
          </cell>
          <cell r="F891" t="str">
            <v>P462</v>
          </cell>
          <cell r="G891">
            <v>2550</v>
          </cell>
          <cell r="H891" t="str">
            <v>P514</v>
          </cell>
          <cell r="I891">
            <v>0</v>
          </cell>
          <cell r="J891">
            <v>0</v>
          </cell>
          <cell r="K891">
            <v>2550</v>
          </cell>
        </row>
        <row r="894">
          <cell r="A894" t="str">
            <v>백용0001</v>
          </cell>
          <cell r="B894" t="str">
            <v xml:space="preserve">용접봉 </v>
          </cell>
          <cell r="C894" t="str">
            <v>전기kse4301 D3.2</v>
          </cell>
          <cell r="D894" t="str">
            <v>KG</v>
          </cell>
          <cell r="E894">
            <v>930</v>
          </cell>
          <cell r="F894" t="str">
            <v>P782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930</v>
          </cell>
        </row>
        <row r="895">
          <cell r="A895" t="str">
            <v>전력0001</v>
          </cell>
          <cell r="B895" t="str">
            <v>소요전력</v>
          </cell>
          <cell r="C895">
            <v>0</v>
          </cell>
          <cell r="D895" t="str">
            <v>KW</v>
          </cell>
          <cell r="E895">
            <v>61.05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K895">
            <v>61.05</v>
          </cell>
        </row>
        <row r="896">
          <cell r="K896">
            <v>0</v>
          </cell>
        </row>
        <row r="897">
          <cell r="K897">
            <v>0</v>
          </cell>
        </row>
        <row r="899">
          <cell r="A899" t="str">
            <v>PP-C관</v>
          </cell>
          <cell r="B899">
            <v>0</v>
          </cell>
          <cell r="C899">
            <v>0</v>
          </cell>
          <cell r="D899">
            <v>0</v>
          </cell>
          <cell r="E899" t="str">
            <v>KS M-3362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0</v>
          </cell>
        </row>
        <row r="900">
          <cell r="A900" t="str">
            <v>PPC001</v>
          </cell>
          <cell r="B900" t="str">
            <v>PP-C파이프</v>
          </cell>
          <cell r="C900" t="str">
            <v>12A</v>
          </cell>
          <cell r="D900" t="str">
            <v>M</v>
          </cell>
          <cell r="E900">
            <v>250</v>
          </cell>
          <cell r="F900" t="str">
            <v>P506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K900">
            <v>250</v>
          </cell>
          <cell r="L900">
            <v>4.2999999999999997E-2</v>
          </cell>
          <cell r="M900">
            <v>4.2999999999999997E-2</v>
          </cell>
        </row>
        <row r="901">
          <cell r="A901" t="str">
            <v>PPC002</v>
          </cell>
          <cell r="B901" t="str">
            <v>PP-C파이프</v>
          </cell>
          <cell r="C901" t="str">
            <v>15A</v>
          </cell>
          <cell r="D901" t="str">
            <v>M</v>
          </cell>
          <cell r="E901">
            <v>270</v>
          </cell>
          <cell r="F901" t="str">
            <v>P506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270</v>
          </cell>
          <cell r="L901">
            <v>4.8000000000000001E-2</v>
          </cell>
          <cell r="M901">
            <v>4.8000000000000001E-2</v>
          </cell>
        </row>
        <row r="902">
          <cell r="A902" t="str">
            <v>PPC003</v>
          </cell>
          <cell r="B902" t="str">
            <v>PP-C파이프</v>
          </cell>
          <cell r="C902" t="str">
            <v>20A</v>
          </cell>
          <cell r="D902" t="str">
            <v>M</v>
          </cell>
          <cell r="E902">
            <v>420</v>
          </cell>
          <cell r="F902" t="str">
            <v>P506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420</v>
          </cell>
          <cell r="L902">
            <v>5.3999999999999999E-2</v>
          </cell>
          <cell r="M902">
            <v>5.3999999999999999E-2</v>
          </cell>
        </row>
        <row r="903">
          <cell r="A903" t="str">
            <v>PPC004</v>
          </cell>
          <cell r="B903" t="str">
            <v>PP-C파이프</v>
          </cell>
          <cell r="C903" t="str">
            <v>25A</v>
          </cell>
          <cell r="D903" t="str">
            <v>M</v>
          </cell>
          <cell r="E903">
            <v>730</v>
          </cell>
          <cell r="F903" t="str">
            <v>P506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730</v>
          </cell>
          <cell r="L903">
            <v>5.8000000000000003E-2</v>
          </cell>
          <cell r="M903">
            <v>5.8000000000000003E-2</v>
          </cell>
        </row>
        <row r="904">
          <cell r="A904" t="str">
            <v>PPC005</v>
          </cell>
          <cell r="B904" t="str">
            <v>PP-C파이프</v>
          </cell>
          <cell r="C904" t="str">
            <v>30A</v>
          </cell>
          <cell r="D904" t="str">
            <v>M</v>
          </cell>
          <cell r="E904">
            <v>1120</v>
          </cell>
          <cell r="F904" t="str">
            <v>P506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1120</v>
          </cell>
          <cell r="L904">
            <v>6.3E-2</v>
          </cell>
          <cell r="M904">
            <v>6.3E-2</v>
          </cell>
        </row>
        <row r="905">
          <cell r="A905" t="str">
            <v>PPC006</v>
          </cell>
          <cell r="B905" t="str">
            <v>PP-C파이프</v>
          </cell>
          <cell r="C905" t="str">
            <v>40A</v>
          </cell>
          <cell r="D905" t="str">
            <v>M</v>
          </cell>
          <cell r="E905">
            <v>1800</v>
          </cell>
          <cell r="F905" t="str">
            <v>P506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1800</v>
          </cell>
          <cell r="L905">
            <v>6.9000000000000006E-2</v>
          </cell>
          <cell r="M905">
            <v>6.9000000000000006E-2</v>
          </cell>
        </row>
        <row r="906">
          <cell r="A906" t="str">
            <v>PPC007</v>
          </cell>
          <cell r="B906" t="str">
            <v>PP-C파이프</v>
          </cell>
          <cell r="C906" t="str">
            <v>50A</v>
          </cell>
          <cell r="D906" t="str">
            <v>M</v>
          </cell>
          <cell r="E906">
            <v>3150</v>
          </cell>
          <cell r="F906" t="str">
            <v>P506</v>
          </cell>
          <cell r="G906">
            <v>0</v>
          </cell>
          <cell r="H906">
            <v>0</v>
          </cell>
          <cell r="I906">
            <v>0</v>
          </cell>
          <cell r="J906">
            <v>0</v>
          </cell>
          <cell r="K906">
            <v>3150</v>
          </cell>
          <cell r="L906">
            <v>7.4999999999999997E-2</v>
          </cell>
          <cell r="M906">
            <v>7.4999999999999997E-2</v>
          </cell>
        </row>
        <row r="907">
          <cell r="A907" t="str">
            <v>PPC008</v>
          </cell>
          <cell r="B907" t="str">
            <v>PP-C파이프</v>
          </cell>
          <cell r="C907" t="str">
            <v>65A</v>
          </cell>
          <cell r="D907" t="str">
            <v>M</v>
          </cell>
          <cell r="E907">
            <v>6370</v>
          </cell>
          <cell r="F907" t="str">
            <v>P506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6370</v>
          </cell>
          <cell r="L907">
            <v>8.2000000000000003E-2</v>
          </cell>
          <cell r="M907">
            <v>8.2000000000000003E-2</v>
          </cell>
        </row>
        <row r="908">
          <cell r="F908" t="str">
            <v>P506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</row>
        <row r="909">
          <cell r="A909" t="str">
            <v>PPC009</v>
          </cell>
          <cell r="B909" t="str">
            <v>PP-C웰딩소켓</v>
          </cell>
          <cell r="C909" t="str">
            <v>15A</v>
          </cell>
          <cell r="D909">
            <v>0</v>
          </cell>
          <cell r="E909">
            <v>90</v>
          </cell>
          <cell r="F909" t="str">
            <v>P506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90</v>
          </cell>
        </row>
        <row r="910">
          <cell r="A910" t="str">
            <v>PPC010</v>
          </cell>
          <cell r="B910" t="str">
            <v>PP-C웰딩소켓</v>
          </cell>
          <cell r="C910" t="str">
            <v>20A</v>
          </cell>
          <cell r="D910">
            <v>0</v>
          </cell>
          <cell r="E910">
            <v>120</v>
          </cell>
          <cell r="F910" t="str">
            <v>P506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120</v>
          </cell>
        </row>
        <row r="911">
          <cell r="A911" t="str">
            <v>PPC011</v>
          </cell>
          <cell r="B911" t="str">
            <v>PP-C웰딩소켓</v>
          </cell>
          <cell r="C911" t="str">
            <v>25A</v>
          </cell>
          <cell r="D911">
            <v>0</v>
          </cell>
          <cell r="E911">
            <v>170</v>
          </cell>
          <cell r="F911" t="str">
            <v>P506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170</v>
          </cell>
        </row>
        <row r="912">
          <cell r="A912" t="str">
            <v>PPC012</v>
          </cell>
          <cell r="B912" t="str">
            <v>PP-C웰딩소켓</v>
          </cell>
          <cell r="C912" t="str">
            <v>30A</v>
          </cell>
          <cell r="D912">
            <v>0</v>
          </cell>
          <cell r="E912">
            <v>250</v>
          </cell>
          <cell r="F912" t="str">
            <v>P506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250</v>
          </cell>
        </row>
        <row r="913">
          <cell r="A913" t="str">
            <v>PPC013</v>
          </cell>
          <cell r="B913" t="str">
            <v>PP-C웰딩소켓</v>
          </cell>
          <cell r="C913" t="str">
            <v>40A</v>
          </cell>
          <cell r="D913">
            <v>0</v>
          </cell>
          <cell r="E913">
            <v>450</v>
          </cell>
          <cell r="F913" t="str">
            <v>P506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450</v>
          </cell>
        </row>
        <row r="914">
          <cell r="A914" t="str">
            <v>PPC014</v>
          </cell>
          <cell r="B914" t="str">
            <v>PP-C웰딩소켓</v>
          </cell>
          <cell r="C914" t="str">
            <v>50A</v>
          </cell>
          <cell r="D914">
            <v>0</v>
          </cell>
          <cell r="E914">
            <v>680</v>
          </cell>
          <cell r="F914" t="str">
            <v>P506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680</v>
          </cell>
        </row>
        <row r="915">
          <cell r="A915" t="str">
            <v>PPC015</v>
          </cell>
          <cell r="B915" t="str">
            <v>PP-C웰딩소켓</v>
          </cell>
          <cell r="C915" t="str">
            <v>65A</v>
          </cell>
          <cell r="D915">
            <v>0</v>
          </cell>
          <cell r="E915">
            <v>1680</v>
          </cell>
          <cell r="F915" t="str">
            <v>P506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1680</v>
          </cell>
        </row>
        <row r="916">
          <cell r="A916" t="str">
            <v>PPC016</v>
          </cell>
          <cell r="B916" t="str">
            <v>PP-C웰딩엘보</v>
          </cell>
          <cell r="C916" t="str">
            <v>15A</v>
          </cell>
          <cell r="D916">
            <v>0</v>
          </cell>
          <cell r="E916">
            <v>110</v>
          </cell>
          <cell r="F916" t="str">
            <v>P506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110</v>
          </cell>
        </row>
        <row r="917">
          <cell r="A917" t="str">
            <v>PPC017</v>
          </cell>
          <cell r="B917" t="str">
            <v>PP-C웰딩엘보</v>
          </cell>
          <cell r="C917" t="str">
            <v>20A</v>
          </cell>
          <cell r="D917">
            <v>0</v>
          </cell>
          <cell r="E917">
            <v>150</v>
          </cell>
          <cell r="F917" t="str">
            <v>P506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150</v>
          </cell>
        </row>
        <row r="918">
          <cell r="A918" t="str">
            <v>PPC018</v>
          </cell>
          <cell r="B918" t="str">
            <v>PP-C웰딩엘보</v>
          </cell>
          <cell r="C918" t="str">
            <v>25A</v>
          </cell>
          <cell r="D918">
            <v>0</v>
          </cell>
          <cell r="E918">
            <v>280</v>
          </cell>
          <cell r="F918" t="str">
            <v>P506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280</v>
          </cell>
        </row>
        <row r="919">
          <cell r="A919" t="str">
            <v>PPC019</v>
          </cell>
          <cell r="B919" t="str">
            <v>PP-C웰딩엘보</v>
          </cell>
          <cell r="C919" t="str">
            <v>30A</v>
          </cell>
          <cell r="D919">
            <v>0</v>
          </cell>
          <cell r="E919">
            <v>380</v>
          </cell>
          <cell r="F919" t="str">
            <v>P506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380</v>
          </cell>
        </row>
        <row r="920">
          <cell r="A920" t="str">
            <v>PPC020</v>
          </cell>
          <cell r="B920" t="str">
            <v>PP-C웰딩엘보</v>
          </cell>
          <cell r="C920" t="str">
            <v>40A</v>
          </cell>
          <cell r="D920">
            <v>0</v>
          </cell>
          <cell r="E920">
            <v>680</v>
          </cell>
          <cell r="F920" t="str">
            <v>P506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  <cell r="K920">
            <v>680</v>
          </cell>
        </row>
        <row r="921">
          <cell r="A921" t="str">
            <v>PPC021</v>
          </cell>
          <cell r="B921" t="str">
            <v>PP-C웰딩엘보</v>
          </cell>
          <cell r="C921" t="str">
            <v>50A</v>
          </cell>
          <cell r="D921">
            <v>0</v>
          </cell>
          <cell r="E921">
            <v>990</v>
          </cell>
          <cell r="F921" t="str">
            <v>P506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  <cell r="K921">
            <v>990</v>
          </cell>
        </row>
        <row r="922">
          <cell r="A922" t="str">
            <v>PPC022</v>
          </cell>
          <cell r="B922" t="str">
            <v>PP-C웰딩엘보</v>
          </cell>
          <cell r="C922" t="str">
            <v>65A</v>
          </cell>
          <cell r="D922">
            <v>0</v>
          </cell>
          <cell r="E922">
            <v>2490</v>
          </cell>
          <cell r="F922" t="str">
            <v>P506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2490</v>
          </cell>
        </row>
        <row r="923">
          <cell r="A923" t="str">
            <v>PPC023</v>
          </cell>
          <cell r="B923" t="str">
            <v>PP-C웰딩티</v>
          </cell>
          <cell r="C923" t="str">
            <v>15A</v>
          </cell>
          <cell r="D923">
            <v>0</v>
          </cell>
          <cell r="E923">
            <v>130</v>
          </cell>
          <cell r="F923" t="str">
            <v>P506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  <cell r="K923">
            <v>130</v>
          </cell>
        </row>
        <row r="924">
          <cell r="A924" t="str">
            <v>PPC024</v>
          </cell>
          <cell r="B924" t="str">
            <v>PP-C웰딩티</v>
          </cell>
          <cell r="C924" t="str">
            <v>20A</v>
          </cell>
          <cell r="D924">
            <v>0</v>
          </cell>
          <cell r="E924">
            <v>170</v>
          </cell>
          <cell r="F924" t="str">
            <v>P506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  <cell r="K924">
            <v>170</v>
          </cell>
        </row>
        <row r="925">
          <cell r="A925" t="str">
            <v>PPC025</v>
          </cell>
          <cell r="B925" t="str">
            <v>PP-C웰딩티</v>
          </cell>
          <cell r="C925" t="str">
            <v>25A</v>
          </cell>
          <cell r="D925">
            <v>0</v>
          </cell>
          <cell r="E925">
            <v>300</v>
          </cell>
          <cell r="F925" t="str">
            <v>P506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300</v>
          </cell>
        </row>
        <row r="926">
          <cell r="A926" t="str">
            <v>PPC026</v>
          </cell>
          <cell r="B926" t="str">
            <v>PP-C웰딩티</v>
          </cell>
          <cell r="C926" t="str">
            <v>30A</v>
          </cell>
          <cell r="D926">
            <v>0</v>
          </cell>
          <cell r="E926">
            <v>450</v>
          </cell>
          <cell r="F926" t="str">
            <v>P506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450</v>
          </cell>
        </row>
        <row r="927">
          <cell r="A927" t="str">
            <v>PPC027</v>
          </cell>
          <cell r="B927" t="str">
            <v>PP-C웰딩티</v>
          </cell>
          <cell r="C927" t="str">
            <v>40A</v>
          </cell>
          <cell r="D927">
            <v>0</v>
          </cell>
          <cell r="E927">
            <v>720</v>
          </cell>
          <cell r="F927" t="str">
            <v>P506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  <cell r="K927">
            <v>720</v>
          </cell>
        </row>
        <row r="928">
          <cell r="A928" t="str">
            <v>PPC028</v>
          </cell>
          <cell r="B928" t="str">
            <v>PP-C웰딩티</v>
          </cell>
          <cell r="C928" t="str">
            <v>50A</v>
          </cell>
          <cell r="D928">
            <v>0</v>
          </cell>
          <cell r="E928">
            <v>1070</v>
          </cell>
          <cell r="F928" t="str">
            <v>P506</v>
          </cell>
          <cell r="G928">
            <v>0</v>
          </cell>
          <cell r="H928">
            <v>0</v>
          </cell>
          <cell r="I928">
            <v>0</v>
          </cell>
          <cell r="J928">
            <v>0</v>
          </cell>
          <cell r="K928">
            <v>1070</v>
          </cell>
        </row>
        <row r="929">
          <cell r="A929" t="str">
            <v>PPC029</v>
          </cell>
          <cell r="B929" t="str">
            <v>PP-C웰딩티</v>
          </cell>
          <cell r="C929" t="str">
            <v>65A</v>
          </cell>
          <cell r="D929">
            <v>0</v>
          </cell>
          <cell r="E929">
            <v>3230</v>
          </cell>
          <cell r="F929" t="str">
            <v>P506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3230</v>
          </cell>
        </row>
        <row r="930">
          <cell r="A930" t="str">
            <v>PPC030</v>
          </cell>
          <cell r="B930" t="str">
            <v>PP-C웰딩캡</v>
          </cell>
          <cell r="C930" t="str">
            <v>15A</v>
          </cell>
          <cell r="D930">
            <v>0</v>
          </cell>
          <cell r="E930">
            <v>90</v>
          </cell>
          <cell r="F930" t="str">
            <v>P506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90</v>
          </cell>
        </row>
        <row r="931">
          <cell r="A931" t="str">
            <v>PPC031</v>
          </cell>
          <cell r="B931" t="str">
            <v>PP-C웰딩캡</v>
          </cell>
          <cell r="C931" t="str">
            <v>20A</v>
          </cell>
          <cell r="D931">
            <v>0</v>
          </cell>
          <cell r="E931">
            <v>120</v>
          </cell>
          <cell r="F931" t="str">
            <v>P506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120</v>
          </cell>
        </row>
        <row r="932">
          <cell r="A932" t="str">
            <v>PPC032</v>
          </cell>
          <cell r="B932" t="str">
            <v>PP-C웰딩캡</v>
          </cell>
          <cell r="C932" t="str">
            <v>25A</v>
          </cell>
          <cell r="D932">
            <v>0</v>
          </cell>
          <cell r="E932">
            <v>180</v>
          </cell>
          <cell r="F932" t="str">
            <v>P506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180</v>
          </cell>
        </row>
        <row r="933">
          <cell r="A933" t="str">
            <v>PPC033</v>
          </cell>
          <cell r="B933" t="str">
            <v>PP-C웰딩캡</v>
          </cell>
          <cell r="C933" t="str">
            <v>30A</v>
          </cell>
          <cell r="D933">
            <v>0</v>
          </cell>
          <cell r="E933">
            <v>260</v>
          </cell>
          <cell r="F933" t="str">
            <v>P506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260</v>
          </cell>
        </row>
        <row r="934">
          <cell r="A934" t="str">
            <v>PPC034</v>
          </cell>
          <cell r="B934" t="str">
            <v>PP-C웰딩캡</v>
          </cell>
          <cell r="C934" t="str">
            <v>40A</v>
          </cell>
          <cell r="D934">
            <v>0</v>
          </cell>
          <cell r="E934">
            <v>410</v>
          </cell>
          <cell r="F934" t="str">
            <v>P506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410</v>
          </cell>
        </row>
        <row r="935">
          <cell r="A935" t="str">
            <v>PPC035</v>
          </cell>
          <cell r="B935" t="str">
            <v>PP-C웰딩캡</v>
          </cell>
          <cell r="C935" t="str">
            <v>50A</v>
          </cell>
          <cell r="D935">
            <v>0</v>
          </cell>
          <cell r="E935">
            <v>610</v>
          </cell>
          <cell r="F935" t="str">
            <v>P506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610</v>
          </cell>
        </row>
        <row r="936">
          <cell r="A936" t="str">
            <v>PPC036</v>
          </cell>
          <cell r="B936" t="str">
            <v>PP-C웰딩캡</v>
          </cell>
          <cell r="C936" t="str">
            <v>65A</v>
          </cell>
          <cell r="D936">
            <v>0</v>
          </cell>
          <cell r="E936">
            <v>1680</v>
          </cell>
          <cell r="F936" t="str">
            <v>P506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1680</v>
          </cell>
        </row>
        <row r="937">
          <cell r="A937" t="str">
            <v>PPC037</v>
          </cell>
          <cell r="B937" t="str">
            <v>PP-C TR 소켓 F</v>
          </cell>
          <cell r="C937" t="str">
            <v>15A</v>
          </cell>
          <cell r="D937">
            <v>0</v>
          </cell>
          <cell r="E937">
            <v>760</v>
          </cell>
          <cell r="F937" t="str">
            <v>P506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760</v>
          </cell>
        </row>
        <row r="938">
          <cell r="A938" t="str">
            <v>PPC038</v>
          </cell>
          <cell r="B938" t="str">
            <v>PP-C TR 소켓 F</v>
          </cell>
          <cell r="C938" t="str">
            <v>20A</v>
          </cell>
          <cell r="D938">
            <v>0</v>
          </cell>
          <cell r="E938">
            <v>1380</v>
          </cell>
          <cell r="F938" t="str">
            <v>P506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1380</v>
          </cell>
        </row>
        <row r="939">
          <cell r="A939" t="str">
            <v>PPC039</v>
          </cell>
          <cell r="B939" t="str">
            <v>PP-C TR 소켓 F</v>
          </cell>
          <cell r="C939" t="str">
            <v>25A</v>
          </cell>
          <cell r="D939">
            <v>0</v>
          </cell>
          <cell r="E939">
            <v>3460</v>
          </cell>
          <cell r="F939" t="str">
            <v>P506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3460</v>
          </cell>
        </row>
        <row r="940">
          <cell r="A940" t="str">
            <v>PPC040</v>
          </cell>
          <cell r="B940" t="str">
            <v>PP-C TR 소켓 F</v>
          </cell>
          <cell r="C940" t="str">
            <v>30A</v>
          </cell>
          <cell r="D940">
            <v>0</v>
          </cell>
          <cell r="E940">
            <v>5230</v>
          </cell>
          <cell r="F940" t="str">
            <v>P506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5230</v>
          </cell>
        </row>
        <row r="941">
          <cell r="A941" t="str">
            <v>PPC041</v>
          </cell>
          <cell r="B941" t="str">
            <v>PP-C TR 소켓 F</v>
          </cell>
          <cell r="C941" t="str">
            <v>40A</v>
          </cell>
          <cell r="D941">
            <v>0</v>
          </cell>
          <cell r="E941">
            <v>9000</v>
          </cell>
          <cell r="F941" t="str">
            <v>P506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9000</v>
          </cell>
        </row>
        <row r="942">
          <cell r="A942" t="str">
            <v>PPC042</v>
          </cell>
          <cell r="B942" t="str">
            <v>PP-C TR 소켓 F</v>
          </cell>
          <cell r="C942" t="str">
            <v>50A</v>
          </cell>
          <cell r="D942">
            <v>0</v>
          </cell>
          <cell r="E942">
            <v>13860</v>
          </cell>
          <cell r="F942" t="str">
            <v>P506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13860</v>
          </cell>
        </row>
        <row r="943">
          <cell r="A943" t="str">
            <v>PPC043</v>
          </cell>
          <cell r="B943" t="str">
            <v>PP-C TR 소켓 F</v>
          </cell>
          <cell r="C943" t="str">
            <v>65A</v>
          </cell>
          <cell r="D943">
            <v>0</v>
          </cell>
          <cell r="E943">
            <v>35420</v>
          </cell>
          <cell r="F943" t="str">
            <v>P506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35420</v>
          </cell>
        </row>
        <row r="944">
          <cell r="A944" t="str">
            <v>PPC044</v>
          </cell>
          <cell r="B944" t="str">
            <v>PP-C TR 소켓 M</v>
          </cell>
          <cell r="C944" t="str">
            <v>15A</v>
          </cell>
          <cell r="D944">
            <v>0</v>
          </cell>
          <cell r="E944">
            <v>830</v>
          </cell>
          <cell r="F944" t="str">
            <v>P506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830</v>
          </cell>
        </row>
        <row r="945">
          <cell r="A945" t="str">
            <v>PPC045</v>
          </cell>
          <cell r="B945" t="str">
            <v>PP-C TR 소켓 M</v>
          </cell>
          <cell r="C945" t="str">
            <v>20A</v>
          </cell>
          <cell r="D945">
            <v>0</v>
          </cell>
          <cell r="E945">
            <v>1520</v>
          </cell>
          <cell r="F945" t="str">
            <v>P506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1520</v>
          </cell>
        </row>
        <row r="946">
          <cell r="A946" t="str">
            <v>PPC046</v>
          </cell>
          <cell r="B946" t="str">
            <v>PP-C TR 소켓 M</v>
          </cell>
          <cell r="C946" t="str">
            <v>25A</v>
          </cell>
          <cell r="D946">
            <v>0</v>
          </cell>
          <cell r="E946">
            <v>3600</v>
          </cell>
          <cell r="F946" t="str">
            <v>P506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3600</v>
          </cell>
        </row>
        <row r="947">
          <cell r="A947" t="str">
            <v>PPC047</v>
          </cell>
          <cell r="B947" t="str">
            <v>PP-C TR 소켓 M</v>
          </cell>
          <cell r="C947" t="str">
            <v>30A</v>
          </cell>
          <cell r="D947">
            <v>0</v>
          </cell>
          <cell r="E947">
            <v>5390</v>
          </cell>
          <cell r="F947" t="str">
            <v>P506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5390</v>
          </cell>
        </row>
        <row r="948">
          <cell r="A948" t="str">
            <v>PPC048</v>
          </cell>
          <cell r="B948" t="str">
            <v>PP-C TR 소켓 M</v>
          </cell>
          <cell r="C948" t="str">
            <v>40A</v>
          </cell>
          <cell r="D948">
            <v>0</v>
          </cell>
          <cell r="E948">
            <v>10390</v>
          </cell>
          <cell r="F948" t="str">
            <v>P506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10390</v>
          </cell>
        </row>
        <row r="949">
          <cell r="A949" t="str">
            <v>PPC049</v>
          </cell>
          <cell r="B949" t="str">
            <v>PP-C TR 소켓 M</v>
          </cell>
          <cell r="C949" t="str">
            <v>50A</v>
          </cell>
          <cell r="D949">
            <v>0</v>
          </cell>
          <cell r="E949">
            <v>15240</v>
          </cell>
          <cell r="F949" t="str">
            <v>P506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15240</v>
          </cell>
        </row>
        <row r="950">
          <cell r="A950" t="str">
            <v>PPC050</v>
          </cell>
          <cell r="B950" t="str">
            <v>PP-C TR 소켓 M</v>
          </cell>
          <cell r="C950" t="str">
            <v>65A</v>
          </cell>
          <cell r="D950">
            <v>0</v>
          </cell>
          <cell r="E950">
            <v>40040</v>
          </cell>
          <cell r="F950" t="str">
            <v>P506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40040</v>
          </cell>
        </row>
        <row r="951">
          <cell r="A951" t="str">
            <v>PPC051</v>
          </cell>
          <cell r="B951" t="str">
            <v>PP-C TR 엘보 F</v>
          </cell>
          <cell r="C951" t="str">
            <v>15A</v>
          </cell>
          <cell r="D951">
            <v>0</v>
          </cell>
          <cell r="E951">
            <v>760</v>
          </cell>
          <cell r="F951" t="str">
            <v>P506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760</v>
          </cell>
        </row>
        <row r="952">
          <cell r="A952" t="str">
            <v>PPC052</v>
          </cell>
          <cell r="B952" t="str">
            <v>PP-C TR 엘보 F</v>
          </cell>
          <cell r="C952" t="str">
            <v>20A</v>
          </cell>
          <cell r="D952">
            <v>0</v>
          </cell>
          <cell r="E952">
            <v>1520</v>
          </cell>
          <cell r="F952" t="str">
            <v>P506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1520</v>
          </cell>
        </row>
        <row r="953">
          <cell r="A953" t="str">
            <v>PPC053</v>
          </cell>
          <cell r="B953" t="str">
            <v>PP-C TR 엘보 F</v>
          </cell>
          <cell r="C953" t="str">
            <v>25A</v>
          </cell>
          <cell r="D953">
            <v>0</v>
          </cell>
          <cell r="E953">
            <v>3600</v>
          </cell>
          <cell r="F953" t="str">
            <v>P506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3600</v>
          </cell>
        </row>
        <row r="954">
          <cell r="A954" t="str">
            <v>PPC054</v>
          </cell>
          <cell r="B954" t="str">
            <v>PP-C TR 엘보 F</v>
          </cell>
          <cell r="C954" t="str">
            <v>30A</v>
          </cell>
          <cell r="D954">
            <v>0</v>
          </cell>
          <cell r="E954">
            <v>5390</v>
          </cell>
          <cell r="F954" t="str">
            <v>P506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5390</v>
          </cell>
        </row>
        <row r="955">
          <cell r="A955" t="str">
            <v>PPC055</v>
          </cell>
          <cell r="B955" t="str">
            <v>PP-C TR 엘보 F</v>
          </cell>
          <cell r="C955" t="str">
            <v>40A</v>
          </cell>
          <cell r="D955">
            <v>0</v>
          </cell>
          <cell r="E955">
            <v>10110</v>
          </cell>
          <cell r="F955" t="str">
            <v>P506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10110</v>
          </cell>
        </row>
        <row r="956">
          <cell r="A956" t="str">
            <v>PPC056</v>
          </cell>
          <cell r="B956" t="str">
            <v>PP-C TR 엘보 F</v>
          </cell>
          <cell r="C956" t="str">
            <v>50A</v>
          </cell>
          <cell r="D956">
            <v>0</v>
          </cell>
          <cell r="E956">
            <v>15240</v>
          </cell>
          <cell r="F956" t="str">
            <v>P506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  <cell r="K956">
            <v>15240</v>
          </cell>
        </row>
        <row r="957">
          <cell r="A957" t="str">
            <v>PPC057</v>
          </cell>
          <cell r="B957" t="str">
            <v>PP-C TR 엘보 F</v>
          </cell>
          <cell r="C957" t="str">
            <v>65A</v>
          </cell>
          <cell r="D957">
            <v>0</v>
          </cell>
          <cell r="E957">
            <v>0</v>
          </cell>
          <cell r="F957" t="str">
            <v>P506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</row>
        <row r="958">
          <cell r="A958" t="str">
            <v>PPC058</v>
          </cell>
          <cell r="B958" t="str">
            <v>PP-C TR 엘보 M</v>
          </cell>
          <cell r="C958" t="str">
            <v>15A</v>
          </cell>
          <cell r="D958">
            <v>0</v>
          </cell>
          <cell r="E958">
            <v>830</v>
          </cell>
          <cell r="F958" t="str">
            <v>P506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830</v>
          </cell>
        </row>
        <row r="959">
          <cell r="A959" t="str">
            <v>PPC059</v>
          </cell>
          <cell r="B959" t="str">
            <v>PP-C TR 엘보 M</v>
          </cell>
          <cell r="C959" t="str">
            <v>20A</v>
          </cell>
          <cell r="D959">
            <v>0</v>
          </cell>
          <cell r="E959">
            <v>1660</v>
          </cell>
          <cell r="F959" t="str">
            <v>P506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1660</v>
          </cell>
        </row>
        <row r="960">
          <cell r="A960" t="str">
            <v>PPC060</v>
          </cell>
          <cell r="B960" t="str">
            <v>PP-C TR 엘보 M</v>
          </cell>
          <cell r="C960" t="str">
            <v>25A</v>
          </cell>
          <cell r="D960">
            <v>0</v>
          </cell>
          <cell r="E960">
            <v>3880</v>
          </cell>
          <cell r="F960" t="str">
            <v>P506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3880</v>
          </cell>
        </row>
        <row r="961">
          <cell r="A961" t="str">
            <v>PPC061</v>
          </cell>
          <cell r="B961" t="str">
            <v>PP-C TR 엘보 M</v>
          </cell>
          <cell r="C961" t="str">
            <v>30A</v>
          </cell>
          <cell r="D961">
            <v>0</v>
          </cell>
          <cell r="E961">
            <v>6000</v>
          </cell>
          <cell r="F961" t="str">
            <v>P506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6000</v>
          </cell>
        </row>
        <row r="962">
          <cell r="A962" t="str">
            <v>PPC062</v>
          </cell>
          <cell r="B962" t="str">
            <v>PP-C TR 엘보 M</v>
          </cell>
          <cell r="C962" t="str">
            <v>40A</v>
          </cell>
          <cell r="D962">
            <v>0</v>
          </cell>
          <cell r="E962">
            <v>11080</v>
          </cell>
          <cell r="F962" t="str">
            <v>P506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11080</v>
          </cell>
        </row>
        <row r="963">
          <cell r="A963" t="str">
            <v>PPC063</v>
          </cell>
          <cell r="B963" t="str">
            <v>PP-C TR 엘보 M</v>
          </cell>
          <cell r="C963" t="str">
            <v>50A</v>
          </cell>
          <cell r="D963">
            <v>0</v>
          </cell>
          <cell r="E963">
            <v>16030</v>
          </cell>
          <cell r="F963" t="str">
            <v>P506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K963">
            <v>16030</v>
          </cell>
        </row>
        <row r="964">
          <cell r="A964" t="str">
            <v>PPC064</v>
          </cell>
          <cell r="B964" t="str">
            <v>PP-C TR 엘보 M</v>
          </cell>
          <cell r="C964" t="str">
            <v>65A</v>
          </cell>
          <cell r="D964">
            <v>0</v>
          </cell>
          <cell r="E964">
            <v>0</v>
          </cell>
          <cell r="F964" t="str">
            <v>P506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</row>
        <row r="965">
          <cell r="A965" t="str">
            <v>PPC065</v>
          </cell>
          <cell r="B965" t="str">
            <v>PP-C TR 티 F</v>
          </cell>
          <cell r="C965" t="str">
            <v>15A</v>
          </cell>
          <cell r="D965">
            <v>0</v>
          </cell>
          <cell r="E965">
            <v>900</v>
          </cell>
          <cell r="F965" t="str">
            <v>P506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900</v>
          </cell>
        </row>
        <row r="966">
          <cell r="A966" t="str">
            <v>PPC066</v>
          </cell>
          <cell r="B966" t="str">
            <v>PP-C TR 티 F</v>
          </cell>
          <cell r="C966" t="str">
            <v>20A</v>
          </cell>
          <cell r="D966">
            <v>0</v>
          </cell>
          <cell r="E966">
            <v>1660</v>
          </cell>
          <cell r="F966" t="str">
            <v>P506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1660</v>
          </cell>
        </row>
        <row r="967">
          <cell r="A967" t="str">
            <v>PPC067</v>
          </cell>
          <cell r="B967" t="str">
            <v>PP-C TR 티 F</v>
          </cell>
          <cell r="C967" t="str">
            <v>25A</v>
          </cell>
          <cell r="D967">
            <v>0</v>
          </cell>
          <cell r="E967">
            <v>3880</v>
          </cell>
          <cell r="F967" t="str">
            <v>P506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3880</v>
          </cell>
        </row>
        <row r="968">
          <cell r="A968" t="str">
            <v>PPC068</v>
          </cell>
          <cell r="B968" t="str">
            <v>PP-C TR 티 F</v>
          </cell>
          <cell r="C968" t="str">
            <v>30A</v>
          </cell>
          <cell r="D968">
            <v>0</v>
          </cell>
          <cell r="E968">
            <v>6000</v>
          </cell>
          <cell r="F968" t="str">
            <v>P506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6000</v>
          </cell>
        </row>
        <row r="969">
          <cell r="A969" t="str">
            <v>PPC069</v>
          </cell>
          <cell r="B969" t="str">
            <v>PP-C TR 티 F</v>
          </cell>
          <cell r="C969" t="str">
            <v>40A</v>
          </cell>
          <cell r="D969">
            <v>0</v>
          </cell>
          <cell r="E969">
            <v>10700</v>
          </cell>
          <cell r="F969" t="str">
            <v>P506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10700</v>
          </cell>
        </row>
        <row r="970">
          <cell r="A970" t="str">
            <v>PPC070</v>
          </cell>
          <cell r="B970" t="str">
            <v>PP-C TR 티 F</v>
          </cell>
          <cell r="C970" t="str">
            <v>50A</v>
          </cell>
          <cell r="D970">
            <v>0</v>
          </cell>
          <cell r="E970">
            <v>16010</v>
          </cell>
          <cell r="F970" t="str">
            <v>P506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16010</v>
          </cell>
        </row>
        <row r="971">
          <cell r="A971" t="str">
            <v>PPC071</v>
          </cell>
          <cell r="B971" t="str">
            <v>PP-C TR 티 F</v>
          </cell>
          <cell r="C971" t="str">
            <v>65A</v>
          </cell>
          <cell r="D971">
            <v>0</v>
          </cell>
          <cell r="E971">
            <v>0</v>
          </cell>
          <cell r="F971" t="str">
            <v>P506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</row>
        <row r="972">
          <cell r="A972" t="str">
            <v>PPC072</v>
          </cell>
          <cell r="B972" t="str">
            <v>PP-C TR 티 M</v>
          </cell>
          <cell r="C972" t="str">
            <v>15A</v>
          </cell>
          <cell r="D972">
            <v>0</v>
          </cell>
          <cell r="E972">
            <v>970</v>
          </cell>
          <cell r="F972" t="str">
            <v>P506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970</v>
          </cell>
        </row>
        <row r="973">
          <cell r="A973" t="str">
            <v>PPC073</v>
          </cell>
          <cell r="B973" t="str">
            <v>PP-C TR 티 M</v>
          </cell>
          <cell r="C973" t="str">
            <v>20A</v>
          </cell>
          <cell r="D973">
            <v>0</v>
          </cell>
          <cell r="E973">
            <v>2070</v>
          </cell>
          <cell r="F973" t="str">
            <v>P506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2070</v>
          </cell>
        </row>
        <row r="974">
          <cell r="A974" t="str">
            <v>PPC074</v>
          </cell>
          <cell r="B974" t="str">
            <v>PP-C TR 티 M</v>
          </cell>
          <cell r="C974" t="str">
            <v>25A</v>
          </cell>
          <cell r="D974">
            <v>0</v>
          </cell>
          <cell r="E974">
            <v>4150</v>
          </cell>
          <cell r="F974" t="str">
            <v>P506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4150</v>
          </cell>
        </row>
        <row r="975">
          <cell r="A975" t="str">
            <v>PPC075</v>
          </cell>
          <cell r="B975" t="str">
            <v>PP-C TR 티 M</v>
          </cell>
          <cell r="C975" t="str">
            <v>30A</v>
          </cell>
          <cell r="D975">
            <v>0</v>
          </cell>
          <cell r="E975">
            <v>6160</v>
          </cell>
          <cell r="F975" t="str">
            <v>P506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6160</v>
          </cell>
        </row>
        <row r="976">
          <cell r="A976" t="str">
            <v>PPC076</v>
          </cell>
          <cell r="B976" t="str">
            <v>PP-C TR 티 M</v>
          </cell>
          <cell r="C976" t="str">
            <v>40A</v>
          </cell>
          <cell r="D976">
            <v>0</v>
          </cell>
          <cell r="E976">
            <v>11700</v>
          </cell>
          <cell r="F976" t="str">
            <v>P506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11700</v>
          </cell>
        </row>
        <row r="977">
          <cell r="A977" t="str">
            <v>PPC077</v>
          </cell>
          <cell r="B977" t="str">
            <v>PP-C TR 티 M</v>
          </cell>
          <cell r="C977" t="str">
            <v>50A</v>
          </cell>
          <cell r="D977">
            <v>0</v>
          </cell>
          <cell r="E977">
            <v>17400</v>
          </cell>
          <cell r="F977" t="str">
            <v>P506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17400</v>
          </cell>
        </row>
        <row r="978">
          <cell r="A978" t="str">
            <v>PPC078</v>
          </cell>
          <cell r="B978" t="str">
            <v>PP-C TR 티 M</v>
          </cell>
          <cell r="C978" t="str">
            <v>65A</v>
          </cell>
          <cell r="D978">
            <v>0</v>
          </cell>
          <cell r="E978">
            <v>0</v>
          </cell>
          <cell r="F978" t="str">
            <v>P506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0</v>
          </cell>
        </row>
        <row r="979">
          <cell r="A979" t="str">
            <v>PPC080</v>
          </cell>
          <cell r="B979">
            <v>0</v>
          </cell>
          <cell r="C979" t="str">
            <v>15A</v>
          </cell>
          <cell r="D979">
            <v>0</v>
          </cell>
          <cell r="E979">
            <v>0</v>
          </cell>
          <cell r="F979" t="str">
            <v>P506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</row>
        <row r="980">
          <cell r="A980" t="str">
            <v>PPC081</v>
          </cell>
          <cell r="B980" t="str">
            <v>PP-C 웰딩 레듀샤</v>
          </cell>
          <cell r="C980" t="str">
            <v>20A</v>
          </cell>
          <cell r="D980">
            <v>0</v>
          </cell>
          <cell r="E980">
            <v>140</v>
          </cell>
          <cell r="F980" t="str">
            <v>P506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140</v>
          </cell>
        </row>
        <row r="981">
          <cell r="A981" t="str">
            <v>PPC082</v>
          </cell>
          <cell r="B981" t="str">
            <v>PP-C 웰딩 레듀샤</v>
          </cell>
          <cell r="C981" t="str">
            <v>25A</v>
          </cell>
          <cell r="D981">
            <v>0</v>
          </cell>
          <cell r="E981">
            <v>190</v>
          </cell>
          <cell r="F981" t="str">
            <v>P506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190</v>
          </cell>
        </row>
        <row r="982">
          <cell r="A982" t="str">
            <v>PPC083</v>
          </cell>
          <cell r="B982" t="str">
            <v>PP-C 웰딩 레듀샤</v>
          </cell>
          <cell r="C982" t="str">
            <v>30A</v>
          </cell>
          <cell r="D982">
            <v>0</v>
          </cell>
          <cell r="E982">
            <v>300</v>
          </cell>
          <cell r="F982" t="str">
            <v>P506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300</v>
          </cell>
        </row>
        <row r="983">
          <cell r="A983" t="str">
            <v>PPC084</v>
          </cell>
          <cell r="B983" t="str">
            <v>PP-C 웰딩 레듀샤</v>
          </cell>
          <cell r="C983" t="str">
            <v>40A</v>
          </cell>
          <cell r="D983">
            <v>0</v>
          </cell>
          <cell r="E983">
            <v>370</v>
          </cell>
          <cell r="F983" t="str">
            <v>P506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370</v>
          </cell>
        </row>
        <row r="984">
          <cell r="A984" t="str">
            <v>PPC085</v>
          </cell>
          <cell r="B984" t="str">
            <v>PP-C 웰딩 레듀샤</v>
          </cell>
          <cell r="C984" t="str">
            <v>50A</v>
          </cell>
          <cell r="D984">
            <v>0</v>
          </cell>
          <cell r="E984">
            <v>680</v>
          </cell>
          <cell r="F984" t="str">
            <v>P506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680</v>
          </cell>
        </row>
        <row r="985">
          <cell r="A985" t="str">
            <v>PPC086</v>
          </cell>
          <cell r="B985" t="str">
            <v>PP-C 웰딩 레듀샤</v>
          </cell>
          <cell r="C985" t="str">
            <v>65A</v>
          </cell>
          <cell r="D985">
            <v>0</v>
          </cell>
          <cell r="E985">
            <v>2210</v>
          </cell>
          <cell r="F985" t="str">
            <v>P506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2210</v>
          </cell>
        </row>
        <row r="986">
          <cell r="K986">
            <v>0</v>
          </cell>
        </row>
        <row r="987">
          <cell r="K987">
            <v>0</v>
          </cell>
        </row>
        <row r="988">
          <cell r="K988">
            <v>0</v>
          </cell>
        </row>
        <row r="989">
          <cell r="A989" t="str">
            <v>판플랜지</v>
          </cell>
          <cell r="B989">
            <v>0</v>
          </cell>
          <cell r="C989">
            <v>0</v>
          </cell>
          <cell r="D989">
            <v>0</v>
          </cell>
          <cell r="E989" t="str">
            <v>KS B-1503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</row>
        <row r="990">
          <cell r="B990" t="str">
            <v>SOFF</v>
          </cell>
        </row>
        <row r="991">
          <cell r="A991" t="str">
            <v>백01301</v>
          </cell>
          <cell r="B991" t="str">
            <v>판플랜지(10Kg/Cm2)</v>
          </cell>
          <cell r="C991" t="str">
            <v>500A</v>
          </cell>
          <cell r="D991" t="str">
            <v>개</v>
          </cell>
          <cell r="E991">
            <v>65650</v>
          </cell>
          <cell r="F991" t="str">
            <v>P464</v>
          </cell>
          <cell r="G991">
            <v>65650</v>
          </cell>
          <cell r="H991" t="str">
            <v>P516</v>
          </cell>
          <cell r="I991">
            <v>0</v>
          </cell>
          <cell r="J991">
            <v>0</v>
          </cell>
          <cell r="K991">
            <v>65650</v>
          </cell>
        </row>
        <row r="992">
          <cell r="A992" t="str">
            <v>백01302</v>
          </cell>
          <cell r="B992" t="str">
            <v>판플랜지(10Kg/Cm2)</v>
          </cell>
          <cell r="C992" t="str">
            <v>450A</v>
          </cell>
          <cell r="D992" t="str">
            <v>개</v>
          </cell>
          <cell r="E992">
            <v>56000</v>
          </cell>
          <cell r="F992" t="str">
            <v>P464</v>
          </cell>
          <cell r="G992">
            <v>56000</v>
          </cell>
          <cell r="H992" t="str">
            <v>P516</v>
          </cell>
          <cell r="I992">
            <v>0</v>
          </cell>
          <cell r="J992">
            <v>0</v>
          </cell>
          <cell r="K992">
            <v>56000</v>
          </cell>
        </row>
        <row r="993">
          <cell r="A993" t="str">
            <v>백01303</v>
          </cell>
          <cell r="B993" t="str">
            <v>판플랜지(10Kg/Cm2)</v>
          </cell>
          <cell r="C993" t="str">
            <v>400A</v>
          </cell>
          <cell r="D993" t="str">
            <v>개</v>
          </cell>
          <cell r="E993">
            <v>46340</v>
          </cell>
          <cell r="F993" t="str">
            <v>P464</v>
          </cell>
          <cell r="G993">
            <v>46350</v>
          </cell>
          <cell r="H993" t="str">
            <v>P516</v>
          </cell>
          <cell r="I993">
            <v>0</v>
          </cell>
          <cell r="J993">
            <v>0</v>
          </cell>
          <cell r="K993">
            <v>46340</v>
          </cell>
        </row>
        <row r="994">
          <cell r="A994" t="str">
            <v>백01304</v>
          </cell>
          <cell r="B994" t="str">
            <v>판플랜지(10Kg/Cm2)</v>
          </cell>
          <cell r="C994" t="str">
            <v>350A</v>
          </cell>
          <cell r="D994" t="str">
            <v>개</v>
          </cell>
          <cell r="E994">
            <v>29930</v>
          </cell>
          <cell r="F994" t="str">
            <v>P464</v>
          </cell>
          <cell r="G994">
            <v>29930</v>
          </cell>
          <cell r="H994" t="str">
            <v>P516</v>
          </cell>
          <cell r="I994">
            <v>0</v>
          </cell>
          <cell r="J994">
            <v>0</v>
          </cell>
          <cell r="K994">
            <v>29930</v>
          </cell>
        </row>
        <row r="995">
          <cell r="A995" t="str">
            <v>백01305</v>
          </cell>
          <cell r="B995" t="str">
            <v>판플랜지(10Kg/Cm2)</v>
          </cell>
          <cell r="C995" t="str">
            <v>300A</v>
          </cell>
          <cell r="D995" t="str">
            <v>개</v>
          </cell>
          <cell r="E995">
            <v>18180</v>
          </cell>
          <cell r="F995" t="str">
            <v>P464</v>
          </cell>
          <cell r="G995">
            <v>18150</v>
          </cell>
          <cell r="H995" t="str">
            <v>P516</v>
          </cell>
          <cell r="I995">
            <v>0</v>
          </cell>
          <cell r="J995">
            <v>0</v>
          </cell>
          <cell r="K995">
            <v>18150</v>
          </cell>
        </row>
        <row r="996">
          <cell r="A996" t="str">
            <v>백01306</v>
          </cell>
          <cell r="B996" t="str">
            <v>판플랜지(10Kg/Cm2)</v>
          </cell>
          <cell r="C996" t="str">
            <v>250A</v>
          </cell>
          <cell r="D996" t="str">
            <v>개</v>
          </cell>
          <cell r="E996">
            <v>15670</v>
          </cell>
          <cell r="F996" t="str">
            <v>P464</v>
          </cell>
          <cell r="G996">
            <v>15680</v>
          </cell>
          <cell r="H996" t="str">
            <v>P516</v>
          </cell>
          <cell r="I996">
            <v>0</v>
          </cell>
          <cell r="J996">
            <v>0</v>
          </cell>
          <cell r="K996">
            <v>15670</v>
          </cell>
        </row>
        <row r="997">
          <cell r="A997" t="str">
            <v>백01307</v>
          </cell>
          <cell r="B997" t="str">
            <v>판플랜지(10Kg/Cm2)</v>
          </cell>
          <cell r="C997" t="str">
            <v>200A</v>
          </cell>
          <cell r="D997" t="str">
            <v>개</v>
          </cell>
          <cell r="E997">
            <v>9450</v>
          </cell>
          <cell r="F997" t="str">
            <v>P464</v>
          </cell>
          <cell r="G997">
            <v>9450</v>
          </cell>
          <cell r="H997" t="str">
            <v>P516</v>
          </cell>
          <cell r="I997">
            <v>0</v>
          </cell>
          <cell r="J997">
            <v>0</v>
          </cell>
          <cell r="K997">
            <v>9450</v>
          </cell>
        </row>
        <row r="998">
          <cell r="A998" t="str">
            <v>백01308</v>
          </cell>
          <cell r="B998" t="str">
            <v>판플랜지(10Kg/Cm2)</v>
          </cell>
          <cell r="C998" t="str">
            <v>150A</v>
          </cell>
          <cell r="D998" t="str">
            <v>개</v>
          </cell>
          <cell r="E998">
            <v>7420</v>
          </cell>
          <cell r="F998" t="str">
            <v>P464</v>
          </cell>
          <cell r="G998">
            <v>7430</v>
          </cell>
          <cell r="H998" t="str">
            <v>P516</v>
          </cell>
          <cell r="I998">
            <v>0</v>
          </cell>
          <cell r="J998">
            <v>0</v>
          </cell>
          <cell r="K998">
            <v>7420</v>
          </cell>
        </row>
        <row r="999">
          <cell r="A999" t="str">
            <v>백01309</v>
          </cell>
          <cell r="B999" t="str">
            <v>판플랜지(10Kg/Cm2)</v>
          </cell>
          <cell r="C999" t="str">
            <v>125A</v>
          </cell>
          <cell r="D999" t="str">
            <v>개</v>
          </cell>
          <cell r="E999">
            <v>5000</v>
          </cell>
          <cell r="F999" t="str">
            <v>P464</v>
          </cell>
          <cell r="G999">
            <v>5000</v>
          </cell>
          <cell r="H999" t="str">
            <v>P516</v>
          </cell>
          <cell r="I999">
            <v>0</v>
          </cell>
          <cell r="J999">
            <v>0</v>
          </cell>
          <cell r="K999">
            <v>5000</v>
          </cell>
        </row>
        <row r="1000">
          <cell r="A1000" t="str">
            <v>백01310</v>
          </cell>
          <cell r="B1000" t="str">
            <v>판플랜지(10Kg/Cm2)</v>
          </cell>
          <cell r="C1000" t="str">
            <v>100A</v>
          </cell>
          <cell r="D1000" t="str">
            <v>개</v>
          </cell>
          <cell r="E1000">
            <v>3450</v>
          </cell>
          <cell r="F1000" t="str">
            <v>P464</v>
          </cell>
          <cell r="G1000">
            <v>3460</v>
          </cell>
          <cell r="H1000" t="str">
            <v>P516</v>
          </cell>
          <cell r="I1000">
            <v>0</v>
          </cell>
          <cell r="J1000">
            <v>0</v>
          </cell>
          <cell r="K1000">
            <v>3450</v>
          </cell>
        </row>
        <row r="1001">
          <cell r="A1001" t="str">
            <v>백01311</v>
          </cell>
          <cell r="B1001" t="str">
            <v>판플랜지(10Kg/Cm2)</v>
          </cell>
          <cell r="C1001" t="str">
            <v>80A</v>
          </cell>
          <cell r="D1001" t="str">
            <v>개</v>
          </cell>
          <cell r="E1001">
            <v>2920</v>
          </cell>
          <cell r="F1001" t="str">
            <v>P464</v>
          </cell>
          <cell r="G1001">
            <v>2930</v>
          </cell>
          <cell r="H1001" t="str">
            <v>P516</v>
          </cell>
          <cell r="I1001">
            <v>0</v>
          </cell>
          <cell r="J1001">
            <v>0</v>
          </cell>
          <cell r="K1001">
            <v>2920</v>
          </cell>
        </row>
        <row r="1002">
          <cell r="A1002" t="str">
            <v>백01312</v>
          </cell>
          <cell r="B1002" t="str">
            <v>판플랜지(10Kg/Cm2)</v>
          </cell>
          <cell r="C1002" t="str">
            <v>65A</v>
          </cell>
          <cell r="D1002" t="str">
            <v>개</v>
          </cell>
          <cell r="E1002">
            <v>2730</v>
          </cell>
          <cell r="F1002" t="str">
            <v>P464</v>
          </cell>
          <cell r="G1002">
            <v>2740</v>
          </cell>
          <cell r="H1002" t="str">
            <v>P516</v>
          </cell>
          <cell r="I1002">
            <v>0</v>
          </cell>
          <cell r="J1002">
            <v>0</v>
          </cell>
          <cell r="K1002">
            <v>2730</v>
          </cell>
        </row>
        <row r="1003">
          <cell r="A1003" t="str">
            <v>백01313</v>
          </cell>
          <cell r="B1003" t="str">
            <v>판플랜지(10Kg/Cm2)</v>
          </cell>
          <cell r="C1003" t="str">
            <v>50A</v>
          </cell>
          <cell r="D1003" t="str">
            <v>개</v>
          </cell>
          <cell r="E1003">
            <v>2220</v>
          </cell>
          <cell r="F1003" t="str">
            <v>P464</v>
          </cell>
          <cell r="G1003">
            <v>2230</v>
          </cell>
          <cell r="H1003" t="str">
            <v>P516</v>
          </cell>
          <cell r="I1003">
            <v>0</v>
          </cell>
          <cell r="J1003">
            <v>0</v>
          </cell>
          <cell r="K1003">
            <v>2220</v>
          </cell>
        </row>
        <row r="1004">
          <cell r="A1004" t="str">
            <v>백01314</v>
          </cell>
          <cell r="B1004" t="str">
            <v>판플랜지(10Kg/Cm2)</v>
          </cell>
          <cell r="C1004" t="str">
            <v>40A</v>
          </cell>
          <cell r="D1004" t="str">
            <v>개</v>
          </cell>
          <cell r="E1004">
            <v>1820</v>
          </cell>
          <cell r="F1004" t="str">
            <v>P464</v>
          </cell>
          <cell r="G1004">
            <v>1820</v>
          </cell>
          <cell r="H1004" t="str">
            <v>P516</v>
          </cell>
          <cell r="I1004">
            <v>0</v>
          </cell>
          <cell r="J1004">
            <v>0</v>
          </cell>
          <cell r="K1004">
            <v>1820</v>
          </cell>
        </row>
        <row r="1005">
          <cell r="A1005" t="str">
            <v>백01315</v>
          </cell>
          <cell r="B1005" t="str">
            <v>판플랜지(10Kg/Cm2)</v>
          </cell>
          <cell r="C1005" t="str">
            <v>32A</v>
          </cell>
          <cell r="D1005" t="str">
            <v>개</v>
          </cell>
          <cell r="E1005">
            <v>1690</v>
          </cell>
          <cell r="F1005" t="str">
            <v>P464</v>
          </cell>
          <cell r="G1005">
            <v>1690</v>
          </cell>
          <cell r="H1005" t="str">
            <v>P516</v>
          </cell>
          <cell r="I1005">
            <v>0</v>
          </cell>
          <cell r="J1005">
            <v>0</v>
          </cell>
          <cell r="K1005">
            <v>1690</v>
          </cell>
        </row>
        <row r="1006">
          <cell r="A1006" t="str">
            <v>백01316</v>
          </cell>
          <cell r="B1006" t="str">
            <v>판플랜지(10Kg/Cm2)</v>
          </cell>
          <cell r="C1006" t="str">
            <v>25A</v>
          </cell>
          <cell r="D1006" t="str">
            <v>개</v>
          </cell>
          <cell r="E1006">
            <v>1480</v>
          </cell>
          <cell r="F1006" t="str">
            <v>P464</v>
          </cell>
          <cell r="G1006">
            <v>1490</v>
          </cell>
          <cell r="H1006" t="str">
            <v>P516</v>
          </cell>
          <cell r="I1006">
            <v>0</v>
          </cell>
          <cell r="J1006">
            <v>0</v>
          </cell>
          <cell r="K1006">
            <v>1480</v>
          </cell>
        </row>
        <row r="1007">
          <cell r="A1007" t="str">
            <v>백01317</v>
          </cell>
          <cell r="B1007" t="str">
            <v>판플랜지(10Kg/Cm2)</v>
          </cell>
          <cell r="C1007" t="str">
            <v>20A</v>
          </cell>
          <cell r="D1007" t="str">
            <v>개</v>
          </cell>
          <cell r="E1007">
            <v>1090</v>
          </cell>
          <cell r="F1007" t="str">
            <v>P464</v>
          </cell>
          <cell r="G1007">
            <v>1060</v>
          </cell>
          <cell r="H1007" t="str">
            <v>P516</v>
          </cell>
          <cell r="I1007">
            <v>0</v>
          </cell>
          <cell r="J1007">
            <v>0</v>
          </cell>
          <cell r="K1007">
            <v>1060</v>
          </cell>
        </row>
        <row r="1008">
          <cell r="A1008" t="str">
            <v>백01318</v>
          </cell>
          <cell r="B1008" t="str">
            <v>판플랜지(10Kg/Cm2)</v>
          </cell>
          <cell r="C1008" t="str">
            <v>15A</v>
          </cell>
          <cell r="D1008" t="str">
            <v>개</v>
          </cell>
          <cell r="E1008">
            <v>1040</v>
          </cell>
          <cell r="F1008" t="str">
            <v>P464</v>
          </cell>
          <cell r="G1008">
            <v>1050</v>
          </cell>
          <cell r="H1008" t="str">
            <v>P516</v>
          </cell>
          <cell r="I1008">
            <v>0</v>
          </cell>
          <cell r="J1008">
            <v>0</v>
          </cell>
          <cell r="K1008">
            <v>1040</v>
          </cell>
        </row>
        <row r="1009">
          <cell r="B1009" t="str">
            <v>BLFF</v>
          </cell>
          <cell r="C1009">
            <v>0</v>
          </cell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  <cell r="I1009">
            <v>0</v>
          </cell>
          <cell r="J1009">
            <v>0</v>
          </cell>
          <cell r="K1009">
            <v>0</v>
          </cell>
        </row>
        <row r="1010">
          <cell r="B1010" t="str">
            <v>맹플랜지(10Kg/Cm2)</v>
          </cell>
          <cell r="C1010" t="str">
            <v>500A</v>
          </cell>
          <cell r="D1010" t="str">
            <v>개</v>
          </cell>
          <cell r="E1010">
            <v>91720</v>
          </cell>
          <cell r="F1010" t="str">
            <v>P464</v>
          </cell>
          <cell r="G1010">
            <v>91730</v>
          </cell>
          <cell r="H1010" t="str">
            <v>P516</v>
          </cell>
          <cell r="I1010">
            <v>0</v>
          </cell>
          <cell r="J1010">
            <v>0</v>
          </cell>
          <cell r="K1010">
            <v>91720</v>
          </cell>
        </row>
        <row r="1011">
          <cell r="B1011" t="str">
            <v>맹플랜지(10Kg/Cm2)</v>
          </cell>
          <cell r="C1011" t="str">
            <v>450A</v>
          </cell>
          <cell r="D1011" t="str">
            <v>개</v>
          </cell>
          <cell r="E1011">
            <v>78200</v>
          </cell>
          <cell r="F1011" t="str">
            <v>P464</v>
          </cell>
          <cell r="G1011">
            <v>78210</v>
          </cell>
          <cell r="H1011" t="str">
            <v>P516</v>
          </cell>
          <cell r="I1011">
            <v>0</v>
          </cell>
          <cell r="J1011">
            <v>0</v>
          </cell>
          <cell r="K1011">
            <v>78200</v>
          </cell>
        </row>
        <row r="1012">
          <cell r="A1012" t="str">
            <v>백맹001</v>
          </cell>
          <cell r="B1012" t="str">
            <v>맹플랜지(10Kg/Cm2)</v>
          </cell>
          <cell r="C1012" t="str">
            <v>400A</v>
          </cell>
          <cell r="D1012" t="str">
            <v>개</v>
          </cell>
          <cell r="E1012">
            <v>63730</v>
          </cell>
          <cell r="F1012" t="str">
            <v>P464</v>
          </cell>
          <cell r="G1012">
            <v>63730</v>
          </cell>
          <cell r="H1012" t="str">
            <v>P516</v>
          </cell>
          <cell r="I1012">
            <v>0</v>
          </cell>
          <cell r="J1012">
            <v>0</v>
          </cell>
          <cell r="K1012">
            <v>63730</v>
          </cell>
        </row>
        <row r="1013">
          <cell r="A1013" t="str">
            <v>백맹002</v>
          </cell>
          <cell r="B1013" t="str">
            <v>맹플랜지(10Kg/Cm2)</v>
          </cell>
          <cell r="C1013" t="str">
            <v>350A</v>
          </cell>
          <cell r="D1013" t="str">
            <v>개</v>
          </cell>
          <cell r="E1013">
            <v>46340</v>
          </cell>
          <cell r="F1013" t="str">
            <v>P464</v>
          </cell>
          <cell r="G1013">
            <v>46350</v>
          </cell>
          <cell r="H1013" t="str">
            <v>P516</v>
          </cell>
          <cell r="I1013">
            <v>0</v>
          </cell>
          <cell r="J1013">
            <v>0</v>
          </cell>
          <cell r="K1013">
            <v>46340</v>
          </cell>
        </row>
        <row r="1014">
          <cell r="A1014" t="str">
            <v>백맹003</v>
          </cell>
          <cell r="B1014" t="str">
            <v>맹플랜지(10Kg/Cm2)</v>
          </cell>
          <cell r="C1014" t="str">
            <v>300A</v>
          </cell>
          <cell r="D1014" t="str">
            <v>개</v>
          </cell>
          <cell r="E1014">
            <v>31850</v>
          </cell>
          <cell r="F1014" t="str">
            <v>P464</v>
          </cell>
          <cell r="G1014">
            <v>31850</v>
          </cell>
          <cell r="H1014" t="str">
            <v>P516</v>
          </cell>
          <cell r="I1014">
            <v>0</v>
          </cell>
          <cell r="J1014">
            <v>0</v>
          </cell>
          <cell r="K1014">
            <v>31850</v>
          </cell>
        </row>
        <row r="1015">
          <cell r="A1015" t="str">
            <v>백맹004</v>
          </cell>
          <cell r="B1015" t="str">
            <v>맹플랜지(10Kg/Cm2)</v>
          </cell>
          <cell r="C1015" t="str">
            <v>250A</v>
          </cell>
          <cell r="D1015" t="str">
            <v>개</v>
          </cell>
          <cell r="E1015">
            <v>24220</v>
          </cell>
          <cell r="F1015" t="str">
            <v>P464</v>
          </cell>
          <cell r="G1015">
            <v>24230</v>
          </cell>
          <cell r="H1015" t="str">
            <v>P516</v>
          </cell>
          <cell r="I1015">
            <v>0</v>
          </cell>
          <cell r="J1015">
            <v>0</v>
          </cell>
          <cell r="K1015">
            <v>24220</v>
          </cell>
        </row>
        <row r="1016">
          <cell r="A1016" t="str">
            <v>백맹005</v>
          </cell>
          <cell r="B1016" t="str">
            <v>맹플랜지(10Kg/Cm2)</v>
          </cell>
          <cell r="C1016" t="str">
            <v>200A</v>
          </cell>
          <cell r="D1016" t="str">
            <v>개</v>
          </cell>
          <cell r="E1016">
            <v>16210</v>
          </cell>
          <cell r="F1016" t="str">
            <v>P464</v>
          </cell>
          <cell r="G1016">
            <v>16200</v>
          </cell>
          <cell r="H1016" t="str">
            <v>P516</v>
          </cell>
          <cell r="I1016">
            <v>0</v>
          </cell>
          <cell r="J1016">
            <v>0</v>
          </cell>
          <cell r="K1016">
            <v>16200</v>
          </cell>
        </row>
        <row r="1017">
          <cell r="A1017" t="str">
            <v>백맹006</v>
          </cell>
          <cell r="B1017" t="str">
            <v>맹플랜지(10Kg/Cm2)</v>
          </cell>
          <cell r="C1017" t="str">
            <v>150A</v>
          </cell>
          <cell r="D1017" t="str">
            <v>개</v>
          </cell>
          <cell r="E1017">
            <v>12060</v>
          </cell>
          <cell r="F1017" t="str">
            <v>P464</v>
          </cell>
          <cell r="G1017">
            <v>12060</v>
          </cell>
          <cell r="H1017" t="str">
            <v>P516</v>
          </cell>
          <cell r="I1017">
            <v>0</v>
          </cell>
          <cell r="J1017">
            <v>0</v>
          </cell>
          <cell r="K1017">
            <v>12060</v>
          </cell>
        </row>
        <row r="1018">
          <cell r="A1018" t="str">
            <v>백맹007</v>
          </cell>
          <cell r="B1018" t="str">
            <v>맹플랜지(10Kg/Cm2)</v>
          </cell>
          <cell r="C1018" t="str">
            <v>125A</v>
          </cell>
          <cell r="D1018" t="str">
            <v>개</v>
          </cell>
          <cell r="E1018">
            <v>8700</v>
          </cell>
          <cell r="F1018" t="str">
            <v>P464</v>
          </cell>
          <cell r="G1018">
            <v>8780</v>
          </cell>
          <cell r="H1018" t="str">
            <v>P516</v>
          </cell>
          <cell r="I1018">
            <v>0</v>
          </cell>
          <cell r="J1018">
            <v>0</v>
          </cell>
          <cell r="K1018">
            <v>8700</v>
          </cell>
        </row>
        <row r="1019">
          <cell r="A1019" t="str">
            <v>백맹008</v>
          </cell>
          <cell r="B1019" t="str">
            <v>맹플랜지(10Kg/Cm2)</v>
          </cell>
          <cell r="C1019" t="str">
            <v>100A</v>
          </cell>
          <cell r="D1019" t="str">
            <v>개</v>
          </cell>
          <cell r="E1019">
            <v>6550</v>
          </cell>
          <cell r="F1019" t="str">
            <v>P464</v>
          </cell>
          <cell r="G1019">
            <v>6560</v>
          </cell>
          <cell r="H1019" t="str">
            <v>P516</v>
          </cell>
          <cell r="I1019">
            <v>0</v>
          </cell>
          <cell r="J1019">
            <v>0</v>
          </cell>
          <cell r="K1019">
            <v>6550</v>
          </cell>
        </row>
        <row r="1020">
          <cell r="A1020" t="str">
            <v>백맹009</v>
          </cell>
          <cell r="B1020" t="str">
            <v>맹플랜지(10Kg/Cm2)</v>
          </cell>
          <cell r="C1020" t="str">
            <v>80A</v>
          </cell>
          <cell r="D1020" t="str">
            <v>개</v>
          </cell>
          <cell r="E1020">
            <v>5140</v>
          </cell>
          <cell r="F1020" t="str">
            <v>P464</v>
          </cell>
          <cell r="G1020">
            <v>5150</v>
          </cell>
          <cell r="H1020" t="str">
            <v>P516</v>
          </cell>
          <cell r="I1020">
            <v>0</v>
          </cell>
          <cell r="J1020">
            <v>0</v>
          </cell>
          <cell r="K1020">
            <v>5140</v>
          </cell>
        </row>
        <row r="1021">
          <cell r="A1021" t="str">
            <v>백맹010</v>
          </cell>
          <cell r="B1021" t="str">
            <v>맹플랜지(10Kg/Cm2)</v>
          </cell>
          <cell r="C1021" t="str">
            <v>65A</v>
          </cell>
          <cell r="D1021" t="str">
            <v>개</v>
          </cell>
          <cell r="E1021">
            <v>4610</v>
          </cell>
          <cell r="F1021" t="str">
            <v>P464</v>
          </cell>
          <cell r="G1021">
            <v>4620</v>
          </cell>
          <cell r="H1021" t="str">
            <v>P516</v>
          </cell>
          <cell r="I1021">
            <v>0</v>
          </cell>
          <cell r="J1021">
            <v>0</v>
          </cell>
          <cell r="K1021">
            <v>4610</v>
          </cell>
        </row>
        <row r="1022">
          <cell r="A1022" t="str">
            <v>백맹011</v>
          </cell>
          <cell r="B1022" t="str">
            <v>맹플랜지(10Kg/Cm2)</v>
          </cell>
          <cell r="C1022" t="str">
            <v>50A</v>
          </cell>
          <cell r="D1022" t="str">
            <v>개</v>
          </cell>
          <cell r="E1022">
            <v>3650</v>
          </cell>
          <cell r="F1022" t="str">
            <v>P464</v>
          </cell>
          <cell r="G1022">
            <v>3660</v>
          </cell>
          <cell r="H1022" t="str">
            <v>P516</v>
          </cell>
          <cell r="I1022">
            <v>0</v>
          </cell>
          <cell r="J1022">
            <v>0</v>
          </cell>
          <cell r="K1022">
            <v>3650</v>
          </cell>
        </row>
        <row r="1023">
          <cell r="A1023" t="str">
            <v>백맹012</v>
          </cell>
          <cell r="B1023" t="str">
            <v>맹플랜지(10Kg/Cm2)</v>
          </cell>
          <cell r="C1023" t="str">
            <v>40A</v>
          </cell>
          <cell r="D1023" t="str">
            <v>개</v>
          </cell>
          <cell r="E1023">
            <v>2970</v>
          </cell>
          <cell r="F1023" t="str">
            <v>P464</v>
          </cell>
          <cell r="G1023">
            <v>2980</v>
          </cell>
          <cell r="H1023" t="str">
            <v>P516</v>
          </cell>
          <cell r="I1023">
            <v>0</v>
          </cell>
          <cell r="J1023">
            <v>0</v>
          </cell>
          <cell r="K1023">
            <v>2970</v>
          </cell>
        </row>
        <row r="1024">
          <cell r="A1024" t="str">
            <v>백맹013</v>
          </cell>
          <cell r="B1024" t="str">
            <v>맹플랜지(10Kg/Cm2)</v>
          </cell>
          <cell r="C1024" t="str">
            <v>32A</v>
          </cell>
          <cell r="D1024" t="str">
            <v>개</v>
          </cell>
          <cell r="E1024">
            <v>2600</v>
          </cell>
          <cell r="F1024" t="str">
            <v>P464</v>
          </cell>
          <cell r="G1024">
            <v>2600</v>
          </cell>
          <cell r="H1024" t="str">
            <v>P516</v>
          </cell>
          <cell r="I1024">
            <v>0</v>
          </cell>
          <cell r="J1024">
            <v>0</v>
          </cell>
          <cell r="K1024">
            <v>2600</v>
          </cell>
        </row>
        <row r="1025">
          <cell r="A1025" t="str">
            <v>백01409</v>
          </cell>
          <cell r="B1025" t="str">
            <v>맹플랜지(10Kg/Cm2)</v>
          </cell>
          <cell r="C1025" t="str">
            <v>25A</v>
          </cell>
          <cell r="D1025" t="str">
            <v>개</v>
          </cell>
          <cell r="E1025">
            <v>2210</v>
          </cell>
          <cell r="F1025" t="str">
            <v>P464</v>
          </cell>
          <cell r="G1025">
            <v>2210</v>
          </cell>
          <cell r="H1025" t="str">
            <v>P516</v>
          </cell>
          <cell r="I1025">
            <v>0</v>
          </cell>
          <cell r="J1025">
            <v>0</v>
          </cell>
          <cell r="K1025">
            <v>2210</v>
          </cell>
        </row>
        <row r="1026">
          <cell r="A1026" t="str">
            <v>백01410</v>
          </cell>
          <cell r="B1026" t="str">
            <v>맹플랜지(10Kg/Cm2)</v>
          </cell>
          <cell r="C1026" t="str">
            <v>20A</v>
          </cell>
          <cell r="D1026" t="str">
            <v>개</v>
          </cell>
          <cell r="E1026">
            <v>1720</v>
          </cell>
          <cell r="F1026" t="str">
            <v>P464</v>
          </cell>
          <cell r="G1026">
            <v>1720</v>
          </cell>
          <cell r="H1026" t="str">
            <v>P516</v>
          </cell>
          <cell r="I1026">
            <v>0</v>
          </cell>
          <cell r="J1026">
            <v>0</v>
          </cell>
          <cell r="K1026">
            <v>1720</v>
          </cell>
        </row>
        <row r="1027">
          <cell r="A1027" t="str">
            <v>백01411</v>
          </cell>
          <cell r="B1027" t="str">
            <v>맹플랜지(10Kg/Cm2)</v>
          </cell>
          <cell r="C1027" t="str">
            <v>15A</v>
          </cell>
          <cell r="D1027" t="str">
            <v>개</v>
          </cell>
          <cell r="E1027">
            <v>1480</v>
          </cell>
          <cell r="F1027" t="str">
            <v>P464</v>
          </cell>
          <cell r="G1027">
            <v>1490</v>
          </cell>
          <cell r="H1027" t="str">
            <v>P516</v>
          </cell>
          <cell r="I1027">
            <v>0</v>
          </cell>
          <cell r="J1027">
            <v>0</v>
          </cell>
          <cell r="K1027">
            <v>1480</v>
          </cell>
        </row>
        <row r="1028">
          <cell r="A1028" t="str">
            <v>백01412</v>
          </cell>
          <cell r="B1028" t="str">
            <v>맹플랜지(10Kg/Cm2)</v>
          </cell>
          <cell r="C1028" t="str">
            <v>65A</v>
          </cell>
          <cell r="D1028" t="str">
            <v>개</v>
          </cell>
          <cell r="E1028">
            <v>4610</v>
          </cell>
          <cell r="F1028" t="str">
            <v>P464</v>
          </cell>
          <cell r="G1028">
            <v>4620</v>
          </cell>
          <cell r="H1028" t="str">
            <v>P516</v>
          </cell>
          <cell r="I1028">
            <v>0</v>
          </cell>
          <cell r="J1028">
            <v>0</v>
          </cell>
          <cell r="K1028">
            <v>4610</v>
          </cell>
        </row>
        <row r="1029">
          <cell r="A1029" t="str">
            <v>백01413</v>
          </cell>
          <cell r="B1029" t="str">
            <v>맹플랜지(10Kg/Cm2)</v>
          </cell>
          <cell r="C1029" t="str">
            <v>50A</v>
          </cell>
          <cell r="D1029" t="str">
            <v>개</v>
          </cell>
          <cell r="E1029">
            <v>3650</v>
          </cell>
          <cell r="F1029" t="str">
            <v>P464</v>
          </cell>
          <cell r="G1029">
            <v>3660</v>
          </cell>
          <cell r="H1029" t="str">
            <v>P516</v>
          </cell>
          <cell r="I1029">
            <v>0</v>
          </cell>
          <cell r="J1029">
            <v>0</v>
          </cell>
          <cell r="K1029">
            <v>3650</v>
          </cell>
        </row>
        <row r="1030">
          <cell r="A1030" t="str">
            <v>백01414</v>
          </cell>
          <cell r="B1030" t="str">
            <v>맹플랜지(10Kg/Cm2)</v>
          </cell>
          <cell r="C1030" t="str">
            <v>40A</v>
          </cell>
          <cell r="D1030" t="str">
            <v>개</v>
          </cell>
          <cell r="E1030">
            <v>2970</v>
          </cell>
          <cell r="F1030" t="str">
            <v>P464</v>
          </cell>
          <cell r="G1030">
            <v>2980</v>
          </cell>
          <cell r="H1030" t="str">
            <v>P516</v>
          </cell>
          <cell r="I1030">
            <v>0</v>
          </cell>
          <cell r="J1030">
            <v>0</v>
          </cell>
          <cell r="K1030">
            <v>2970</v>
          </cell>
        </row>
        <row r="1031">
          <cell r="A1031" t="str">
            <v>백01415</v>
          </cell>
          <cell r="B1031" t="str">
            <v>맹플랜지(10Kg/Cm2)</v>
          </cell>
          <cell r="C1031" t="str">
            <v>32A</v>
          </cell>
          <cell r="D1031" t="str">
            <v>개</v>
          </cell>
          <cell r="E1031">
            <v>2600</v>
          </cell>
          <cell r="F1031" t="str">
            <v>P464</v>
          </cell>
          <cell r="G1031">
            <v>2600</v>
          </cell>
          <cell r="H1031" t="str">
            <v>P516</v>
          </cell>
          <cell r="I1031">
            <v>0</v>
          </cell>
          <cell r="J1031">
            <v>0</v>
          </cell>
          <cell r="K1031">
            <v>2600</v>
          </cell>
        </row>
        <row r="1032">
          <cell r="A1032" t="str">
            <v>백01416</v>
          </cell>
          <cell r="B1032" t="str">
            <v>맹플랜지(10Kg/Cm2)</v>
          </cell>
          <cell r="C1032" t="str">
            <v>25A</v>
          </cell>
          <cell r="D1032" t="str">
            <v>개</v>
          </cell>
          <cell r="E1032">
            <v>2210</v>
          </cell>
          <cell r="F1032" t="str">
            <v>P464</v>
          </cell>
          <cell r="G1032">
            <v>2210</v>
          </cell>
          <cell r="H1032" t="str">
            <v>P516</v>
          </cell>
          <cell r="I1032">
            <v>0</v>
          </cell>
          <cell r="J1032">
            <v>0</v>
          </cell>
          <cell r="K1032">
            <v>2210</v>
          </cell>
        </row>
        <row r="1033">
          <cell r="A1033" t="str">
            <v>백01417</v>
          </cell>
          <cell r="B1033" t="str">
            <v>맹플랜지(10Kg/Cm2)</v>
          </cell>
          <cell r="C1033" t="str">
            <v>20A</v>
          </cell>
          <cell r="D1033" t="str">
            <v>개</v>
          </cell>
          <cell r="E1033">
            <v>4</v>
          </cell>
          <cell r="F1033" t="str">
            <v>P464</v>
          </cell>
          <cell r="G1033">
            <v>1720</v>
          </cell>
          <cell r="H1033" t="str">
            <v>P516</v>
          </cell>
          <cell r="I1033">
            <v>0</v>
          </cell>
          <cell r="J1033">
            <v>0</v>
          </cell>
          <cell r="K1033">
            <v>4</v>
          </cell>
        </row>
        <row r="1034">
          <cell r="A1034" t="str">
            <v>백01418</v>
          </cell>
          <cell r="B1034" t="str">
            <v>맹플랜지(10Kg/Cm2)</v>
          </cell>
          <cell r="C1034" t="str">
            <v>15A</v>
          </cell>
          <cell r="D1034" t="str">
            <v>개</v>
          </cell>
          <cell r="E1034">
            <v>1480</v>
          </cell>
          <cell r="F1034" t="str">
            <v>P464</v>
          </cell>
          <cell r="G1034">
            <v>1490</v>
          </cell>
          <cell r="H1034" t="str">
            <v>P516</v>
          </cell>
          <cell r="I1034">
            <v>0</v>
          </cell>
          <cell r="J1034">
            <v>0</v>
          </cell>
          <cell r="K1034">
            <v>1480</v>
          </cell>
        </row>
        <row r="1035">
          <cell r="K1035">
            <v>0</v>
          </cell>
        </row>
        <row r="1036">
          <cell r="A1036" t="str">
            <v>볼 트</v>
          </cell>
          <cell r="B1036">
            <v>0</v>
          </cell>
          <cell r="C1036">
            <v>0</v>
          </cell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</row>
        <row r="1037">
          <cell r="A1037" t="str">
            <v>볼트0001</v>
          </cell>
          <cell r="B1037" t="str">
            <v>볼 트</v>
          </cell>
          <cell r="C1037" t="str">
            <v>M10 * 75L</v>
          </cell>
          <cell r="D1037" t="str">
            <v>개</v>
          </cell>
          <cell r="E1037">
            <v>123</v>
          </cell>
          <cell r="F1037" t="str">
            <v>P74</v>
          </cell>
          <cell r="G1037">
            <v>123</v>
          </cell>
          <cell r="H1037" t="str">
            <v>P90</v>
          </cell>
          <cell r="I1037">
            <v>0</v>
          </cell>
          <cell r="J1037">
            <v>0</v>
          </cell>
          <cell r="K1037">
            <v>123</v>
          </cell>
        </row>
        <row r="1038">
          <cell r="A1038" t="str">
            <v>볼트0002</v>
          </cell>
          <cell r="B1038" t="str">
            <v>볼 트</v>
          </cell>
          <cell r="C1038" t="str">
            <v>M10 * 100L</v>
          </cell>
          <cell r="D1038" t="str">
            <v>개</v>
          </cell>
          <cell r="E1038">
            <v>151</v>
          </cell>
          <cell r="F1038" t="str">
            <v>P74</v>
          </cell>
          <cell r="G1038">
            <v>151</v>
          </cell>
          <cell r="H1038" t="str">
            <v>P90</v>
          </cell>
          <cell r="I1038">
            <v>0</v>
          </cell>
          <cell r="J1038">
            <v>0</v>
          </cell>
          <cell r="K1038">
            <v>151</v>
          </cell>
        </row>
        <row r="1039">
          <cell r="A1039" t="str">
            <v>볼트0003</v>
          </cell>
          <cell r="B1039" t="str">
            <v>볼 트</v>
          </cell>
          <cell r="C1039" t="str">
            <v>M12 * 100L</v>
          </cell>
          <cell r="D1039" t="str">
            <v>개</v>
          </cell>
          <cell r="E1039">
            <v>214</v>
          </cell>
          <cell r="F1039" t="str">
            <v>P74</v>
          </cell>
          <cell r="G1039">
            <v>214</v>
          </cell>
          <cell r="H1039" t="str">
            <v>P90</v>
          </cell>
          <cell r="I1039">
            <v>0</v>
          </cell>
          <cell r="J1039">
            <v>0</v>
          </cell>
          <cell r="K1039">
            <v>214</v>
          </cell>
        </row>
        <row r="1040">
          <cell r="A1040" t="str">
            <v>볼트0004</v>
          </cell>
          <cell r="B1040" t="str">
            <v>볼 트</v>
          </cell>
          <cell r="C1040" t="str">
            <v>M12 * 150L</v>
          </cell>
          <cell r="D1040" t="str">
            <v>개</v>
          </cell>
          <cell r="E1040">
            <v>341</v>
          </cell>
          <cell r="F1040" t="str">
            <v>P74</v>
          </cell>
          <cell r="G1040">
            <v>341</v>
          </cell>
          <cell r="H1040" t="str">
            <v>P90</v>
          </cell>
          <cell r="I1040">
            <v>0</v>
          </cell>
          <cell r="J1040">
            <v>0</v>
          </cell>
          <cell r="K1040">
            <v>341</v>
          </cell>
        </row>
        <row r="1041">
          <cell r="A1041" t="str">
            <v>볼트0005</v>
          </cell>
          <cell r="B1041" t="str">
            <v>볼 트</v>
          </cell>
          <cell r="C1041" t="str">
            <v>M16 * 150L</v>
          </cell>
          <cell r="D1041" t="str">
            <v>개</v>
          </cell>
          <cell r="E1041">
            <v>660</v>
          </cell>
          <cell r="F1041" t="str">
            <v>P74</v>
          </cell>
          <cell r="G1041">
            <v>660</v>
          </cell>
          <cell r="H1041" t="str">
            <v>P90</v>
          </cell>
          <cell r="I1041">
            <v>0</v>
          </cell>
          <cell r="J1041">
            <v>0</v>
          </cell>
          <cell r="K1041">
            <v>660</v>
          </cell>
        </row>
        <row r="1042">
          <cell r="A1042" t="str">
            <v>볼트0006</v>
          </cell>
          <cell r="B1042" t="str">
            <v>볼 트</v>
          </cell>
          <cell r="C1042" t="str">
            <v>M20 * 200L</v>
          </cell>
          <cell r="D1042" t="str">
            <v>개</v>
          </cell>
          <cell r="E1042">
            <v>1609</v>
          </cell>
          <cell r="F1042" t="str">
            <v>P74</v>
          </cell>
          <cell r="G1042">
            <v>1609</v>
          </cell>
          <cell r="H1042" t="str">
            <v>P90</v>
          </cell>
          <cell r="I1042">
            <v>0</v>
          </cell>
          <cell r="J1042">
            <v>0</v>
          </cell>
          <cell r="K1042">
            <v>1609</v>
          </cell>
        </row>
        <row r="1043">
          <cell r="A1043" t="str">
            <v>볼트0007</v>
          </cell>
          <cell r="B1043" t="str">
            <v>볼 트</v>
          </cell>
          <cell r="C1043" t="str">
            <v>M22 * 200L</v>
          </cell>
          <cell r="D1043" t="str">
            <v>개</v>
          </cell>
          <cell r="E1043">
            <v>2090</v>
          </cell>
          <cell r="F1043" t="str">
            <v>P74</v>
          </cell>
          <cell r="G1043">
            <v>2090</v>
          </cell>
          <cell r="H1043" t="str">
            <v>P90</v>
          </cell>
          <cell r="I1043">
            <v>0</v>
          </cell>
          <cell r="J1043">
            <v>0</v>
          </cell>
          <cell r="K1043">
            <v>2090</v>
          </cell>
        </row>
        <row r="1044">
          <cell r="K1044">
            <v>0</v>
          </cell>
        </row>
        <row r="1045">
          <cell r="A1045" t="str">
            <v>너 트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</row>
        <row r="1046">
          <cell r="A1046" t="str">
            <v>너트0001</v>
          </cell>
          <cell r="B1046" t="str">
            <v>너 트</v>
          </cell>
          <cell r="C1046" t="str">
            <v>M10</v>
          </cell>
          <cell r="D1046" t="str">
            <v>개</v>
          </cell>
          <cell r="E1046">
            <v>16</v>
          </cell>
          <cell r="F1046" t="str">
            <v>P79</v>
          </cell>
          <cell r="G1046">
            <v>16</v>
          </cell>
          <cell r="H1046" t="str">
            <v>P94</v>
          </cell>
          <cell r="I1046">
            <v>0</v>
          </cell>
          <cell r="J1046">
            <v>0</v>
          </cell>
          <cell r="K1046">
            <v>16</v>
          </cell>
        </row>
        <row r="1047">
          <cell r="A1047" t="str">
            <v>너트0002</v>
          </cell>
          <cell r="B1047" t="str">
            <v>너 트</v>
          </cell>
          <cell r="C1047" t="str">
            <v>M12</v>
          </cell>
          <cell r="D1047" t="str">
            <v>개</v>
          </cell>
          <cell r="E1047">
            <v>34</v>
          </cell>
          <cell r="F1047" t="str">
            <v>P79</v>
          </cell>
          <cell r="G1047">
            <v>34</v>
          </cell>
          <cell r="H1047" t="str">
            <v>P94</v>
          </cell>
          <cell r="I1047">
            <v>0</v>
          </cell>
          <cell r="J1047">
            <v>0</v>
          </cell>
          <cell r="K1047">
            <v>34</v>
          </cell>
        </row>
        <row r="1048">
          <cell r="A1048" t="str">
            <v>너트0003</v>
          </cell>
          <cell r="B1048" t="str">
            <v>너 트</v>
          </cell>
          <cell r="C1048" t="str">
            <v>M16</v>
          </cell>
          <cell r="D1048" t="str">
            <v>개</v>
          </cell>
          <cell r="E1048">
            <v>64</v>
          </cell>
          <cell r="F1048" t="str">
            <v>P79</v>
          </cell>
          <cell r="G1048">
            <v>64</v>
          </cell>
          <cell r="H1048" t="str">
            <v>P94</v>
          </cell>
          <cell r="I1048">
            <v>0</v>
          </cell>
          <cell r="J1048">
            <v>0</v>
          </cell>
          <cell r="K1048">
            <v>64</v>
          </cell>
        </row>
        <row r="1049">
          <cell r="A1049" t="str">
            <v>너트0004</v>
          </cell>
          <cell r="B1049" t="str">
            <v>너 트</v>
          </cell>
          <cell r="C1049" t="str">
            <v>M20</v>
          </cell>
          <cell r="D1049" t="str">
            <v>개</v>
          </cell>
          <cell r="E1049">
            <v>111</v>
          </cell>
          <cell r="F1049" t="str">
            <v>P79</v>
          </cell>
          <cell r="G1049">
            <v>111</v>
          </cell>
          <cell r="H1049" t="str">
            <v>P94</v>
          </cell>
          <cell r="I1049">
            <v>0</v>
          </cell>
          <cell r="J1049">
            <v>0</v>
          </cell>
          <cell r="K1049">
            <v>111</v>
          </cell>
        </row>
        <row r="1050">
          <cell r="A1050" t="str">
            <v>너트0005</v>
          </cell>
          <cell r="B1050" t="str">
            <v>너 트</v>
          </cell>
          <cell r="C1050" t="str">
            <v>M22</v>
          </cell>
          <cell r="D1050" t="str">
            <v>개</v>
          </cell>
          <cell r="E1050">
            <v>156</v>
          </cell>
          <cell r="F1050" t="str">
            <v>P79</v>
          </cell>
          <cell r="G1050">
            <v>156</v>
          </cell>
          <cell r="H1050" t="str">
            <v>P94</v>
          </cell>
          <cell r="I1050">
            <v>0</v>
          </cell>
          <cell r="J1050">
            <v>0</v>
          </cell>
          <cell r="K1050">
            <v>156</v>
          </cell>
        </row>
        <row r="1051">
          <cell r="K1051">
            <v>0</v>
          </cell>
        </row>
        <row r="1052">
          <cell r="A1052" t="str">
            <v>와 셔</v>
          </cell>
        </row>
        <row r="1053">
          <cell r="A1053" t="str">
            <v>와셔0001</v>
          </cell>
          <cell r="B1053" t="str">
            <v>와 셔</v>
          </cell>
          <cell r="C1053" t="str">
            <v>M10</v>
          </cell>
          <cell r="D1053" t="str">
            <v>개</v>
          </cell>
          <cell r="E1053">
            <v>35</v>
          </cell>
          <cell r="F1053" t="str">
            <v>P79</v>
          </cell>
          <cell r="G1053">
            <v>35</v>
          </cell>
          <cell r="H1053" t="str">
            <v>P97</v>
          </cell>
          <cell r="I1053">
            <v>0</v>
          </cell>
          <cell r="J1053">
            <v>0</v>
          </cell>
          <cell r="K1053">
            <v>35</v>
          </cell>
        </row>
        <row r="1054">
          <cell r="A1054" t="str">
            <v>와셔0002</v>
          </cell>
          <cell r="B1054" t="str">
            <v>와 셔</v>
          </cell>
          <cell r="C1054" t="str">
            <v>M12</v>
          </cell>
          <cell r="D1054" t="str">
            <v>개</v>
          </cell>
          <cell r="E1054">
            <v>63</v>
          </cell>
          <cell r="F1054" t="str">
            <v>P79</v>
          </cell>
          <cell r="G1054">
            <v>63</v>
          </cell>
          <cell r="H1054" t="str">
            <v>P97</v>
          </cell>
          <cell r="I1054">
            <v>0</v>
          </cell>
          <cell r="J1054">
            <v>0</v>
          </cell>
          <cell r="K1054">
            <v>63</v>
          </cell>
        </row>
        <row r="1055">
          <cell r="A1055" t="str">
            <v>와셔0003</v>
          </cell>
          <cell r="B1055" t="str">
            <v>와 셔</v>
          </cell>
          <cell r="C1055" t="str">
            <v>M16</v>
          </cell>
          <cell r="D1055" t="str">
            <v>개</v>
          </cell>
          <cell r="E1055">
            <v>172</v>
          </cell>
          <cell r="F1055" t="str">
            <v>P79</v>
          </cell>
          <cell r="G1055">
            <v>172</v>
          </cell>
          <cell r="H1055" t="str">
            <v>P97</v>
          </cell>
          <cell r="I1055">
            <v>0</v>
          </cell>
          <cell r="J1055">
            <v>0</v>
          </cell>
          <cell r="K1055">
            <v>172</v>
          </cell>
        </row>
        <row r="1056">
          <cell r="A1056" t="str">
            <v>와셔0004</v>
          </cell>
          <cell r="B1056" t="str">
            <v>와 셔</v>
          </cell>
          <cell r="C1056" t="str">
            <v>M20</v>
          </cell>
          <cell r="D1056" t="str">
            <v>개</v>
          </cell>
          <cell r="E1056">
            <v>260</v>
          </cell>
          <cell r="F1056" t="str">
            <v>P79</v>
          </cell>
          <cell r="G1056">
            <v>260</v>
          </cell>
          <cell r="H1056" t="str">
            <v>P97</v>
          </cell>
          <cell r="I1056">
            <v>0</v>
          </cell>
          <cell r="J1056">
            <v>0</v>
          </cell>
          <cell r="K1056">
            <v>260</v>
          </cell>
        </row>
        <row r="1057">
          <cell r="A1057" t="str">
            <v>와셔0005</v>
          </cell>
          <cell r="B1057" t="str">
            <v>와 셔</v>
          </cell>
          <cell r="C1057" t="str">
            <v>M22</v>
          </cell>
          <cell r="D1057" t="str">
            <v>개</v>
          </cell>
          <cell r="E1057">
            <v>345</v>
          </cell>
          <cell r="F1057" t="str">
            <v>P79</v>
          </cell>
          <cell r="G1057">
            <v>345</v>
          </cell>
          <cell r="H1057" t="str">
            <v>P97</v>
          </cell>
          <cell r="I1057">
            <v>0</v>
          </cell>
          <cell r="J1057">
            <v>0</v>
          </cell>
          <cell r="K1057">
            <v>345</v>
          </cell>
        </row>
        <row r="1058">
          <cell r="K1058">
            <v>0</v>
          </cell>
        </row>
        <row r="1059">
          <cell r="A1059" t="str">
            <v>후렌지 패킹</v>
          </cell>
        </row>
        <row r="1060">
          <cell r="A1060" t="str">
            <v>패킹0007</v>
          </cell>
          <cell r="B1060" t="str">
            <v>후렌지 패킹(3.2T)</v>
          </cell>
          <cell r="C1060" t="str">
            <v>200A</v>
          </cell>
          <cell r="D1060" t="str">
            <v>개</v>
          </cell>
          <cell r="E1060">
            <v>1380</v>
          </cell>
          <cell r="F1060" t="str">
            <v>P563</v>
          </cell>
          <cell r="G1060" t="str">
            <v xml:space="preserve"> </v>
          </cell>
          <cell r="H1060" t="str">
            <v xml:space="preserve"> </v>
          </cell>
          <cell r="I1060">
            <v>0</v>
          </cell>
          <cell r="J1060">
            <v>0</v>
          </cell>
          <cell r="K1060">
            <v>1380</v>
          </cell>
        </row>
        <row r="1061">
          <cell r="A1061" t="str">
            <v>패킹0008</v>
          </cell>
          <cell r="B1061" t="str">
            <v>후렌지 패킹(3.2T)</v>
          </cell>
          <cell r="C1061" t="str">
            <v>150A</v>
          </cell>
          <cell r="D1061" t="str">
            <v>개</v>
          </cell>
          <cell r="E1061">
            <v>1104</v>
          </cell>
          <cell r="F1061" t="str">
            <v>P563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1104</v>
          </cell>
        </row>
        <row r="1062">
          <cell r="A1062" t="str">
            <v>패킹0010</v>
          </cell>
          <cell r="B1062" t="str">
            <v>후렌지 패킹(3.2T)</v>
          </cell>
          <cell r="C1062" t="str">
            <v>100A</v>
          </cell>
          <cell r="D1062" t="str">
            <v>개</v>
          </cell>
          <cell r="E1062">
            <v>862</v>
          </cell>
          <cell r="F1062" t="str">
            <v>P563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862</v>
          </cell>
        </row>
        <row r="1063">
          <cell r="A1063" t="str">
            <v>패킹0011</v>
          </cell>
          <cell r="B1063" t="str">
            <v>후렌지 패킹(3.2T)</v>
          </cell>
          <cell r="C1063" t="str">
            <v>80A</v>
          </cell>
          <cell r="D1063" t="str">
            <v>개</v>
          </cell>
          <cell r="E1063">
            <v>667</v>
          </cell>
          <cell r="F1063" t="str">
            <v>P563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667</v>
          </cell>
        </row>
        <row r="1064">
          <cell r="K1064">
            <v>0</v>
          </cell>
        </row>
        <row r="1078">
          <cell r="A1078" t="str">
            <v>위 생 기 구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0</v>
          </cell>
          <cell r="K1078">
            <v>0</v>
          </cell>
        </row>
        <row r="1079">
          <cell r="A1079" t="str">
            <v>VC00010</v>
          </cell>
          <cell r="B1079" t="str">
            <v>유아용 양변기</v>
          </cell>
          <cell r="C1079" t="str">
            <v>VC-760</v>
          </cell>
          <cell r="D1079" t="str">
            <v>조</v>
          </cell>
          <cell r="E1079">
            <v>86900</v>
          </cell>
          <cell r="F1079" t="str">
            <v>P564</v>
          </cell>
          <cell r="G1079">
            <v>0</v>
          </cell>
          <cell r="H1079" t="str">
            <v>P627</v>
          </cell>
          <cell r="I1079">
            <v>0</v>
          </cell>
          <cell r="J1079">
            <v>0</v>
          </cell>
          <cell r="K1079">
            <v>86900</v>
          </cell>
          <cell r="L1079">
            <v>0</v>
          </cell>
          <cell r="M1079">
            <v>0.37</v>
          </cell>
          <cell r="N1079">
            <v>0</v>
          </cell>
          <cell r="O1079">
            <v>1.76</v>
          </cell>
        </row>
        <row r="1080">
          <cell r="A1080" t="str">
            <v>VC0000</v>
          </cell>
          <cell r="B1080" t="str">
            <v>양 변 기</v>
          </cell>
          <cell r="C1080" t="str">
            <v>VC-1410</v>
          </cell>
          <cell r="D1080" t="str">
            <v>조</v>
          </cell>
          <cell r="E1080">
            <v>70400</v>
          </cell>
          <cell r="F1080" t="str">
            <v>P564</v>
          </cell>
          <cell r="G1080">
            <v>78000</v>
          </cell>
          <cell r="H1080" t="str">
            <v>P627</v>
          </cell>
          <cell r="I1080">
            <v>0</v>
          </cell>
          <cell r="J1080">
            <v>0</v>
          </cell>
          <cell r="K1080">
            <v>70400</v>
          </cell>
          <cell r="L1080">
            <v>0</v>
          </cell>
          <cell r="M1080">
            <v>0.37</v>
          </cell>
          <cell r="N1080">
            <v>0</v>
          </cell>
          <cell r="O1080">
            <v>1.76</v>
          </cell>
        </row>
        <row r="1081">
          <cell r="A1081" t="str">
            <v>VC0001</v>
          </cell>
          <cell r="B1081" t="str">
            <v>화 변 기(F/V)</v>
          </cell>
          <cell r="C1081" t="str">
            <v>VC - 310</v>
          </cell>
          <cell r="D1081" t="str">
            <v>조</v>
          </cell>
          <cell r="E1081">
            <v>35200</v>
          </cell>
          <cell r="F1081" t="str">
            <v>P564</v>
          </cell>
          <cell r="G1081">
            <v>50000</v>
          </cell>
          <cell r="H1081" t="str">
            <v>P627</v>
          </cell>
          <cell r="I1081">
            <v>0</v>
          </cell>
          <cell r="J1081">
            <v>0</v>
          </cell>
          <cell r="K1081">
            <v>35200</v>
          </cell>
          <cell r="L1081">
            <v>0</v>
          </cell>
          <cell r="M1081">
            <v>0.22</v>
          </cell>
          <cell r="N1081">
            <v>0</v>
          </cell>
          <cell r="O1081">
            <v>1.1000000000000001</v>
          </cell>
        </row>
        <row r="1082">
          <cell r="A1082" t="str">
            <v>VC0002</v>
          </cell>
          <cell r="B1082" t="str">
            <v>양 변 기(F/V)</v>
          </cell>
          <cell r="C1082" t="str">
            <v>VC - 1110</v>
          </cell>
          <cell r="D1082" t="str">
            <v>조</v>
          </cell>
          <cell r="E1082">
            <v>84700</v>
          </cell>
          <cell r="F1082" t="str">
            <v>P564</v>
          </cell>
          <cell r="G1082">
            <v>86000</v>
          </cell>
          <cell r="H1082" t="str">
            <v>P627</v>
          </cell>
          <cell r="I1082">
            <v>0</v>
          </cell>
          <cell r="J1082">
            <v>0</v>
          </cell>
          <cell r="K1082">
            <v>84700</v>
          </cell>
          <cell r="L1082">
            <v>0</v>
          </cell>
          <cell r="M1082">
            <v>0.28999999999999998</v>
          </cell>
          <cell r="N1082">
            <v>0</v>
          </cell>
          <cell r="O1082">
            <v>1.17</v>
          </cell>
        </row>
        <row r="1083">
          <cell r="A1083" t="str">
            <v>VC0003</v>
          </cell>
          <cell r="B1083" t="str">
            <v>양 변 기</v>
          </cell>
          <cell r="C1083" t="str">
            <v>VC - 1200CR</v>
          </cell>
          <cell r="D1083" t="str">
            <v>조</v>
          </cell>
          <cell r="E1083">
            <v>84700</v>
          </cell>
          <cell r="F1083" t="str">
            <v>P564</v>
          </cell>
          <cell r="G1083">
            <v>0</v>
          </cell>
          <cell r="H1083" t="str">
            <v>P627</v>
          </cell>
          <cell r="I1083">
            <v>0</v>
          </cell>
          <cell r="J1083">
            <v>0</v>
          </cell>
          <cell r="K1083">
            <v>84700</v>
          </cell>
          <cell r="L1083">
            <v>0</v>
          </cell>
          <cell r="M1083">
            <v>0.37</v>
          </cell>
          <cell r="N1083">
            <v>0</v>
          </cell>
          <cell r="O1083">
            <v>1.76</v>
          </cell>
        </row>
        <row r="1084">
          <cell r="A1084" t="str">
            <v>VC0004</v>
          </cell>
          <cell r="B1084" t="str">
            <v>소 변 기</v>
          </cell>
          <cell r="C1084" t="str">
            <v>VU - 320</v>
          </cell>
          <cell r="D1084" t="str">
            <v>조</v>
          </cell>
          <cell r="E1084">
            <v>90200</v>
          </cell>
          <cell r="F1084" t="str">
            <v>P564</v>
          </cell>
          <cell r="G1084">
            <v>100000</v>
          </cell>
          <cell r="H1084" t="str">
            <v>P627</v>
          </cell>
          <cell r="I1084">
            <v>0</v>
          </cell>
          <cell r="J1084">
            <v>0</v>
          </cell>
          <cell r="K1084">
            <v>90200</v>
          </cell>
          <cell r="L1084">
            <v>0</v>
          </cell>
          <cell r="M1084">
            <v>0.5</v>
          </cell>
          <cell r="N1084">
            <v>0</v>
          </cell>
          <cell r="O1084">
            <v>1</v>
          </cell>
        </row>
        <row r="1085">
          <cell r="A1085" t="str">
            <v>VC0005</v>
          </cell>
          <cell r="B1085" t="str">
            <v>소 변 기</v>
          </cell>
          <cell r="C1085" t="str">
            <v>VU - 330</v>
          </cell>
          <cell r="D1085" t="str">
            <v>조</v>
          </cell>
          <cell r="E1085">
            <v>70400</v>
          </cell>
          <cell r="F1085" t="str">
            <v>P564</v>
          </cell>
          <cell r="G1085">
            <v>78000</v>
          </cell>
          <cell r="H1085" t="str">
            <v>P627</v>
          </cell>
          <cell r="I1085">
            <v>0</v>
          </cell>
          <cell r="J1085">
            <v>0</v>
          </cell>
          <cell r="K1085">
            <v>70400</v>
          </cell>
          <cell r="L1085">
            <v>0</v>
          </cell>
          <cell r="M1085">
            <v>0.1</v>
          </cell>
          <cell r="N1085">
            <v>0</v>
          </cell>
          <cell r="O1085">
            <v>0.7</v>
          </cell>
        </row>
        <row r="1086">
          <cell r="A1086" t="str">
            <v>VC04</v>
          </cell>
          <cell r="B1086" t="str">
            <v>소 변 기</v>
          </cell>
          <cell r="C1086" t="str">
            <v>VU - 320+전자감응기</v>
          </cell>
          <cell r="D1086" t="str">
            <v>조</v>
          </cell>
          <cell r="E1086">
            <v>187000</v>
          </cell>
          <cell r="F1086" t="str">
            <v>P564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187000</v>
          </cell>
          <cell r="L1086">
            <v>0.16</v>
          </cell>
          <cell r="M1086">
            <v>0.5</v>
          </cell>
          <cell r="N1086">
            <v>0</v>
          </cell>
          <cell r="O1086">
            <v>1</v>
          </cell>
        </row>
        <row r="1087">
          <cell r="A1087" t="str">
            <v>VC05</v>
          </cell>
          <cell r="B1087" t="str">
            <v>소 변 기</v>
          </cell>
          <cell r="C1087" t="str">
            <v>VU - 330+전자감응기</v>
          </cell>
          <cell r="D1087" t="str">
            <v>조</v>
          </cell>
          <cell r="E1087">
            <v>166100</v>
          </cell>
          <cell r="F1087" t="str">
            <v>P564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166100</v>
          </cell>
          <cell r="L1087">
            <v>0.16</v>
          </cell>
          <cell r="M1087">
            <v>0.1</v>
          </cell>
          <cell r="N1087">
            <v>0</v>
          </cell>
          <cell r="O1087">
            <v>0.7</v>
          </cell>
        </row>
        <row r="1089">
          <cell r="A1089" t="str">
            <v>VC0006</v>
          </cell>
          <cell r="B1089" t="str">
            <v>자동소변세척기
(전기식)</v>
          </cell>
          <cell r="C1089" t="str">
            <v>노출형</v>
          </cell>
          <cell r="D1089" t="str">
            <v>개</v>
          </cell>
          <cell r="E1089">
            <v>120000</v>
          </cell>
          <cell r="F1089" t="str">
            <v>P552</v>
          </cell>
          <cell r="G1089">
            <v>120000</v>
          </cell>
          <cell r="H1089" t="str">
            <v>P629</v>
          </cell>
          <cell r="I1089">
            <v>0</v>
          </cell>
          <cell r="J1089">
            <v>0</v>
          </cell>
          <cell r="K1089">
            <v>120000</v>
          </cell>
          <cell r="L1089">
            <v>0.16</v>
          </cell>
        </row>
        <row r="1090">
          <cell r="A1090" t="str">
            <v>VC0007</v>
          </cell>
          <cell r="B1090" t="str">
            <v>자동소변세척기
(건전지식)</v>
          </cell>
          <cell r="C1090" t="str">
            <v>돌출형, 1TIME</v>
          </cell>
          <cell r="D1090" t="str">
            <v>개</v>
          </cell>
          <cell r="E1090">
            <v>140000</v>
          </cell>
          <cell r="F1090" t="str">
            <v>P552</v>
          </cell>
          <cell r="G1090">
            <v>140000</v>
          </cell>
          <cell r="H1090" t="str">
            <v>P629</v>
          </cell>
          <cell r="I1090">
            <v>0</v>
          </cell>
          <cell r="J1090">
            <v>0</v>
          </cell>
          <cell r="K1090">
            <v>140000</v>
          </cell>
          <cell r="L1090">
            <v>0.16</v>
          </cell>
        </row>
        <row r="1091">
          <cell r="A1091" t="str">
            <v>VC0008</v>
          </cell>
          <cell r="B1091" t="str">
            <v>자동소변세척기
(전기식)</v>
          </cell>
          <cell r="C1091" t="str">
            <v>매립형, 1TIME</v>
          </cell>
          <cell r="D1091" t="str">
            <v>개</v>
          </cell>
          <cell r="E1091">
            <v>180000</v>
          </cell>
          <cell r="F1091" t="str">
            <v>P552</v>
          </cell>
          <cell r="G1091">
            <v>140000</v>
          </cell>
          <cell r="H1091" t="str">
            <v>P629</v>
          </cell>
          <cell r="I1091">
            <v>0</v>
          </cell>
          <cell r="J1091">
            <v>0</v>
          </cell>
          <cell r="K1091">
            <v>140000</v>
          </cell>
          <cell r="L1091">
            <v>0.16</v>
          </cell>
        </row>
        <row r="1092">
          <cell r="A1092" t="str">
            <v>VC0009</v>
          </cell>
          <cell r="B1092" t="str">
            <v>자동소변세척기
(건전지식)</v>
          </cell>
          <cell r="C1092" t="str">
            <v>매립형, 1TIME</v>
          </cell>
          <cell r="D1092" t="str">
            <v>개</v>
          </cell>
          <cell r="E1092">
            <v>200000</v>
          </cell>
          <cell r="F1092" t="str">
            <v>P552</v>
          </cell>
          <cell r="G1092">
            <v>160000</v>
          </cell>
          <cell r="H1092" t="str">
            <v>P629</v>
          </cell>
          <cell r="I1092">
            <v>0</v>
          </cell>
          <cell r="J1092">
            <v>0</v>
          </cell>
          <cell r="K1092">
            <v>160000</v>
          </cell>
          <cell r="L1092">
            <v>0.16</v>
          </cell>
        </row>
        <row r="1093">
          <cell r="A1093" t="str">
            <v>VC0010</v>
          </cell>
          <cell r="B1093" t="str">
            <v>각형 세면기</v>
          </cell>
          <cell r="C1093" t="str">
            <v>VL - 610</v>
          </cell>
          <cell r="D1093" t="str">
            <v>조</v>
          </cell>
          <cell r="E1093">
            <v>93500</v>
          </cell>
          <cell r="F1093" t="str">
            <v>P548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93500</v>
          </cell>
          <cell r="L1093">
            <v>0</v>
          </cell>
          <cell r="M1093">
            <v>0.14000000000000001</v>
          </cell>
          <cell r="N1093">
            <v>0</v>
          </cell>
          <cell r="O1093">
            <v>0.66</v>
          </cell>
        </row>
        <row r="1094">
          <cell r="A1094" t="str">
            <v>VC0011</v>
          </cell>
          <cell r="B1094" t="str">
            <v>원형 세면기</v>
          </cell>
          <cell r="C1094" t="str">
            <v>VL - 1040</v>
          </cell>
          <cell r="D1094" t="str">
            <v>조</v>
          </cell>
          <cell r="E1094">
            <v>115500</v>
          </cell>
          <cell r="F1094" t="str">
            <v>P548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115500</v>
          </cell>
          <cell r="L1094">
            <v>0</v>
          </cell>
          <cell r="M1094">
            <v>0.14000000000000001</v>
          </cell>
          <cell r="N1094">
            <v>0</v>
          </cell>
          <cell r="O1094">
            <v>0.66</v>
          </cell>
        </row>
        <row r="1095">
          <cell r="A1095" t="str">
            <v>VC00111</v>
          </cell>
          <cell r="B1095" t="str">
            <v>원형 세면기</v>
          </cell>
          <cell r="C1095" t="str">
            <v>VL - 1040 + 전기식자동수전</v>
          </cell>
          <cell r="D1095" t="str">
            <v>조</v>
          </cell>
          <cell r="E1095">
            <v>285000</v>
          </cell>
          <cell r="F1095">
            <v>0</v>
          </cell>
          <cell r="G1095">
            <v>0</v>
          </cell>
          <cell r="H1095">
            <v>0</v>
          </cell>
          <cell r="I1095">
            <v>0</v>
          </cell>
          <cell r="J1095">
            <v>0</v>
          </cell>
          <cell r="K1095">
            <v>285000</v>
          </cell>
          <cell r="L1095">
            <v>0</v>
          </cell>
          <cell r="M1095">
            <v>0.27500000000000002</v>
          </cell>
          <cell r="N1095">
            <v>0.13500000000000001</v>
          </cell>
          <cell r="O1095">
            <v>0.66</v>
          </cell>
        </row>
        <row r="1096">
          <cell r="A1096" t="str">
            <v>VC0013</v>
          </cell>
          <cell r="B1096" t="str">
            <v>샤 워 기</v>
          </cell>
          <cell r="C1096" t="str">
            <v>R - 350A</v>
          </cell>
          <cell r="D1096" t="str">
            <v>개</v>
          </cell>
          <cell r="E1096">
            <v>66700</v>
          </cell>
          <cell r="F1096" t="str">
            <v>P553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66700</v>
          </cell>
          <cell r="L1096">
            <v>0</v>
          </cell>
          <cell r="M1096">
            <v>0</v>
          </cell>
          <cell r="N1096">
            <v>0</v>
          </cell>
          <cell r="O1096">
            <v>0.6</v>
          </cell>
        </row>
        <row r="1097">
          <cell r="A1097" t="str">
            <v>VC0014</v>
          </cell>
          <cell r="B1097" t="str">
            <v>샤 워 기</v>
          </cell>
          <cell r="C1097" t="str">
            <v>R - 340A</v>
          </cell>
          <cell r="D1097" t="str">
            <v>개</v>
          </cell>
          <cell r="E1097">
            <v>106000</v>
          </cell>
          <cell r="F1097" t="str">
            <v>P553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106000</v>
          </cell>
          <cell r="L1097">
            <v>0</v>
          </cell>
          <cell r="M1097">
            <v>0</v>
          </cell>
          <cell r="N1097">
            <v>0</v>
          </cell>
          <cell r="O1097">
            <v>0.6</v>
          </cell>
        </row>
        <row r="1098">
          <cell r="A1098" t="str">
            <v>VC0015</v>
          </cell>
          <cell r="B1098" t="str">
            <v>화 장 경</v>
          </cell>
          <cell r="C1098" t="str">
            <v>600*900</v>
          </cell>
          <cell r="D1098" t="str">
            <v>개</v>
          </cell>
          <cell r="E1098">
            <v>19800</v>
          </cell>
          <cell r="F1098" t="str">
            <v>P352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19800</v>
          </cell>
          <cell r="L1098">
            <v>0</v>
          </cell>
          <cell r="M1098">
            <v>0</v>
          </cell>
          <cell r="N1098">
            <v>0</v>
          </cell>
          <cell r="O1098">
            <v>0.48</v>
          </cell>
        </row>
        <row r="1099">
          <cell r="A1099" t="str">
            <v>VC0016</v>
          </cell>
          <cell r="B1099" t="str">
            <v>휴지걸이</v>
          </cell>
          <cell r="C1099" t="str">
            <v>SUS제품</v>
          </cell>
          <cell r="D1099" t="str">
            <v>개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5000</v>
          </cell>
          <cell r="J1099">
            <v>0</v>
          </cell>
          <cell r="K1099">
            <v>5000</v>
          </cell>
          <cell r="L1099">
            <v>0</v>
          </cell>
          <cell r="M1099">
            <v>0</v>
          </cell>
          <cell r="N1099">
            <v>0</v>
          </cell>
          <cell r="O1099">
            <v>0.14000000000000001</v>
          </cell>
        </row>
        <row r="1100">
          <cell r="A1100" t="str">
            <v>VC0017</v>
          </cell>
          <cell r="B1100" t="str">
            <v>수건걸이</v>
          </cell>
          <cell r="C1100" t="str">
            <v>SUS제품</v>
          </cell>
          <cell r="D1100" t="str">
            <v>개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5000</v>
          </cell>
          <cell r="J1100">
            <v>0</v>
          </cell>
          <cell r="K1100">
            <v>5000</v>
          </cell>
          <cell r="L1100">
            <v>0</v>
          </cell>
          <cell r="M1100">
            <v>0</v>
          </cell>
          <cell r="N1100">
            <v>0</v>
          </cell>
          <cell r="O1100">
            <v>0.15</v>
          </cell>
        </row>
        <row r="1101">
          <cell r="A1101" t="str">
            <v>VC0018</v>
          </cell>
          <cell r="B1101" t="str">
            <v>수    전</v>
          </cell>
          <cell r="C1101" t="str">
            <v>15A</v>
          </cell>
          <cell r="D1101" t="str">
            <v>개</v>
          </cell>
          <cell r="E1101">
            <v>0</v>
          </cell>
          <cell r="F1101">
            <v>0</v>
          </cell>
          <cell r="G1101">
            <v>4020</v>
          </cell>
          <cell r="H1101" t="str">
            <v>P628</v>
          </cell>
          <cell r="I1101">
            <v>0</v>
          </cell>
          <cell r="J1101">
            <v>0</v>
          </cell>
          <cell r="K1101">
            <v>4020</v>
          </cell>
          <cell r="L1101">
            <v>0</v>
          </cell>
          <cell r="M1101">
            <v>0</v>
          </cell>
          <cell r="N1101">
            <v>0</v>
          </cell>
          <cell r="O1101">
            <v>0.1</v>
          </cell>
        </row>
        <row r="1102">
          <cell r="A1102" t="str">
            <v>VC0019</v>
          </cell>
          <cell r="B1102" t="str">
            <v>화 장 대</v>
          </cell>
          <cell r="C1102" t="str">
            <v>SUS제품</v>
          </cell>
          <cell r="D1102" t="str">
            <v>개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15000</v>
          </cell>
          <cell r="J1102">
            <v>0</v>
          </cell>
          <cell r="K1102">
            <v>15000</v>
          </cell>
          <cell r="L1102">
            <v>0</v>
          </cell>
          <cell r="M1102">
            <v>0</v>
          </cell>
          <cell r="N1102">
            <v>0</v>
          </cell>
          <cell r="O1102">
            <v>0.16</v>
          </cell>
        </row>
        <row r="1103">
          <cell r="A1103" t="str">
            <v>VC0020</v>
          </cell>
          <cell r="B1103" t="str">
            <v>씽크수전</v>
          </cell>
          <cell r="C1103" t="str">
            <v>15A</v>
          </cell>
          <cell r="D1103" t="str">
            <v>개</v>
          </cell>
          <cell r="E1103">
            <v>45000</v>
          </cell>
          <cell r="F1103" t="str">
            <v>P570</v>
          </cell>
          <cell r="G1103">
            <v>57500</v>
          </cell>
          <cell r="H1103" t="str">
            <v>P628</v>
          </cell>
          <cell r="I1103">
            <v>0</v>
          </cell>
          <cell r="J1103">
            <v>0</v>
          </cell>
          <cell r="K1103">
            <v>45000</v>
          </cell>
          <cell r="L1103">
            <v>0</v>
          </cell>
          <cell r="M1103">
            <v>0</v>
          </cell>
          <cell r="N1103">
            <v>0</v>
          </cell>
          <cell r="O1103">
            <v>0.1</v>
          </cell>
        </row>
        <row r="1104">
          <cell r="A1104" t="str">
            <v>오세0001</v>
          </cell>
          <cell r="B1104" t="str">
            <v>오닉스세면대</v>
          </cell>
          <cell r="C1104" t="str">
            <v>1000*620</v>
          </cell>
          <cell r="D1104" t="str">
            <v>개</v>
          </cell>
          <cell r="E1104">
            <v>150000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150000</v>
          </cell>
        </row>
        <row r="1105">
          <cell r="A1105" t="str">
            <v>오세0002</v>
          </cell>
          <cell r="B1105" t="str">
            <v>오닉스세면대</v>
          </cell>
          <cell r="C1105" t="str">
            <v>1300*520</v>
          </cell>
          <cell r="D1105" t="str">
            <v>개</v>
          </cell>
          <cell r="E1105">
            <v>180000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180000</v>
          </cell>
        </row>
        <row r="1106">
          <cell r="A1106" t="str">
            <v>화장0001</v>
          </cell>
          <cell r="B1106" t="str">
            <v>화 장 경</v>
          </cell>
          <cell r="C1106" t="str">
            <v>1000*900</v>
          </cell>
          <cell r="D1106" t="str">
            <v>개</v>
          </cell>
          <cell r="E1106">
            <v>23700</v>
          </cell>
          <cell r="F1106" t="str">
            <v>P352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23700</v>
          </cell>
          <cell r="L1106">
            <v>0</v>
          </cell>
          <cell r="M1106">
            <v>0</v>
          </cell>
          <cell r="N1106">
            <v>0</v>
          </cell>
          <cell r="O1106">
            <v>0.48</v>
          </cell>
        </row>
        <row r="1107">
          <cell r="A1107" t="str">
            <v>VC0021</v>
          </cell>
          <cell r="B1107" t="str">
            <v>수    전</v>
          </cell>
          <cell r="C1107" t="str">
            <v>20A</v>
          </cell>
          <cell r="D1107" t="str">
            <v>개</v>
          </cell>
          <cell r="E1107">
            <v>0</v>
          </cell>
          <cell r="F1107">
            <v>0</v>
          </cell>
          <cell r="G1107">
            <v>6900</v>
          </cell>
          <cell r="H1107" t="str">
            <v>P628</v>
          </cell>
          <cell r="I1107">
            <v>0</v>
          </cell>
          <cell r="J1107">
            <v>0</v>
          </cell>
          <cell r="K1107">
            <v>6900</v>
          </cell>
          <cell r="L1107">
            <v>0</v>
          </cell>
          <cell r="M1107">
            <v>0</v>
          </cell>
          <cell r="N1107">
            <v>0</v>
          </cell>
          <cell r="O1107">
            <v>0.1</v>
          </cell>
        </row>
        <row r="1108">
          <cell r="A1108" t="str">
            <v>VC0022</v>
          </cell>
          <cell r="B1108" t="str">
            <v>재 털 이</v>
          </cell>
          <cell r="C1108" t="str">
            <v>SUS제품</v>
          </cell>
          <cell r="D1108" t="str">
            <v>개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5000</v>
          </cell>
          <cell r="J1108">
            <v>0</v>
          </cell>
          <cell r="K1108">
            <v>5000</v>
          </cell>
          <cell r="L1108">
            <v>0</v>
          </cell>
          <cell r="M1108">
            <v>0</v>
          </cell>
          <cell r="N1108">
            <v>0</v>
          </cell>
          <cell r="O1108">
            <v>0.14000000000000001</v>
          </cell>
        </row>
        <row r="1109">
          <cell r="A1109" t="str">
            <v>VC0023</v>
          </cell>
          <cell r="B1109" t="str">
            <v>욕  조</v>
          </cell>
          <cell r="C1109" t="str">
            <v>마블</v>
          </cell>
          <cell r="D1109" t="str">
            <v>개</v>
          </cell>
          <cell r="E1109">
            <v>147700</v>
          </cell>
          <cell r="F1109" t="str">
            <v>P550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147700</v>
          </cell>
          <cell r="L1109">
            <v>0</v>
          </cell>
          <cell r="M1109">
            <v>0.4</v>
          </cell>
          <cell r="N1109">
            <v>0</v>
          </cell>
          <cell r="O1109">
            <v>1.96</v>
          </cell>
        </row>
        <row r="1110">
          <cell r="A1110" t="str">
            <v>VC0024</v>
          </cell>
          <cell r="B1110" t="str">
            <v>종이타올기</v>
          </cell>
          <cell r="C1110" t="str">
            <v>380*250*120</v>
          </cell>
          <cell r="D1110" t="str">
            <v>기</v>
          </cell>
          <cell r="E1110">
            <v>12000</v>
          </cell>
          <cell r="F1110" t="str">
            <v>P552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  <cell r="K1110">
            <v>12000</v>
          </cell>
          <cell r="L1110">
            <v>0</v>
          </cell>
          <cell r="M1110">
            <v>0.13500000000000001</v>
          </cell>
          <cell r="N1110">
            <v>0.13500000000000001</v>
          </cell>
        </row>
        <row r="1111">
          <cell r="A1111" t="str">
            <v>VC0025</v>
          </cell>
          <cell r="B1111" t="str">
            <v>에어타올기</v>
          </cell>
          <cell r="C1111" t="str">
            <v>THE-300(A.B.S)</v>
          </cell>
          <cell r="D1111" t="str">
            <v>기</v>
          </cell>
          <cell r="E1111">
            <v>165000</v>
          </cell>
          <cell r="F1111" t="str">
            <v>P569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165000</v>
          </cell>
          <cell r="L1111">
            <v>0</v>
          </cell>
          <cell r="M1111">
            <v>0.13500000000000001</v>
          </cell>
          <cell r="N1111">
            <v>0.13500000000000001</v>
          </cell>
        </row>
        <row r="1112">
          <cell r="A1112" t="str">
            <v>VC0026</v>
          </cell>
          <cell r="B1112" t="str">
            <v>핸드드라이어</v>
          </cell>
          <cell r="C1112">
            <v>0</v>
          </cell>
          <cell r="D1112" t="str">
            <v>기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0.13500000000000001</v>
          </cell>
          <cell r="N1112">
            <v>0.13500000000000001</v>
          </cell>
        </row>
        <row r="1113">
          <cell r="A1113" t="str">
            <v>VC0027</v>
          </cell>
          <cell r="B1113" t="str">
            <v>에티켓벨</v>
          </cell>
          <cell r="C1113" t="str">
            <v>RA120</v>
          </cell>
          <cell r="D1113" t="str">
            <v>기</v>
          </cell>
          <cell r="E1113">
            <v>37000</v>
          </cell>
          <cell r="F1113" t="str">
            <v>P552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37000</v>
          </cell>
          <cell r="L1113">
            <v>0</v>
          </cell>
          <cell r="M1113">
            <v>0</v>
          </cell>
          <cell r="N1113">
            <v>0</v>
          </cell>
          <cell r="O1113">
            <v>0.1</v>
          </cell>
        </row>
        <row r="1114">
          <cell r="A1114" t="str">
            <v>VC0028</v>
          </cell>
          <cell r="B1114" t="str">
            <v>위생시트</v>
          </cell>
          <cell r="C1114" t="str">
            <v>RS210(밧데리식)</v>
          </cell>
          <cell r="D1114" t="str">
            <v>기</v>
          </cell>
          <cell r="E1114">
            <v>79000</v>
          </cell>
          <cell r="F1114" t="str">
            <v>P552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79000</v>
          </cell>
          <cell r="L1114">
            <v>0</v>
          </cell>
          <cell r="M1114">
            <v>0</v>
          </cell>
          <cell r="N1114">
            <v>0</v>
          </cell>
          <cell r="O1114">
            <v>0.15</v>
          </cell>
        </row>
        <row r="1115">
          <cell r="A1115" t="str">
            <v>VC0029</v>
          </cell>
          <cell r="B1115" t="str">
            <v>방향제</v>
          </cell>
          <cell r="C1115" t="str">
            <v>120*215*85</v>
          </cell>
          <cell r="D1115" t="str">
            <v>기</v>
          </cell>
          <cell r="E1115">
            <v>0</v>
          </cell>
          <cell r="F1115" t="str">
            <v>P552</v>
          </cell>
          <cell r="G1115">
            <v>0</v>
          </cell>
          <cell r="H1115">
            <v>0</v>
          </cell>
          <cell r="I1115">
            <v>35000</v>
          </cell>
          <cell r="J1115">
            <v>0</v>
          </cell>
          <cell r="K1115">
            <v>35000</v>
          </cell>
          <cell r="L1115">
            <v>0</v>
          </cell>
          <cell r="M1115">
            <v>0</v>
          </cell>
          <cell r="N1115">
            <v>0</v>
          </cell>
          <cell r="O1115">
            <v>0.15</v>
          </cell>
        </row>
        <row r="1116">
          <cell r="A1116" t="str">
            <v>VC0030</v>
          </cell>
          <cell r="B1116" t="str">
            <v>물비누통</v>
          </cell>
          <cell r="C1116" t="str">
            <v>140*240*90</v>
          </cell>
          <cell r="D1116" t="str">
            <v>기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>
            <v>10000</v>
          </cell>
          <cell r="J1116">
            <v>0</v>
          </cell>
          <cell r="K1116">
            <v>10000</v>
          </cell>
          <cell r="L1116">
            <v>0</v>
          </cell>
          <cell r="M1116">
            <v>0</v>
          </cell>
          <cell r="N1116">
            <v>0</v>
          </cell>
          <cell r="O1116">
            <v>0.15</v>
          </cell>
        </row>
        <row r="1117">
          <cell r="A1117" t="str">
            <v>VC0031</v>
          </cell>
          <cell r="B1117" t="str">
            <v>자동수전</v>
          </cell>
          <cell r="C1117" t="str">
            <v>F-303</v>
          </cell>
          <cell r="D1117" t="str">
            <v>기</v>
          </cell>
          <cell r="E1117">
            <v>0</v>
          </cell>
          <cell r="F1117" t="str">
            <v>P552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0.2</v>
          </cell>
        </row>
        <row r="1118">
          <cell r="A1118" t="str">
            <v>VC0036</v>
          </cell>
          <cell r="B1118" t="str">
            <v>장애자용양변기</v>
          </cell>
          <cell r="C1118" t="str">
            <v>VC1110+RCP2(가동)</v>
          </cell>
          <cell r="D1118" t="str">
            <v>조</v>
          </cell>
          <cell r="E1118">
            <v>538000</v>
          </cell>
          <cell r="F1118" t="str">
            <v>P565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538000</v>
          </cell>
          <cell r="L1118">
            <v>0</v>
          </cell>
          <cell r="M1118">
            <v>0.28999999999999998</v>
          </cell>
          <cell r="N1118">
            <v>0</v>
          </cell>
          <cell r="O1118">
            <v>1.17</v>
          </cell>
        </row>
        <row r="1119">
          <cell r="A1119" t="str">
            <v>VC0037</v>
          </cell>
          <cell r="B1119" t="str">
            <v>장애자용양변기</v>
          </cell>
          <cell r="C1119" t="str">
            <v>VC1110+RCP3(고정)</v>
          </cell>
          <cell r="D1119" t="str">
            <v>조</v>
          </cell>
          <cell r="E1119">
            <v>338000</v>
          </cell>
          <cell r="F1119" t="str">
            <v>P565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338000</v>
          </cell>
          <cell r="L1119">
            <v>0</v>
          </cell>
          <cell r="M1119">
            <v>0.28999999999999998</v>
          </cell>
          <cell r="N1119">
            <v>0</v>
          </cell>
          <cell r="O1119">
            <v>1.17</v>
          </cell>
        </row>
        <row r="1121">
          <cell r="A1121" t="str">
            <v>VC0038</v>
          </cell>
          <cell r="B1121" t="str">
            <v>장애자용소변기</v>
          </cell>
          <cell r="C1121" t="str">
            <v>VU320+RUP2(노출)</v>
          </cell>
          <cell r="D1121" t="str">
            <v>조</v>
          </cell>
          <cell r="E1121">
            <v>379100</v>
          </cell>
          <cell r="F1121" t="str">
            <v>P565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379100</v>
          </cell>
          <cell r="L1121">
            <v>0.16</v>
          </cell>
          <cell r="M1121">
            <v>0.1</v>
          </cell>
          <cell r="N1121">
            <v>0</v>
          </cell>
          <cell r="O1121">
            <v>0.7</v>
          </cell>
        </row>
        <row r="1122">
          <cell r="A1122" t="str">
            <v>VC0039</v>
          </cell>
          <cell r="B1122" t="str">
            <v>장애자용소변기</v>
          </cell>
          <cell r="C1122" t="str">
            <v>VU320+RUP3(매립)</v>
          </cell>
          <cell r="D1122" t="str">
            <v>조</v>
          </cell>
          <cell r="E1122">
            <v>404100</v>
          </cell>
          <cell r="F1122" t="str">
            <v>P565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404100</v>
          </cell>
          <cell r="L1122">
            <v>0.16</v>
          </cell>
          <cell r="M1122">
            <v>0.1</v>
          </cell>
          <cell r="N1122">
            <v>0</v>
          </cell>
          <cell r="O1122">
            <v>0.7</v>
          </cell>
        </row>
        <row r="1123">
          <cell r="A1123" t="str">
            <v>VC0040</v>
          </cell>
          <cell r="B1123" t="str">
            <v>장애자용소변기</v>
          </cell>
          <cell r="C1123" t="str">
            <v>VU330+RUP2(노출)</v>
          </cell>
          <cell r="D1123" t="str">
            <v>조</v>
          </cell>
          <cell r="E1123">
            <v>358200</v>
          </cell>
          <cell r="F1123" t="str">
            <v>P565</v>
          </cell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358200</v>
          </cell>
          <cell r="L1123">
            <v>0.16</v>
          </cell>
          <cell r="M1123">
            <v>0.1</v>
          </cell>
          <cell r="N1123">
            <v>0</v>
          </cell>
          <cell r="O1123">
            <v>0.7</v>
          </cell>
        </row>
        <row r="1124">
          <cell r="A1124" t="str">
            <v>VC0041</v>
          </cell>
          <cell r="B1124" t="str">
            <v>장애자용소변기</v>
          </cell>
          <cell r="C1124" t="str">
            <v>VU330+RUP3(매립)</v>
          </cell>
          <cell r="D1124" t="str">
            <v>조</v>
          </cell>
          <cell r="E1124">
            <v>383200</v>
          </cell>
          <cell r="F1124" t="str">
            <v>P565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383200</v>
          </cell>
          <cell r="L1124">
            <v>0.16</v>
          </cell>
          <cell r="M1124">
            <v>0.1</v>
          </cell>
          <cell r="N1124">
            <v>0</v>
          </cell>
          <cell r="O1124">
            <v>0.7</v>
          </cell>
        </row>
        <row r="1126">
          <cell r="A1126" t="str">
            <v>VC0042</v>
          </cell>
          <cell r="B1126" t="str">
            <v>장애자용세면기</v>
          </cell>
          <cell r="C1126" t="str">
            <v>VL610+손잡이</v>
          </cell>
          <cell r="D1126" t="str">
            <v>조</v>
          </cell>
          <cell r="E1126">
            <v>225500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225500</v>
          </cell>
          <cell r="L1126">
            <v>0</v>
          </cell>
          <cell r="M1126">
            <v>0.14000000000000001</v>
          </cell>
          <cell r="N1126">
            <v>0</v>
          </cell>
          <cell r="O1126">
            <v>0.66</v>
          </cell>
        </row>
        <row r="1127">
          <cell r="A1127" t="str">
            <v>VC0043</v>
          </cell>
          <cell r="B1127" t="str">
            <v>장애자용세면기</v>
          </cell>
          <cell r="C1127" t="str">
            <v>VL610+RLP-1(자동수전)</v>
          </cell>
          <cell r="D1127" t="str">
            <v>조</v>
          </cell>
          <cell r="E1127">
            <v>443600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443600</v>
          </cell>
          <cell r="L1127">
            <v>0.16</v>
          </cell>
          <cell r="M1127">
            <v>0.14000000000000001</v>
          </cell>
          <cell r="N1127">
            <v>0</v>
          </cell>
          <cell r="O1127">
            <v>0.66</v>
          </cell>
        </row>
        <row r="1128">
          <cell r="A1128" t="str">
            <v>VC0044</v>
          </cell>
          <cell r="B1128" t="str">
            <v>장애자용세면기</v>
          </cell>
          <cell r="C1128" t="str">
            <v>VL610+RLP-2(자동수전)</v>
          </cell>
          <cell r="D1128" t="str">
            <v>조</v>
          </cell>
          <cell r="E1128">
            <v>421600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421600</v>
          </cell>
          <cell r="L1128">
            <v>0.16</v>
          </cell>
          <cell r="M1128">
            <v>0.14000000000000001</v>
          </cell>
          <cell r="N1128">
            <v>0</v>
          </cell>
          <cell r="O1128">
            <v>0.66</v>
          </cell>
        </row>
        <row r="1130">
          <cell r="A1130" t="str">
            <v>VC0045</v>
          </cell>
          <cell r="B1130" t="str">
            <v>비누갑</v>
          </cell>
          <cell r="C1130" t="str">
            <v>SUS제품</v>
          </cell>
          <cell r="D1130" t="str">
            <v>개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5000</v>
          </cell>
          <cell r="J1130">
            <v>0</v>
          </cell>
          <cell r="K1130">
            <v>5000</v>
          </cell>
          <cell r="L1130">
            <v>0</v>
          </cell>
          <cell r="M1130">
            <v>0</v>
          </cell>
          <cell r="N1130">
            <v>0</v>
          </cell>
          <cell r="O1130">
            <v>0.14000000000000001</v>
          </cell>
        </row>
        <row r="1131">
          <cell r="A1131" t="str">
            <v>VC0047</v>
          </cell>
          <cell r="B1131" t="str">
            <v>청소용 수채</v>
          </cell>
          <cell r="C1131" t="str">
            <v>VS-210</v>
          </cell>
          <cell r="D1131" t="str">
            <v>조</v>
          </cell>
          <cell r="E1131">
            <v>137500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137500</v>
          </cell>
          <cell r="L1131">
            <v>0</v>
          </cell>
          <cell r="M1131">
            <v>0.46</v>
          </cell>
          <cell r="N1131">
            <v>0</v>
          </cell>
          <cell r="O1131">
            <v>1.81</v>
          </cell>
        </row>
        <row r="1135">
          <cell r="A1135" t="str">
            <v>동화001</v>
          </cell>
          <cell r="B1135" t="str">
            <v>공냉식 냉방기</v>
          </cell>
          <cell r="C1135" t="str">
            <v>냉방능력:6,200KCAL/HR</v>
          </cell>
          <cell r="D1135" t="str">
            <v>대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2427273</v>
          </cell>
          <cell r="J1135">
            <v>0</v>
          </cell>
          <cell r="K1135">
            <v>2427273</v>
          </cell>
        </row>
        <row r="1136">
          <cell r="A1136" t="str">
            <v>FAN0001</v>
          </cell>
          <cell r="B1136" t="str">
            <v>벽부형휀</v>
          </cell>
          <cell r="C1136" t="str">
            <v>540 CMH</v>
          </cell>
          <cell r="D1136" t="str">
            <v>대</v>
          </cell>
          <cell r="E1136">
            <v>22000</v>
          </cell>
          <cell r="F1136" t="str">
            <v>P683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22000</v>
          </cell>
          <cell r="L1136">
            <v>0</v>
          </cell>
          <cell r="M1136">
            <v>0</v>
          </cell>
          <cell r="N1136">
            <v>0.3</v>
          </cell>
        </row>
        <row r="1138">
          <cell r="K1138">
            <v>0</v>
          </cell>
        </row>
        <row r="1139">
          <cell r="B1139" t="str">
            <v>분배기</v>
          </cell>
        </row>
        <row r="1140">
          <cell r="A1140" t="str">
            <v>분배기0001</v>
          </cell>
          <cell r="B1140" t="str">
            <v>난방온수분배기</v>
          </cell>
          <cell r="C1140" t="str">
            <v>2구형</v>
          </cell>
          <cell r="D1140" t="str">
            <v>조</v>
          </cell>
          <cell r="E1140">
            <v>24000</v>
          </cell>
          <cell r="F1140" t="str">
            <v>P613</v>
          </cell>
          <cell r="G1140">
            <v>28000</v>
          </cell>
          <cell r="H1140" t="str">
            <v>P682</v>
          </cell>
          <cell r="I1140">
            <v>0</v>
          </cell>
          <cell r="J1140">
            <v>0</v>
          </cell>
          <cell r="K1140">
            <v>24000</v>
          </cell>
          <cell r="L1140">
            <v>0.3</v>
          </cell>
          <cell r="M1140">
            <v>0.2</v>
          </cell>
        </row>
        <row r="1141">
          <cell r="A1141" t="str">
            <v>분배기0002</v>
          </cell>
          <cell r="B1141" t="str">
            <v>난방온수분배기</v>
          </cell>
          <cell r="C1141" t="str">
            <v>9구형</v>
          </cell>
          <cell r="D1141" t="str">
            <v>조</v>
          </cell>
          <cell r="E1141">
            <v>108000</v>
          </cell>
          <cell r="F1141" t="str">
            <v>P613</v>
          </cell>
          <cell r="G1141">
            <v>126000</v>
          </cell>
          <cell r="H1141" t="str">
            <v>P682</v>
          </cell>
          <cell r="I1141">
            <v>0</v>
          </cell>
          <cell r="J1141">
            <v>0</v>
          </cell>
          <cell r="K1141">
            <v>108000</v>
          </cell>
          <cell r="L1141">
            <v>0.65</v>
          </cell>
          <cell r="M1141">
            <v>0.65</v>
          </cell>
        </row>
        <row r="1142">
          <cell r="A1142" t="str">
            <v>분배기0003</v>
          </cell>
          <cell r="B1142" t="str">
            <v>난방온수분배기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</row>
        <row r="1143">
          <cell r="A1143" t="str">
            <v>분배기0004</v>
          </cell>
          <cell r="B1143" t="str">
            <v>난방온수분배기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</row>
        <row r="1145">
          <cell r="B1145" t="str">
            <v>급수탱크류</v>
          </cell>
        </row>
        <row r="1146">
          <cell r="A1146" t="str">
            <v>FRPWT005</v>
          </cell>
          <cell r="B1146" t="str">
            <v>F.R.P.물탱크</v>
          </cell>
          <cell r="C1146" t="str">
            <v>8TON</v>
          </cell>
          <cell r="D1146" t="str">
            <v>기</v>
          </cell>
          <cell r="E1146">
            <v>1290000</v>
          </cell>
          <cell r="F1146" t="str">
            <v>P559</v>
          </cell>
          <cell r="G1146">
            <v>1290000</v>
          </cell>
          <cell r="H1146" t="str">
            <v>P623</v>
          </cell>
          <cell r="I1146">
            <v>0</v>
          </cell>
          <cell r="J1146">
            <v>0</v>
          </cell>
          <cell r="K1146">
            <v>1290000</v>
          </cell>
          <cell r="L1146">
            <v>0</v>
          </cell>
          <cell r="M1146">
            <v>0.8</v>
          </cell>
          <cell r="N1146">
            <v>0</v>
          </cell>
          <cell r="O1146">
            <v>4</v>
          </cell>
        </row>
        <row r="1147">
          <cell r="A1147" t="str">
            <v>FRPWT006</v>
          </cell>
          <cell r="B1147" t="str">
            <v>F.R.P.물탱크
(보 온 품)</v>
          </cell>
          <cell r="C1147" t="str">
            <v>42ton</v>
          </cell>
          <cell r="D1147" t="str">
            <v>기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7560000</v>
          </cell>
          <cell r="J1147">
            <v>0</v>
          </cell>
          <cell r="K1147">
            <v>7560000</v>
          </cell>
          <cell r="L1147">
            <v>0</v>
          </cell>
          <cell r="M1147">
            <v>4.2</v>
          </cell>
          <cell r="N1147">
            <v>0</v>
          </cell>
          <cell r="O1147">
            <v>21</v>
          </cell>
        </row>
        <row r="1148">
          <cell r="A1148" t="str">
            <v>FRPWT007</v>
          </cell>
          <cell r="B1148" t="str">
            <v>F.R.P.물탱크
(보 온 품)</v>
          </cell>
          <cell r="C1148" t="str">
            <v>24ton</v>
          </cell>
          <cell r="D1148" t="str">
            <v>기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4560000</v>
          </cell>
          <cell r="J1148">
            <v>0</v>
          </cell>
          <cell r="K1148">
            <v>4560000</v>
          </cell>
          <cell r="L1148">
            <v>0</v>
          </cell>
          <cell r="M1148">
            <v>2.4</v>
          </cell>
          <cell r="N1148">
            <v>0</v>
          </cell>
          <cell r="O1148">
            <v>12</v>
          </cell>
        </row>
        <row r="1149">
          <cell r="A1149" t="str">
            <v>FRPWT008</v>
          </cell>
          <cell r="B1149" t="str">
            <v>F.R.P.물탱크 이설</v>
          </cell>
          <cell r="C1149" t="str">
            <v>5TON</v>
          </cell>
          <cell r="D1149" t="str">
            <v>기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0.75</v>
          </cell>
          <cell r="N1149">
            <v>0</v>
          </cell>
          <cell r="O1149">
            <v>3.75</v>
          </cell>
        </row>
        <row r="1150">
          <cell r="A1150" t="str">
            <v>FRPWT009</v>
          </cell>
          <cell r="B1150" t="str">
            <v>F.R.P.물탱크
(보 온 품)</v>
          </cell>
          <cell r="C1150" t="str">
            <v>각형.21TON</v>
          </cell>
          <cell r="D1150" t="str">
            <v>기</v>
          </cell>
          <cell r="E1150">
            <v>3780000</v>
          </cell>
          <cell r="F1150" t="str">
            <v>P576</v>
          </cell>
          <cell r="G1150">
            <v>4305000</v>
          </cell>
          <cell r="H1150" t="str">
            <v>P632</v>
          </cell>
          <cell r="I1150">
            <v>0</v>
          </cell>
          <cell r="J1150">
            <v>0</v>
          </cell>
          <cell r="K1150">
            <v>3780000</v>
          </cell>
          <cell r="L1150">
            <v>0</v>
          </cell>
          <cell r="M1150">
            <v>2.1</v>
          </cell>
          <cell r="N1150">
            <v>0</v>
          </cell>
          <cell r="O1150">
            <v>10.5</v>
          </cell>
        </row>
        <row r="1151">
          <cell r="B1151" t="str">
            <v>급탕탱크류</v>
          </cell>
        </row>
        <row r="1152">
          <cell r="K1152">
            <v>0</v>
          </cell>
        </row>
        <row r="1153">
          <cell r="A1153" t="str">
            <v>HT10001</v>
          </cell>
          <cell r="B1153" t="str">
            <v>온수가열기</v>
          </cell>
          <cell r="C1153" t="str">
            <v>800LIT</v>
          </cell>
          <cell r="D1153" t="str">
            <v>대</v>
          </cell>
          <cell r="E1153">
            <v>9400000</v>
          </cell>
          <cell r="F1153" t="str">
            <v>P608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9400000</v>
          </cell>
          <cell r="L1153">
            <v>2.1</v>
          </cell>
          <cell r="M1153">
            <v>2.1</v>
          </cell>
        </row>
        <row r="1154">
          <cell r="A1154" t="str">
            <v>HT10002</v>
          </cell>
          <cell r="B1154" t="str">
            <v>응축수 탱크</v>
          </cell>
          <cell r="C1154" t="str">
            <v>300LIT</v>
          </cell>
          <cell r="D1154" t="str">
            <v>대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</row>
        <row r="1155">
          <cell r="A1155" t="str">
            <v>ht00003</v>
          </cell>
          <cell r="B1155" t="str">
            <v>경유탱크</v>
          </cell>
          <cell r="C1155" t="str">
            <v>950LIT</v>
          </cell>
          <cell r="D1155" t="str">
            <v>대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2.63</v>
          </cell>
          <cell r="M1155">
            <v>2.63</v>
          </cell>
        </row>
        <row r="1156">
          <cell r="A1156" t="str">
            <v>ht00004</v>
          </cell>
          <cell r="B1156" t="str">
            <v>경유탱크</v>
          </cell>
          <cell r="C1156" t="str">
            <v>450LIT</v>
          </cell>
          <cell r="D1156" t="str">
            <v>대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1.5</v>
          </cell>
          <cell r="M1156">
            <v>1.5</v>
          </cell>
        </row>
        <row r="1157">
          <cell r="A1157" t="str">
            <v>ht00005</v>
          </cell>
          <cell r="B1157" t="str">
            <v>급탕탱크
(SUS제품)</v>
          </cell>
          <cell r="C1157" t="str">
            <v>1,000LIT</v>
          </cell>
          <cell r="D1157" t="str">
            <v>대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4830000</v>
          </cell>
          <cell r="J1157">
            <v>0</v>
          </cell>
          <cell r="K1157">
            <v>4830000</v>
          </cell>
        </row>
        <row r="1158">
          <cell r="A1158" t="str">
            <v>ht00006</v>
          </cell>
          <cell r="B1158" t="str">
            <v>팽창탱크
(SUS제품)</v>
          </cell>
          <cell r="C1158" t="str">
            <v>100LIT</v>
          </cell>
          <cell r="D1158" t="str">
            <v>대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  <cell r="K1158">
            <v>0</v>
          </cell>
        </row>
        <row r="1159">
          <cell r="A1159" t="str">
            <v>ht00007</v>
          </cell>
          <cell r="B1159">
            <v>0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</row>
        <row r="1160">
          <cell r="K1160">
            <v>0</v>
          </cell>
        </row>
        <row r="1161">
          <cell r="K1161">
            <v>0</v>
          </cell>
        </row>
        <row r="1162">
          <cell r="B1162" t="str">
            <v>보일러류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</row>
        <row r="1163">
          <cell r="A1163" t="str">
            <v>BOIL0202</v>
          </cell>
          <cell r="B1163" t="str">
            <v>온수 보일러</v>
          </cell>
          <cell r="C1163" t="str">
            <v>50,000Kcal/hr</v>
          </cell>
          <cell r="D1163" t="str">
            <v>대</v>
          </cell>
          <cell r="E1163">
            <v>743000</v>
          </cell>
          <cell r="F1163" t="str">
            <v>P585</v>
          </cell>
          <cell r="G1163">
            <v>660000</v>
          </cell>
          <cell r="H1163" t="str">
            <v>P667</v>
          </cell>
          <cell r="I1163">
            <v>0</v>
          </cell>
          <cell r="J1163">
            <v>0</v>
          </cell>
          <cell r="K1163">
            <v>660000</v>
          </cell>
          <cell r="L1163">
            <v>3.3</v>
          </cell>
          <cell r="M1163">
            <v>1.3</v>
          </cell>
        </row>
        <row r="1164">
          <cell r="A1164" t="str">
            <v>BOIL0203</v>
          </cell>
          <cell r="B1164" t="str">
            <v>온수 보일러</v>
          </cell>
          <cell r="C1164" t="str">
            <v>30,000Kcal/hr</v>
          </cell>
          <cell r="D1164" t="str">
            <v>대</v>
          </cell>
          <cell r="E1164">
            <v>560000</v>
          </cell>
          <cell r="F1164" t="str">
            <v>P585</v>
          </cell>
          <cell r="G1164">
            <v>483000</v>
          </cell>
          <cell r="H1164" t="str">
            <v>P667</v>
          </cell>
          <cell r="I1164">
            <v>0</v>
          </cell>
          <cell r="J1164">
            <v>0</v>
          </cell>
          <cell r="K1164">
            <v>483000</v>
          </cell>
          <cell r="L1164">
            <v>2</v>
          </cell>
          <cell r="M1164">
            <v>0.78</v>
          </cell>
        </row>
        <row r="1165">
          <cell r="A1165" t="str">
            <v>BOIL0204</v>
          </cell>
          <cell r="B1165" t="str">
            <v>온수 보일러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0</v>
          </cell>
        </row>
        <row r="1166">
          <cell r="A1166" t="str">
            <v>BOIL0205</v>
          </cell>
          <cell r="B1166" t="str">
            <v>온수 보일러</v>
          </cell>
          <cell r="C1166">
            <v>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  <cell r="J1166">
            <v>0</v>
          </cell>
          <cell r="K1166">
            <v>0</v>
          </cell>
        </row>
        <row r="1167">
          <cell r="A1167" t="str">
            <v>BOIL0206</v>
          </cell>
          <cell r="B1167" t="str">
            <v>온수 보일러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>
            <v>1.22</v>
          </cell>
          <cell r="Q1167">
            <v>3.03</v>
          </cell>
        </row>
        <row r="1168">
          <cell r="K1168">
            <v>0</v>
          </cell>
        </row>
        <row r="1172">
          <cell r="A1172" t="str">
            <v>PE관</v>
          </cell>
          <cell r="B1172">
            <v>0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  <cell r="J1172">
            <v>0</v>
          </cell>
          <cell r="K1172">
            <v>0</v>
          </cell>
        </row>
        <row r="1173">
          <cell r="K1173">
            <v>0</v>
          </cell>
        </row>
        <row r="1174">
          <cell r="A1174" t="str">
            <v>PE40</v>
          </cell>
          <cell r="B1174" t="str">
            <v>PE관</v>
          </cell>
          <cell r="C1174" t="str">
            <v>40A</v>
          </cell>
          <cell r="D1174" t="str">
            <v>M</v>
          </cell>
          <cell r="E1174">
            <v>1690</v>
          </cell>
          <cell r="F1174" t="str">
            <v>P491</v>
          </cell>
          <cell r="G1174">
            <v>1690</v>
          </cell>
          <cell r="H1174" t="str">
            <v>P582</v>
          </cell>
          <cell r="I1174">
            <v>0</v>
          </cell>
          <cell r="J1174">
            <v>0</v>
          </cell>
          <cell r="K1174">
            <v>1690</v>
          </cell>
          <cell r="L1174">
            <v>8.2000000000000003E-2</v>
          </cell>
          <cell r="M1174">
            <v>3.6999999999999998E-2</v>
          </cell>
        </row>
        <row r="1175">
          <cell r="A1175" t="str">
            <v>PE32</v>
          </cell>
          <cell r="B1175" t="str">
            <v>PE관</v>
          </cell>
          <cell r="C1175" t="str">
            <v>32A</v>
          </cell>
          <cell r="D1175" t="str">
            <v>M</v>
          </cell>
          <cell r="E1175">
            <v>1320</v>
          </cell>
          <cell r="F1175">
            <v>0</v>
          </cell>
          <cell r="G1175">
            <v>1320</v>
          </cell>
          <cell r="H1175">
            <v>0</v>
          </cell>
          <cell r="I1175">
            <v>0</v>
          </cell>
          <cell r="J1175">
            <v>0</v>
          </cell>
          <cell r="K1175">
            <v>1320</v>
          </cell>
          <cell r="L1175">
            <v>6.6000000000000003E-2</v>
          </cell>
          <cell r="M1175">
            <v>3.5000000000000003E-2</v>
          </cell>
        </row>
        <row r="1176">
          <cell r="K1176">
            <v>0</v>
          </cell>
        </row>
        <row r="1177">
          <cell r="A1177" t="str">
            <v>PE150</v>
          </cell>
          <cell r="B1177" t="str">
            <v>PE관</v>
          </cell>
          <cell r="C1177" t="str">
            <v>150A</v>
          </cell>
          <cell r="D1177" t="str">
            <v>M</v>
          </cell>
          <cell r="E1177">
            <v>18800</v>
          </cell>
          <cell r="F1177" t="str">
            <v>P491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18800</v>
          </cell>
          <cell r="L1177">
            <v>0.254</v>
          </cell>
          <cell r="M1177">
            <v>8.1000000000000003E-2</v>
          </cell>
        </row>
        <row r="1178">
          <cell r="A1178" t="str">
            <v>PE125</v>
          </cell>
          <cell r="B1178" t="str">
            <v>PE관</v>
          </cell>
          <cell r="C1178" t="str">
            <v>125A</v>
          </cell>
          <cell r="D1178" t="str">
            <v>M</v>
          </cell>
          <cell r="E1178">
            <v>13260</v>
          </cell>
          <cell r="F1178" t="str">
            <v>P491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13260</v>
          </cell>
          <cell r="L1178">
            <v>0.218</v>
          </cell>
          <cell r="M1178">
            <v>7.3999999999999996E-2</v>
          </cell>
        </row>
        <row r="1179">
          <cell r="A1179" t="str">
            <v>PE100</v>
          </cell>
          <cell r="B1179" t="str">
            <v>PE관</v>
          </cell>
          <cell r="C1179" t="str">
            <v>100A</v>
          </cell>
          <cell r="D1179" t="str">
            <v>M</v>
          </cell>
          <cell r="E1179">
            <v>8840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8840</v>
          </cell>
          <cell r="L1179">
            <v>0.18099999999999999</v>
          </cell>
          <cell r="M1179">
            <v>6.4000000000000001E-2</v>
          </cell>
        </row>
        <row r="1181">
          <cell r="A1181" t="str">
            <v>PEEL150</v>
          </cell>
          <cell r="B1181" t="str">
            <v>PE 엘보</v>
          </cell>
          <cell r="C1181" t="str">
            <v>150A</v>
          </cell>
          <cell r="D1181" t="str">
            <v>EA</v>
          </cell>
          <cell r="E1181">
            <v>26500</v>
          </cell>
          <cell r="F1181" t="str">
            <v>P493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26500</v>
          </cell>
        </row>
        <row r="1182">
          <cell r="A1182" t="str">
            <v>PEEL125</v>
          </cell>
          <cell r="B1182" t="str">
            <v>PE 엘보</v>
          </cell>
          <cell r="C1182" t="str">
            <v>125A</v>
          </cell>
          <cell r="D1182" t="str">
            <v>EA</v>
          </cell>
          <cell r="E1182">
            <v>24700</v>
          </cell>
          <cell r="F1182" t="str">
            <v>P493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24700</v>
          </cell>
        </row>
        <row r="1183">
          <cell r="A1183" t="str">
            <v>PEEL100</v>
          </cell>
          <cell r="B1183" t="str">
            <v>PE 엘보</v>
          </cell>
          <cell r="C1183" t="str">
            <v>100A</v>
          </cell>
          <cell r="D1183" t="str">
            <v>EA</v>
          </cell>
          <cell r="E1183">
            <v>20400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20400</v>
          </cell>
        </row>
        <row r="1184">
          <cell r="K1184">
            <v>0</v>
          </cell>
        </row>
        <row r="1185">
          <cell r="A1185" t="str">
            <v>PE-EL40</v>
          </cell>
          <cell r="B1185" t="str">
            <v>PE 엘보</v>
          </cell>
          <cell r="C1185" t="str">
            <v>40A</v>
          </cell>
          <cell r="D1185" t="str">
            <v>EA</v>
          </cell>
          <cell r="E1185">
            <v>5180</v>
          </cell>
          <cell r="F1185" t="str">
            <v>P493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5180</v>
          </cell>
        </row>
        <row r="1186">
          <cell r="A1186" t="str">
            <v>PE-EL32</v>
          </cell>
          <cell r="B1186" t="str">
            <v>PE 엘보</v>
          </cell>
          <cell r="C1186" t="str">
            <v>32A</v>
          </cell>
          <cell r="D1186" t="str">
            <v>EA</v>
          </cell>
          <cell r="E1186">
            <v>4140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4140</v>
          </cell>
        </row>
        <row r="1188">
          <cell r="A1188" t="str">
            <v>PE-VS40</v>
          </cell>
          <cell r="B1188" t="str">
            <v>PE 밸브소켓</v>
          </cell>
          <cell r="C1188" t="str">
            <v>40A</v>
          </cell>
          <cell r="D1188" t="str">
            <v>EA</v>
          </cell>
          <cell r="E1188">
            <v>2760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2760</v>
          </cell>
        </row>
        <row r="1189">
          <cell r="A1189" t="str">
            <v>PE-VS32</v>
          </cell>
          <cell r="B1189" t="str">
            <v>PE 밸브소켓</v>
          </cell>
          <cell r="C1189" t="str">
            <v>32A</v>
          </cell>
          <cell r="D1189" t="str">
            <v>EA</v>
          </cell>
          <cell r="E1189">
            <v>2040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2040</v>
          </cell>
        </row>
        <row r="1190">
          <cell r="K1190">
            <v>0</v>
          </cell>
        </row>
        <row r="1191">
          <cell r="A1191" t="str">
            <v>PE-S40</v>
          </cell>
          <cell r="B1191" t="str">
            <v>PE 소켓</v>
          </cell>
          <cell r="C1191" t="str">
            <v>40A</v>
          </cell>
          <cell r="D1191" t="str">
            <v>EA</v>
          </cell>
          <cell r="E1191">
            <v>4260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4260</v>
          </cell>
        </row>
        <row r="1192">
          <cell r="A1192" t="str">
            <v>PE-S32</v>
          </cell>
          <cell r="B1192" t="str">
            <v>PE 소켓</v>
          </cell>
          <cell r="C1192" t="str">
            <v>32A</v>
          </cell>
          <cell r="D1192" t="str">
            <v>EA</v>
          </cell>
          <cell r="E1192">
            <v>3450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3450</v>
          </cell>
        </row>
        <row r="1193">
          <cell r="K1193">
            <v>0</v>
          </cell>
        </row>
        <row r="1194">
          <cell r="A1194" t="str">
            <v>PE이설40</v>
          </cell>
          <cell r="B1194" t="str">
            <v>PE관(이설)</v>
          </cell>
          <cell r="C1194" t="str">
            <v>40A</v>
          </cell>
          <cell r="D1194" t="str">
            <v>EA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0.1148</v>
          </cell>
          <cell r="M1194">
            <v>5.1799999999999992E-2</v>
          </cell>
        </row>
        <row r="1195">
          <cell r="A1195" t="str">
            <v>PE이설32</v>
          </cell>
          <cell r="B1195" t="str">
            <v>PE관(이설)</v>
          </cell>
          <cell r="C1195" t="str">
            <v>32A</v>
          </cell>
          <cell r="D1195" t="str">
            <v>EA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9.2399999999999996E-2</v>
          </cell>
          <cell r="M1195">
            <v>4.9000000000000002E-2</v>
          </cell>
        </row>
        <row r="1197">
          <cell r="K1197">
            <v>0</v>
          </cell>
        </row>
        <row r="1198">
          <cell r="K1198">
            <v>0</v>
          </cell>
        </row>
        <row r="1200">
          <cell r="A1200" t="str">
            <v>PVC 관(배수관)</v>
          </cell>
          <cell r="B1200">
            <v>0</v>
          </cell>
          <cell r="C1200">
            <v>0</v>
          </cell>
          <cell r="D1200">
            <v>0</v>
          </cell>
          <cell r="E1200" t="str">
            <v>KS M-3404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</row>
        <row r="1201">
          <cell r="A1201" t="str">
            <v>PV00000</v>
          </cell>
          <cell r="B1201" t="str">
            <v>PVC VG1 관</v>
          </cell>
          <cell r="C1201" t="str">
            <v>400A</v>
          </cell>
          <cell r="D1201" t="str">
            <v>M</v>
          </cell>
        </row>
        <row r="1202">
          <cell r="A1202" t="str">
            <v>PV00001</v>
          </cell>
          <cell r="B1202" t="str">
            <v>PVC VG1 관</v>
          </cell>
          <cell r="C1202" t="str">
            <v>300A</v>
          </cell>
          <cell r="D1202" t="str">
            <v>M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</row>
        <row r="1203">
          <cell r="A1203" t="str">
            <v>PV00002</v>
          </cell>
          <cell r="B1203" t="str">
            <v>PVC VG1 관</v>
          </cell>
          <cell r="C1203" t="str">
            <v>250A</v>
          </cell>
          <cell r="D1203" t="str">
            <v>M</v>
          </cell>
          <cell r="E1203">
            <v>117650</v>
          </cell>
          <cell r="F1203" t="str">
            <v>P485</v>
          </cell>
          <cell r="G1203">
            <v>100010</v>
          </cell>
          <cell r="H1203" t="str">
            <v>P542</v>
          </cell>
          <cell r="I1203">
            <v>0</v>
          </cell>
          <cell r="J1203">
            <v>0</v>
          </cell>
          <cell r="K1203">
            <v>100010</v>
          </cell>
        </row>
        <row r="1204">
          <cell r="A1204" t="str">
            <v>PV00003</v>
          </cell>
          <cell r="B1204" t="str">
            <v>PVC VG1 관</v>
          </cell>
          <cell r="C1204" t="str">
            <v>200A</v>
          </cell>
          <cell r="D1204" t="str">
            <v>M</v>
          </cell>
          <cell r="E1204">
            <v>76980</v>
          </cell>
          <cell r="F1204" t="str">
            <v>P485</v>
          </cell>
          <cell r="G1204">
            <v>66930</v>
          </cell>
          <cell r="H1204" t="str">
            <v>P542</v>
          </cell>
          <cell r="I1204">
            <v>0</v>
          </cell>
          <cell r="J1204">
            <v>0</v>
          </cell>
          <cell r="K1204">
            <v>66930</v>
          </cell>
          <cell r="L1204">
            <v>0.29399999999999998</v>
          </cell>
          <cell r="M1204">
            <v>8.6999999999999994E-2</v>
          </cell>
        </row>
        <row r="1205">
          <cell r="A1205" t="str">
            <v>PV00004</v>
          </cell>
          <cell r="B1205" t="str">
            <v>PVC VG1 관</v>
          </cell>
          <cell r="C1205" t="str">
            <v>150A</v>
          </cell>
          <cell r="D1205" t="str">
            <v>M</v>
          </cell>
          <cell r="E1205">
            <v>50920</v>
          </cell>
          <cell r="F1205" t="str">
            <v>P485</v>
          </cell>
          <cell r="G1205">
            <v>43910</v>
          </cell>
          <cell r="H1205" t="str">
            <v>P542</v>
          </cell>
          <cell r="I1205">
            <v>0</v>
          </cell>
          <cell r="J1205">
            <v>0</v>
          </cell>
          <cell r="K1205">
            <v>43910</v>
          </cell>
          <cell r="L1205">
            <v>0.22800000000000001</v>
          </cell>
          <cell r="M1205">
            <v>7.1999999999999995E-2</v>
          </cell>
        </row>
        <row r="1206">
          <cell r="A1206" t="str">
            <v>PV00005</v>
          </cell>
          <cell r="B1206" t="str">
            <v>PVC VG1 관</v>
          </cell>
          <cell r="C1206" t="str">
            <v>125A</v>
          </cell>
          <cell r="D1206" t="str">
            <v>M</v>
          </cell>
          <cell r="E1206">
            <v>33920</v>
          </cell>
          <cell r="F1206" t="str">
            <v>P485</v>
          </cell>
          <cell r="G1206">
            <v>32160</v>
          </cell>
          <cell r="H1206" t="str">
            <v>P542</v>
          </cell>
          <cell r="I1206">
            <v>0</v>
          </cell>
          <cell r="J1206">
            <v>0</v>
          </cell>
          <cell r="K1206">
            <v>32160</v>
          </cell>
          <cell r="L1206">
            <v>0.19600000000000001</v>
          </cell>
          <cell r="M1206">
            <v>6.6000000000000003E-2</v>
          </cell>
        </row>
        <row r="1207">
          <cell r="A1207" t="str">
            <v>PV00006</v>
          </cell>
          <cell r="B1207" t="str">
            <v>PVC VG1 관</v>
          </cell>
          <cell r="C1207" t="str">
            <v>100A</v>
          </cell>
          <cell r="D1207" t="str">
            <v>M</v>
          </cell>
          <cell r="E1207">
            <v>25900</v>
          </cell>
          <cell r="F1207" t="str">
            <v>P485</v>
          </cell>
          <cell r="G1207">
            <v>22340</v>
          </cell>
          <cell r="H1207" t="str">
            <v>P542</v>
          </cell>
          <cell r="I1207">
            <v>0</v>
          </cell>
          <cell r="J1207">
            <v>0</v>
          </cell>
          <cell r="K1207">
            <v>22340</v>
          </cell>
          <cell r="L1207">
            <v>0.16200000000000001</v>
          </cell>
          <cell r="M1207">
            <v>5.7000000000000002E-2</v>
          </cell>
        </row>
        <row r="1208">
          <cell r="A1208" t="str">
            <v>PV00007</v>
          </cell>
          <cell r="B1208" t="str">
            <v>PVC VG1 관</v>
          </cell>
          <cell r="C1208" t="str">
            <v>75A</v>
          </cell>
          <cell r="D1208" t="str">
            <v>M</v>
          </cell>
          <cell r="E1208">
            <v>16730</v>
          </cell>
          <cell r="F1208" t="str">
            <v>P485</v>
          </cell>
          <cell r="G1208">
            <v>14410</v>
          </cell>
          <cell r="H1208" t="str">
            <v>P542</v>
          </cell>
          <cell r="I1208">
            <v>0</v>
          </cell>
          <cell r="J1208">
            <v>0</v>
          </cell>
          <cell r="K1208">
            <v>14410</v>
          </cell>
          <cell r="L1208">
            <v>0.129</v>
          </cell>
          <cell r="M1208">
            <v>4.9000000000000002E-2</v>
          </cell>
        </row>
        <row r="1209">
          <cell r="A1209" t="str">
            <v>PV00008</v>
          </cell>
          <cell r="B1209" t="str">
            <v>PVC VG1 관</v>
          </cell>
          <cell r="C1209" t="str">
            <v>65A</v>
          </cell>
          <cell r="D1209" t="str">
            <v>M</v>
          </cell>
          <cell r="E1209">
            <v>10980</v>
          </cell>
          <cell r="F1209" t="str">
            <v>P485</v>
          </cell>
          <cell r="G1209">
            <v>10600</v>
          </cell>
          <cell r="H1209" t="str">
            <v>P542</v>
          </cell>
          <cell r="I1209">
            <v>0</v>
          </cell>
          <cell r="J1209">
            <v>0</v>
          </cell>
          <cell r="K1209">
            <v>10600</v>
          </cell>
          <cell r="L1209">
            <v>0.115</v>
          </cell>
          <cell r="M1209">
            <v>4.4999999999999998E-2</v>
          </cell>
        </row>
        <row r="1210">
          <cell r="A1210" t="str">
            <v>PV00009</v>
          </cell>
          <cell r="B1210" t="str">
            <v>PVC VG1 관</v>
          </cell>
          <cell r="C1210" t="str">
            <v>50A</v>
          </cell>
          <cell r="D1210" t="str">
            <v>M</v>
          </cell>
          <cell r="E1210">
            <v>8520</v>
          </cell>
          <cell r="F1210" t="str">
            <v>P485</v>
          </cell>
          <cell r="G1210">
            <v>7350</v>
          </cell>
          <cell r="H1210" t="str">
            <v>P542</v>
          </cell>
          <cell r="I1210">
            <v>0</v>
          </cell>
          <cell r="J1210">
            <v>0</v>
          </cell>
          <cell r="K1210">
            <v>7350</v>
          </cell>
          <cell r="L1210">
            <v>9.4E-2</v>
          </cell>
          <cell r="M1210">
            <v>3.5999999999999997E-2</v>
          </cell>
        </row>
        <row r="1211">
          <cell r="A1211" t="str">
            <v>PV00010</v>
          </cell>
          <cell r="B1211" t="str">
            <v>PVC VG1 관</v>
          </cell>
          <cell r="C1211" t="str">
            <v>40A</v>
          </cell>
          <cell r="D1211" t="str">
            <v>M</v>
          </cell>
          <cell r="E1211">
            <v>6010</v>
          </cell>
          <cell r="F1211" t="str">
            <v>P485</v>
          </cell>
          <cell r="G1211">
            <v>5180</v>
          </cell>
          <cell r="H1211" t="str">
            <v>P542</v>
          </cell>
          <cell r="I1211">
            <v>0</v>
          </cell>
          <cell r="J1211">
            <v>0</v>
          </cell>
          <cell r="K1211">
            <v>5180</v>
          </cell>
          <cell r="L1211">
            <v>7.2999999999999995E-2</v>
          </cell>
          <cell r="M1211">
            <v>3.3000000000000002E-2</v>
          </cell>
        </row>
        <row r="1212">
          <cell r="A1212" t="str">
            <v>PV00011</v>
          </cell>
          <cell r="B1212" t="str">
            <v>PVC VG1 관</v>
          </cell>
          <cell r="C1212" t="str">
            <v>30A</v>
          </cell>
          <cell r="D1212" t="str">
            <v>M</v>
          </cell>
          <cell r="E1212">
            <v>4110</v>
          </cell>
          <cell r="F1212" t="str">
            <v>P485</v>
          </cell>
          <cell r="G1212">
            <v>3550</v>
          </cell>
          <cell r="H1212" t="str">
            <v>P542</v>
          </cell>
          <cell r="I1212">
            <v>0</v>
          </cell>
          <cell r="J1212">
            <v>0</v>
          </cell>
          <cell r="K1212">
            <v>3550</v>
          </cell>
          <cell r="L1212">
            <v>5.8999999999999997E-2</v>
          </cell>
          <cell r="M1212">
            <v>3.1E-2</v>
          </cell>
        </row>
        <row r="1213">
          <cell r="L1213">
            <v>5.1999999999999998E-2</v>
          </cell>
          <cell r="M1213">
            <v>2.8000000000000001E-2</v>
          </cell>
        </row>
        <row r="1214">
          <cell r="A1214" t="str">
            <v>PV10000</v>
          </cell>
          <cell r="B1214" t="str">
            <v>PVC VG2 관</v>
          </cell>
          <cell r="C1214" t="str">
            <v>400A</v>
          </cell>
          <cell r="D1214" t="str">
            <v>M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115000</v>
          </cell>
          <cell r="J1214">
            <v>0</v>
          </cell>
          <cell r="K1214">
            <v>115000</v>
          </cell>
        </row>
        <row r="1215">
          <cell r="A1215" t="str">
            <v>PV10001</v>
          </cell>
          <cell r="B1215" t="str">
            <v>PVC VG2 관</v>
          </cell>
          <cell r="C1215" t="str">
            <v>300A</v>
          </cell>
          <cell r="D1215" t="str">
            <v>M</v>
          </cell>
          <cell r="E1215">
            <v>101380</v>
          </cell>
          <cell r="F1215" t="str">
            <v>P485</v>
          </cell>
          <cell r="G1215">
            <v>89790</v>
          </cell>
          <cell r="H1215" t="str">
            <v>P542</v>
          </cell>
          <cell r="I1215">
            <v>0</v>
          </cell>
          <cell r="J1215">
            <v>0</v>
          </cell>
          <cell r="K1215">
            <v>89790</v>
          </cell>
        </row>
        <row r="1216">
          <cell r="A1216" t="str">
            <v>PV10002</v>
          </cell>
          <cell r="B1216" t="str">
            <v>PVC VG2 관</v>
          </cell>
          <cell r="C1216" t="str">
            <v>250A</v>
          </cell>
          <cell r="D1216" t="str">
            <v>M</v>
          </cell>
          <cell r="E1216">
            <v>72200</v>
          </cell>
          <cell r="F1216" t="str">
            <v>P485</v>
          </cell>
          <cell r="G1216">
            <v>63950</v>
          </cell>
          <cell r="H1216" t="str">
            <v>P542</v>
          </cell>
          <cell r="I1216">
            <v>0</v>
          </cell>
          <cell r="J1216">
            <v>0</v>
          </cell>
          <cell r="K1216">
            <v>63950</v>
          </cell>
        </row>
        <row r="1217">
          <cell r="A1217" t="str">
            <v>PV10003</v>
          </cell>
          <cell r="B1217" t="str">
            <v>PVC VG2 관</v>
          </cell>
          <cell r="C1217" t="str">
            <v>200A</v>
          </cell>
          <cell r="D1217" t="str">
            <v>M</v>
          </cell>
          <cell r="E1217">
            <v>48630</v>
          </cell>
          <cell r="F1217" t="str">
            <v>P485</v>
          </cell>
          <cell r="G1217">
            <v>43060</v>
          </cell>
          <cell r="H1217" t="str">
            <v>P542</v>
          </cell>
          <cell r="I1217">
            <v>0</v>
          </cell>
          <cell r="J1217">
            <v>0</v>
          </cell>
          <cell r="K1217">
            <v>43060</v>
          </cell>
          <cell r="L1217">
            <v>0.29399999999999998</v>
          </cell>
          <cell r="M1217">
            <v>8.6999999999999994E-2</v>
          </cell>
        </row>
        <row r="1218">
          <cell r="A1218" t="str">
            <v>PV10004</v>
          </cell>
          <cell r="B1218" t="str">
            <v>PVC VG2 관</v>
          </cell>
          <cell r="C1218" t="str">
            <v>150A</v>
          </cell>
          <cell r="D1218" t="str">
            <v>M</v>
          </cell>
          <cell r="E1218">
            <v>29160</v>
          </cell>
          <cell r="F1218" t="str">
            <v>P485</v>
          </cell>
          <cell r="G1218">
            <v>25820</v>
          </cell>
          <cell r="H1218" t="str">
            <v>P542</v>
          </cell>
          <cell r="I1218">
            <v>0</v>
          </cell>
          <cell r="J1218">
            <v>0</v>
          </cell>
          <cell r="K1218">
            <v>25820</v>
          </cell>
          <cell r="L1218">
            <v>0.22800000000000001</v>
          </cell>
          <cell r="M1218">
            <v>7.1999999999999995E-2</v>
          </cell>
        </row>
        <row r="1219">
          <cell r="A1219" t="str">
            <v>PV10005</v>
          </cell>
          <cell r="B1219" t="str">
            <v>PVC VG2 관</v>
          </cell>
          <cell r="C1219" t="str">
            <v>125A</v>
          </cell>
          <cell r="D1219" t="str">
            <v>M</v>
          </cell>
          <cell r="E1219">
            <v>20260</v>
          </cell>
          <cell r="F1219" t="str">
            <v>P485</v>
          </cell>
          <cell r="G1219">
            <v>17950</v>
          </cell>
          <cell r="H1219" t="str">
            <v>P542</v>
          </cell>
          <cell r="I1219">
            <v>0</v>
          </cell>
          <cell r="J1219">
            <v>0</v>
          </cell>
          <cell r="K1219">
            <v>17950</v>
          </cell>
          <cell r="L1219">
            <v>0.19600000000000001</v>
          </cell>
          <cell r="M1219">
            <v>6.6000000000000003E-2</v>
          </cell>
        </row>
        <row r="1220">
          <cell r="A1220" t="str">
            <v>PV10006</v>
          </cell>
          <cell r="B1220" t="str">
            <v>PVC VG2 관</v>
          </cell>
          <cell r="C1220" t="str">
            <v>100A</v>
          </cell>
          <cell r="D1220" t="str">
            <v>M</v>
          </cell>
          <cell r="E1220">
            <v>12850</v>
          </cell>
          <cell r="F1220" t="str">
            <v>P485</v>
          </cell>
          <cell r="G1220">
            <v>11380</v>
          </cell>
          <cell r="H1220" t="str">
            <v>P542</v>
          </cell>
          <cell r="I1220">
            <v>0</v>
          </cell>
          <cell r="J1220">
            <v>0</v>
          </cell>
          <cell r="K1220">
            <v>11380</v>
          </cell>
          <cell r="L1220">
            <v>0.16200000000000001</v>
          </cell>
          <cell r="M1220">
            <v>5.7000000000000002E-2</v>
          </cell>
        </row>
        <row r="1221">
          <cell r="A1221" t="str">
            <v>PV10007</v>
          </cell>
          <cell r="B1221" t="str">
            <v>PVC VG2 관</v>
          </cell>
          <cell r="C1221" t="str">
            <v>75A</v>
          </cell>
          <cell r="D1221" t="str">
            <v>M</v>
          </cell>
          <cell r="E1221">
            <v>8570</v>
          </cell>
          <cell r="F1221" t="str">
            <v>P485</v>
          </cell>
          <cell r="G1221">
            <v>7590</v>
          </cell>
          <cell r="H1221" t="str">
            <v>P542</v>
          </cell>
          <cell r="I1221">
            <v>0</v>
          </cell>
          <cell r="J1221">
            <v>0</v>
          </cell>
          <cell r="K1221">
            <v>7590</v>
          </cell>
          <cell r="L1221">
            <v>0.129</v>
          </cell>
          <cell r="M1221">
            <v>4.9000000000000002E-2</v>
          </cell>
        </row>
        <row r="1222">
          <cell r="A1222" t="str">
            <v>PV10008</v>
          </cell>
          <cell r="B1222" t="str">
            <v>PVC VG2 관</v>
          </cell>
          <cell r="C1222" t="str">
            <v>65A</v>
          </cell>
          <cell r="D1222" t="str">
            <v>M</v>
          </cell>
          <cell r="E1222">
            <v>6100</v>
          </cell>
          <cell r="F1222" t="str">
            <v>P485</v>
          </cell>
          <cell r="G1222">
            <v>5400</v>
          </cell>
          <cell r="H1222" t="str">
            <v>P542</v>
          </cell>
          <cell r="I1222">
            <v>0</v>
          </cell>
          <cell r="J1222">
            <v>0</v>
          </cell>
          <cell r="K1222">
            <v>5400</v>
          </cell>
          <cell r="L1222">
            <v>0.115</v>
          </cell>
          <cell r="M1222">
            <v>4.4999999999999998E-2</v>
          </cell>
        </row>
        <row r="1223">
          <cell r="A1223" t="str">
            <v>PV10009</v>
          </cell>
          <cell r="B1223" t="str">
            <v>PVC VG2 관</v>
          </cell>
          <cell r="C1223" t="str">
            <v>50A</v>
          </cell>
          <cell r="D1223" t="str">
            <v>M</v>
          </cell>
          <cell r="E1223">
            <v>3850</v>
          </cell>
          <cell r="F1223" t="str">
            <v>P485</v>
          </cell>
          <cell r="G1223">
            <v>3410</v>
          </cell>
          <cell r="H1223" t="str">
            <v>P542</v>
          </cell>
          <cell r="I1223">
            <v>0</v>
          </cell>
          <cell r="J1223">
            <v>0</v>
          </cell>
          <cell r="K1223">
            <v>3410</v>
          </cell>
          <cell r="L1223">
            <v>9.4E-2</v>
          </cell>
          <cell r="M1223">
            <v>3.5999999999999997E-2</v>
          </cell>
        </row>
        <row r="1224">
          <cell r="A1224" t="str">
            <v>PV10010</v>
          </cell>
          <cell r="B1224" t="str">
            <v>PVC VG2 관</v>
          </cell>
          <cell r="C1224" t="str">
            <v>40A</v>
          </cell>
          <cell r="D1224" t="str">
            <v>M</v>
          </cell>
          <cell r="E1224">
            <v>3050</v>
          </cell>
          <cell r="F1224" t="str">
            <v>P485</v>
          </cell>
          <cell r="G1224">
            <v>2700</v>
          </cell>
          <cell r="H1224" t="str">
            <v>P542</v>
          </cell>
          <cell r="I1224">
            <v>0</v>
          </cell>
          <cell r="J1224">
            <v>0</v>
          </cell>
          <cell r="K1224">
            <v>2700</v>
          </cell>
          <cell r="L1224">
            <v>7.2999999999999995E-2</v>
          </cell>
          <cell r="M1224">
            <v>3.3000000000000002E-2</v>
          </cell>
        </row>
        <row r="1225">
          <cell r="A1225" t="str">
            <v>PV10011</v>
          </cell>
          <cell r="B1225" t="str">
            <v>PVC VG2 관</v>
          </cell>
          <cell r="C1225" t="str">
            <v>30A</v>
          </cell>
          <cell r="D1225" t="str">
            <v>M</v>
          </cell>
          <cell r="E1225">
            <v>2650</v>
          </cell>
          <cell r="F1225" t="str">
            <v>P485</v>
          </cell>
          <cell r="G1225">
            <v>2350</v>
          </cell>
          <cell r="H1225" t="str">
            <v>P542</v>
          </cell>
          <cell r="I1225">
            <v>0</v>
          </cell>
          <cell r="J1225">
            <v>0</v>
          </cell>
          <cell r="K1225">
            <v>2350</v>
          </cell>
          <cell r="L1225">
            <v>5.8999999999999997E-2</v>
          </cell>
          <cell r="M1225">
            <v>3.1E-2</v>
          </cell>
        </row>
        <row r="1226">
          <cell r="L1226">
            <v>5.1999999999999998E-2</v>
          </cell>
          <cell r="M1226">
            <v>2.8000000000000001E-2</v>
          </cell>
        </row>
        <row r="1229">
          <cell r="H1229" t="str">
            <v>P545</v>
          </cell>
        </row>
        <row r="1231">
          <cell r="A1231" t="str">
            <v>PVC 이음관(배수용)(DF)</v>
          </cell>
          <cell r="B1231">
            <v>0</v>
          </cell>
          <cell r="C1231">
            <v>0</v>
          </cell>
          <cell r="D1231">
            <v>0</v>
          </cell>
          <cell r="E1231" t="str">
            <v>KS M-3410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</row>
        <row r="1232">
          <cell r="A1232" t="str">
            <v>PV20001</v>
          </cell>
          <cell r="B1232" t="str">
            <v>PVC 45도 엘보</v>
          </cell>
          <cell r="C1232" t="str">
            <v>200A</v>
          </cell>
          <cell r="D1232" t="str">
            <v>개</v>
          </cell>
          <cell r="E1232">
            <v>7400</v>
          </cell>
          <cell r="F1232" t="str">
            <v>P486</v>
          </cell>
          <cell r="G1232">
            <v>7200</v>
          </cell>
          <cell r="H1232" t="str">
            <v>P544</v>
          </cell>
          <cell r="I1232">
            <v>0</v>
          </cell>
          <cell r="J1232">
            <v>0</v>
          </cell>
          <cell r="K1232">
            <v>7200</v>
          </cell>
        </row>
        <row r="1233">
          <cell r="A1233" t="str">
            <v>PV20002</v>
          </cell>
          <cell r="B1233" t="str">
            <v>PVC 45도 엘보</v>
          </cell>
          <cell r="C1233" t="str">
            <v>150A</v>
          </cell>
          <cell r="D1233" t="str">
            <v>개</v>
          </cell>
          <cell r="E1233">
            <v>4610</v>
          </cell>
          <cell r="F1233" t="str">
            <v>P486</v>
          </cell>
          <cell r="G1233">
            <v>4500</v>
          </cell>
          <cell r="H1233" t="str">
            <v>P544</v>
          </cell>
          <cell r="I1233">
            <v>0</v>
          </cell>
          <cell r="J1233">
            <v>0</v>
          </cell>
          <cell r="K1233">
            <v>4500</v>
          </cell>
        </row>
        <row r="1234">
          <cell r="A1234" t="str">
            <v>PV20003</v>
          </cell>
          <cell r="B1234" t="str">
            <v>PVC 45도 엘보</v>
          </cell>
          <cell r="C1234" t="str">
            <v>125A</v>
          </cell>
          <cell r="D1234" t="str">
            <v>개</v>
          </cell>
          <cell r="E1234">
            <v>2610</v>
          </cell>
          <cell r="F1234" t="str">
            <v>P486</v>
          </cell>
          <cell r="G1234">
            <v>2540</v>
          </cell>
          <cell r="H1234" t="str">
            <v>P544</v>
          </cell>
          <cell r="I1234">
            <v>0</v>
          </cell>
          <cell r="J1234">
            <v>0</v>
          </cell>
          <cell r="K1234">
            <v>2540</v>
          </cell>
        </row>
        <row r="1235">
          <cell r="A1235" t="str">
            <v>PV20004</v>
          </cell>
          <cell r="B1235" t="str">
            <v>PVC 45도 엘보</v>
          </cell>
          <cell r="C1235" t="str">
            <v>100A</v>
          </cell>
          <cell r="D1235" t="str">
            <v>개</v>
          </cell>
          <cell r="E1235">
            <v>1600</v>
          </cell>
          <cell r="F1235" t="str">
            <v>P486</v>
          </cell>
          <cell r="G1235">
            <v>1560</v>
          </cell>
          <cell r="H1235" t="str">
            <v>P544</v>
          </cell>
          <cell r="I1235">
            <v>0</v>
          </cell>
          <cell r="J1235">
            <v>0</v>
          </cell>
          <cell r="K1235">
            <v>1560</v>
          </cell>
        </row>
        <row r="1236">
          <cell r="A1236" t="str">
            <v>PV20005</v>
          </cell>
          <cell r="B1236" t="str">
            <v>PVC 45도 엘보</v>
          </cell>
          <cell r="C1236" t="str">
            <v>75A</v>
          </cell>
          <cell r="D1236" t="str">
            <v>개</v>
          </cell>
          <cell r="E1236">
            <v>870</v>
          </cell>
          <cell r="F1236" t="str">
            <v>P486</v>
          </cell>
          <cell r="G1236">
            <v>850</v>
          </cell>
          <cell r="H1236" t="str">
            <v>P544</v>
          </cell>
          <cell r="I1236">
            <v>0</v>
          </cell>
          <cell r="J1236">
            <v>0</v>
          </cell>
          <cell r="K1236">
            <v>850</v>
          </cell>
        </row>
        <row r="1237">
          <cell r="A1237" t="str">
            <v>PV20006</v>
          </cell>
          <cell r="B1237" t="str">
            <v>PVC 45도 엘보</v>
          </cell>
          <cell r="C1237" t="str">
            <v>50A</v>
          </cell>
          <cell r="D1237" t="str">
            <v>개</v>
          </cell>
          <cell r="E1237">
            <v>400</v>
          </cell>
          <cell r="F1237" t="str">
            <v>P486</v>
          </cell>
          <cell r="G1237">
            <v>360</v>
          </cell>
          <cell r="H1237" t="str">
            <v>P544</v>
          </cell>
          <cell r="I1237">
            <v>0</v>
          </cell>
          <cell r="J1237">
            <v>0</v>
          </cell>
          <cell r="K1237">
            <v>360</v>
          </cell>
        </row>
        <row r="1239">
          <cell r="A1239" t="str">
            <v>PV30001</v>
          </cell>
          <cell r="B1239" t="str">
            <v>PVC 90도 엘보</v>
          </cell>
          <cell r="C1239" t="str">
            <v>200A</v>
          </cell>
          <cell r="D1239" t="str">
            <v>개</v>
          </cell>
          <cell r="E1239">
            <v>7400</v>
          </cell>
          <cell r="F1239" t="str">
            <v>P486</v>
          </cell>
          <cell r="G1239">
            <v>7200</v>
          </cell>
          <cell r="H1239" t="str">
            <v>P544</v>
          </cell>
          <cell r="I1239">
            <v>0</v>
          </cell>
          <cell r="J1239">
            <v>0</v>
          </cell>
          <cell r="K1239">
            <v>7200</v>
          </cell>
        </row>
        <row r="1240">
          <cell r="A1240" t="str">
            <v>PV30002</v>
          </cell>
          <cell r="B1240" t="str">
            <v>PVC 90도 엘보</v>
          </cell>
          <cell r="C1240" t="str">
            <v>150A</v>
          </cell>
          <cell r="D1240" t="str">
            <v>개</v>
          </cell>
          <cell r="E1240">
            <v>4610</v>
          </cell>
          <cell r="F1240" t="str">
            <v>P486</v>
          </cell>
          <cell r="G1240">
            <v>4500</v>
          </cell>
          <cell r="H1240" t="str">
            <v>P544</v>
          </cell>
          <cell r="I1240">
            <v>0</v>
          </cell>
          <cell r="J1240">
            <v>0</v>
          </cell>
          <cell r="K1240">
            <v>4500</v>
          </cell>
        </row>
        <row r="1241">
          <cell r="A1241" t="str">
            <v>PV30003</v>
          </cell>
          <cell r="B1241" t="str">
            <v>PVC 90도 엘보</v>
          </cell>
          <cell r="C1241" t="str">
            <v>125A</v>
          </cell>
          <cell r="D1241" t="str">
            <v>개</v>
          </cell>
          <cell r="E1241">
            <v>2610</v>
          </cell>
          <cell r="F1241" t="str">
            <v>P486</v>
          </cell>
          <cell r="G1241">
            <v>2540</v>
          </cell>
          <cell r="H1241" t="str">
            <v>P544</v>
          </cell>
          <cell r="I1241">
            <v>0</v>
          </cell>
          <cell r="J1241">
            <v>0</v>
          </cell>
          <cell r="K1241">
            <v>2540</v>
          </cell>
        </row>
        <row r="1242">
          <cell r="A1242" t="str">
            <v>PV30004</v>
          </cell>
          <cell r="B1242" t="str">
            <v>PVC 90도 엘보</v>
          </cell>
          <cell r="C1242" t="str">
            <v>100A</v>
          </cell>
          <cell r="D1242" t="str">
            <v>개</v>
          </cell>
          <cell r="E1242">
            <v>1600</v>
          </cell>
          <cell r="F1242" t="str">
            <v>P486</v>
          </cell>
          <cell r="G1242">
            <v>1550</v>
          </cell>
          <cell r="H1242" t="str">
            <v>P544</v>
          </cell>
          <cell r="I1242">
            <v>0</v>
          </cell>
          <cell r="J1242">
            <v>0</v>
          </cell>
          <cell r="K1242">
            <v>1550</v>
          </cell>
        </row>
        <row r="1243">
          <cell r="A1243" t="str">
            <v>PV30005</v>
          </cell>
          <cell r="B1243" t="str">
            <v>PVC 90도 엘보</v>
          </cell>
          <cell r="C1243" t="str">
            <v>75A</v>
          </cell>
          <cell r="D1243" t="str">
            <v>개</v>
          </cell>
          <cell r="E1243">
            <v>810</v>
          </cell>
          <cell r="F1243" t="str">
            <v>P486</v>
          </cell>
          <cell r="G1243">
            <v>780</v>
          </cell>
          <cell r="H1243" t="str">
            <v>P544</v>
          </cell>
          <cell r="I1243">
            <v>0</v>
          </cell>
          <cell r="J1243">
            <v>0</v>
          </cell>
          <cell r="K1243">
            <v>780</v>
          </cell>
        </row>
        <row r="1244">
          <cell r="A1244" t="str">
            <v>PV30006</v>
          </cell>
          <cell r="B1244" t="str">
            <v>PVC 90도 엘보</v>
          </cell>
          <cell r="C1244" t="str">
            <v>65A</v>
          </cell>
          <cell r="D1244" t="str">
            <v>개</v>
          </cell>
          <cell r="E1244">
            <v>570</v>
          </cell>
          <cell r="F1244" t="str">
            <v>P486</v>
          </cell>
          <cell r="G1244">
            <v>510</v>
          </cell>
          <cell r="H1244" t="str">
            <v>P544</v>
          </cell>
          <cell r="I1244">
            <v>0</v>
          </cell>
          <cell r="J1244">
            <v>0</v>
          </cell>
          <cell r="K1244">
            <v>510</v>
          </cell>
        </row>
        <row r="1245">
          <cell r="A1245" t="str">
            <v>PV30007</v>
          </cell>
          <cell r="B1245" t="str">
            <v>PVC 90도 엘보</v>
          </cell>
          <cell r="C1245" t="str">
            <v>50A</v>
          </cell>
          <cell r="D1245" t="str">
            <v>개</v>
          </cell>
          <cell r="E1245">
            <v>350</v>
          </cell>
          <cell r="F1245" t="str">
            <v>P486</v>
          </cell>
          <cell r="G1245">
            <v>310</v>
          </cell>
          <cell r="H1245" t="str">
            <v>P544</v>
          </cell>
          <cell r="I1245">
            <v>0</v>
          </cell>
          <cell r="J1245">
            <v>0</v>
          </cell>
          <cell r="K1245">
            <v>310</v>
          </cell>
        </row>
        <row r="1246">
          <cell r="K1246">
            <v>0</v>
          </cell>
        </row>
        <row r="1247">
          <cell r="A1247" t="str">
            <v>PV40001</v>
          </cell>
          <cell r="B1247" t="str">
            <v>PVC Y 관</v>
          </cell>
          <cell r="C1247" t="str">
            <v>150A</v>
          </cell>
          <cell r="D1247" t="str">
            <v>개</v>
          </cell>
          <cell r="E1247">
            <v>16710</v>
          </cell>
          <cell r="F1247" t="str">
            <v>P486</v>
          </cell>
          <cell r="G1247">
            <v>0</v>
          </cell>
          <cell r="H1247" t="str">
            <v>P544</v>
          </cell>
          <cell r="I1247">
            <v>0</v>
          </cell>
          <cell r="J1247">
            <v>0</v>
          </cell>
          <cell r="K1247">
            <v>16710</v>
          </cell>
        </row>
        <row r="1248">
          <cell r="A1248" t="str">
            <v>PV40002</v>
          </cell>
          <cell r="B1248" t="str">
            <v>PVC Y 관</v>
          </cell>
          <cell r="C1248" t="str">
            <v>125A</v>
          </cell>
          <cell r="D1248" t="str">
            <v>개</v>
          </cell>
          <cell r="E1248">
            <v>7020</v>
          </cell>
          <cell r="F1248" t="str">
            <v>P486</v>
          </cell>
          <cell r="G1248">
            <v>0</v>
          </cell>
          <cell r="H1248" t="str">
            <v>P544</v>
          </cell>
          <cell r="I1248">
            <v>0</v>
          </cell>
          <cell r="J1248">
            <v>0</v>
          </cell>
          <cell r="K1248">
            <v>7020</v>
          </cell>
        </row>
        <row r="1249">
          <cell r="A1249" t="str">
            <v>PV40003</v>
          </cell>
          <cell r="B1249" t="str">
            <v>PVC Y 관</v>
          </cell>
          <cell r="C1249" t="str">
            <v>100A</v>
          </cell>
          <cell r="D1249" t="str">
            <v>개</v>
          </cell>
          <cell r="E1249">
            <v>3240</v>
          </cell>
          <cell r="F1249" t="str">
            <v>P486</v>
          </cell>
          <cell r="G1249">
            <v>2910</v>
          </cell>
          <cell r="H1249" t="str">
            <v>P544</v>
          </cell>
          <cell r="I1249">
            <v>0</v>
          </cell>
          <cell r="J1249">
            <v>0</v>
          </cell>
          <cell r="K1249">
            <v>2910</v>
          </cell>
        </row>
        <row r="1250">
          <cell r="A1250" t="str">
            <v>PV40004</v>
          </cell>
          <cell r="B1250" t="str">
            <v>PVC Y 관</v>
          </cell>
          <cell r="C1250" t="str">
            <v>75A</v>
          </cell>
          <cell r="D1250" t="str">
            <v>개</v>
          </cell>
          <cell r="E1250">
            <v>1650</v>
          </cell>
          <cell r="F1250" t="str">
            <v>P486</v>
          </cell>
          <cell r="G1250">
            <v>1480</v>
          </cell>
          <cell r="H1250" t="str">
            <v>P544</v>
          </cell>
          <cell r="I1250">
            <v>0</v>
          </cell>
          <cell r="J1250">
            <v>0</v>
          </cell>
          <cell r="K1250">
            <v>1480</v>
          </cell>
        </row>
        <row r="1251">
          <cell r="A1251" t="str">
            <v>PV40005</v>
          </cell>
          <cell r="B1251" t="str">
            <v>PVC Y 관</v>
          </cell>
          <cell r="C1251" t="str">
            <v>50A</v>
          </cell>
          <cell r="D1251" t="str">
            <v>개</v>
          </cell>
          <cell r="E1251">
            <v>710</v>
          </cell>
          <cell r="F1251" t="str">
            <v>P486</v>
          </cell>
          <cell r="G1251">
            <v>640</v>
          </cell>
          <cell r="H1251" t="str">
            <v>P544</v>
          </cell>
          <cell r="I1251">
            <v>0</v>
          </cell>
          <cell r="J1251">
            <v>0</v>
          </cell>
          <cell r="K1251">
            <v>640</v>
          </cell>
        </row>
        <row r="1252">
          <cell r="A1252" t="str">
            <v>PV40006</v>
          </cell>
          <cell r="B1252" t="str">
            <v>PVC Y 관</v>
          </cell>
          <cell r="C1252" t="str">
            <v>125A*100A</v>
          </cell>
          <cell r="D1252" t="str">
            <v>개</v>
          </cell>
          <cell r="E1252">
            <v>6290</v>
          </cell>
          <cell r="F1252" t="str">
            <v>P486</v>
          </cell>
          <cell r="G1252">
            <v>0</v>
          </cell>
          <cell r="H1252" t="str">
            <v>P544</v>
          </cell>
          <cell r="I1252">
            <v>0</v>
          </cell>
          <cell r="J1252">
            <v>0</v>
          </cell>
          <cell r="K1252">
            <v>6290</v>
          </cell>
        </row>
        <row r="1253">
          <cell r="A1253" t="str">
            <v>PV40007</v>
          </cell>
          <cell r="B1253" t="str">
            <v>PVC Y 관</v>
          </cell>
          <cell r="C1253" t="str">
            <v>100A*75A</v>
          </cell>
          <cell r="D1253" t="str">
            <v>개</v>
          </cell>
          <cell r="E1253">
            <v>4110</v>
          </cell>
          <cell r="F1253" t="str">
            <v>P486</v>
          </cell>
          <cell r="G1253">
            <v>3700</v>
          </cell>
          <cell r="H1253" t="str">
            <v>P544</v>
          </cell>
          <cell r="I1253">
            <v>0</v>
          </cell>
          <cell r="J1253">
            <v>0</v>
          </cell>
          <cell r="K1253">
            <v>3700</v>
          </cell>
        </row>
        <row r="1254">
          <cell r="A1254" t="str">
            <v>PV40008</v>
          </cell>
          <cell r="B1254" t="str">
            <v>PVC Y 관</v>
          </cell>
          <cell r="C1254" t="str">
            <v>100A*50A</v>
          </cell>
          <cell r="D1254" t="str">
            <v>개</v>
          </cell>
          <cell r="E1254">
            <v>3350</v>
          </cell>
          <cell r="F1254" t="str">
            <v>P486</v>
          </cell>
          <cell r="G1254">
            <v>3010</v>
          </cell>
          <cell r="H1254" t="str">
            <v>P544</v>
          </cell>
          <cell r="I1254">
            <v>0</v>
          </cell>
          <cell r="J1254">
            <v>0</v>
          </cell>
          <cell r="K1254">
            <v>3010</v>
          </cell>
        </row>
        <row r="1255">
          <cell r="A1255" t="str">
            <v>PV40009</v>
          </cell>
          <cell r="B1255" t="str">
            <v>PVC Y 관</v>
          </cell>
          <cell r="C1255" t="str">
            <v>75A*50A</v>
          </cell>
          <cell r="D1255" t="str">
            <v>개</v>
          </cell>
          <cell r="E1255">
            <v>1520</v>
          </cell>
          <cell r="F1255" t="str">
            <v>P486</v>
          </cell>
          <cell r="G1255">
            <v>1370</v>
          </cell>
          <cell r="H1255" t="str">
            <v>P544</v>
          </cell>
          <cell r="I1255">
            <v>0</v>
          </cell>
          <cell r="J1255">
            <v>0</v>
          </cell>
          <cell r="K1255">
            <v>1370</v>
          </cell>
        </row>
        <row r="1256">
          <cell r="K1256">
            <v>0</v>
          </cell>
        </row>
        <row r="1257">
          <cell r="A1257" t="str">
            <v>PV50002</v>
          </cell>
          <cell r="B1257" t="str">
            <v>PVC YT 관</v>
          </cell>
          <cell r="C1257" t="str">
            <v>150A</v>
          </cell>
          <cell r="D1257" t="str">
            <v>개</v>
          </cell>
          <cell r="E1257">
            <v>11870</v>
          </cell>
          <cell r="F1257" t="str">
            <v>P486</v>
          </cell>
          <cell r="G1257">
            <v>11560</v>
          </cell>
          <cell r="H1257" t="str">
            <v>P544</v>
          </cell>
          <cell r="I1257">
            <v>0</v>
          </cell>
          <cell r="J1257">
            <v>0</v>
          </cell>
          <cell r="K1257">
            <v>11560</v>
          </cell>
        </row>
        <row r="1258">
          <cell r="A1258" t="str">
            <v>PV50003</v>
          </cell>
          <cell r="B1258" t="str">
            <v>PVC YT 관</v>
          </cell>
          <cell r="C1258" t="str">
            <v>125A</v>
          </cell>
          <cell r="D1258" t="str">
            <v>개</v>
          </cell>
          <cell r="E1258">
            <v>5240</v>
          </cell>
          <cell r="F1258" t="str">
            <v>P486</v>
          </cell>
          <cell r="G1258">
            <v>5100</v>
          </cell>
          <cell r="H1258" t="str">
            <v>P544</v>
          </cell>
          <cell r="I1258">
            <v>0</v>
          </cell>
          <cell r="J1258">
            <v>0</v>
          </cell>
          <cell r="K1258">
            <v>5100</v>
          </cell>
        </row>
        <row r="1259">
          <cell r="A1259" t="str">
            <v>PV50004</v>
          </cell>
          <cell r="B1259" t="str">
            <v>PVC YT 관</v>
          </cell>
          <cell r="C1259" t="str">
            <v>100A</v>
          </cell>
          <cell r="D1259" t="str">
            <v>개</v>
          </cell>
          <cell r="E1259">
            <v>3180</v>
          </cell>
          <cell r="F1259" t="str">
            <v>P486</v>
          </cell>
          <cell r="G1259">
            <v>3100</v>
          </cell>
          <cell r="H1259" t="str">
            <v>P544</v>
          </cell>
          <cell r="I1259">
            <v>0</v>
          </cell>
          <cell r="J1259">
            <v>0</v>
          </cell>
          <cell r="K1259">
            <v>3100</v>
          </cell>
        </row>
        <row r="1260">
          <cell r="A1260" t="str">
            <v>PV50005</v>
          </cell>
          <cell r="B1260" t="str">
            <v>PVC YT 관</v>
          </cell>
          <cell r="C1260" t="str">
            <v>75A</v>
          </cell>
          <cell r="D1260" t="str">
            <v>개</v>
          </cell>
          <cell r="E1260">
            <v>1480</v>
          </cell>
          <cell r="F1260" t="str">
            <v>P486</v>
          </cell>
          <cell r="G1260">
            <v>1440</v>
          </cell>
          <cell r="H1260" t="str">
            <v>P544</v>
          </cell>
          <cell r="I1260">
            <v>0</v>
          </cell>
          <cell r="J1260">
            <v>0</v>
          </cell>
          <cell r="K1260">
            <v>1440</v>
          </cell>
        </row>
        <row r="1261">
          <cell r="A1261" t="str">
            <v>PV50006</v>
          </cell>
          <cell r="B1261" t="str">
            <v>PVC YT 관</v>
          </cell>
          <cell r="C1261" t="str">
            <v>65A</v>
          </cell>
          <cell r="D1261" t="str">
            <v>개</v>
          </cell>
          <cell r="E1261">
            <v>1100</v>
          </cell>
          <cell r="F1261" t="str">
            <v>P486</v>
          </cell>
          <cell r="G1261">
            <v>1000</v>
          </cell>
          <cell r="H1261" t="str">
            <v>P544</v>
          </cell>
          <cell r="I1261">
            <v>0</v>
          </cell>
          <cell r="J1261">
            <v>0</v>
          </cell>
          <cell r="K1261">
            <v>1000</v>
          </cell>
        </row>
        <row r="1262">
          <cell r="A1262" t="str">
            <v>PV50007</v>
          </cell>
          <cell r="B1262" t="str">
            <v>PVC YT 관</v>
          </cell>
          <cell r="C1262" t="str">
            <v>50A</v>
          </cell>
          <cell r="D1262" t="str">
            <v>개</v>
          </cell>
          <cell r="E1262">
            <v>800</v>
          </cell>
          <cell r="F1262" t="str">
            <v>P486</v>
          </cell>
          <cell r="G1262">
            <v>720</v>
          </cell>
          <cell r="H1262" t="str">
            <v>P544</v>
          </cell>
          <cell r="I1262">
            <v>0</v>
          </cell>
          <cell r="J1262">
            <v>0</v>
          </cell>
          <cell r="K1262">
            <v>720</v>
          </cell>
        </row>
        <row r="1263">
          <cell r="A1263" t="str">
            <v>PV50008</v>
          </cell>
          <cell r="B1263" t="str">
            <v>PVC YT 관</v>
          </cell>
          <cell r="C1263" t="str">
            <v>150A*125A</v>
          </cell>
          <cell r="D1263" t="str">
            <v>개</v>
          </cell>
          <cell r="E1263">
            <v>7980</v>
          </cell>
          <cell r="F1263" t="str">
            <v>P486</v>
          </cell>
          <cell r="G1263">
            <v>7180</v>
          </cell>
          <cell r="H1263" t="str">
            <v>P544</v>
          </cell>
          <cell r="I1263">
            <v>0</v>
          </cell>
          <cell r="J1263">
            <v>0</v>
          </cell>
          <cell r="K1263">
            <v>7180</v>
          </cell>
        </row>
        <row r="1264">
          <cell r="A1264" t="str">
            <v>PV50009</v>
          </cell>
          <cell r="B1264" t="str">
            <v>PVC YT 관</v>
          </cell>
          <cell r="C1264" t="str">
            <v>150A*100A</v>
          </cell>
          <cell r="D1264" t="str">
            <v>개</v>
          </cell>
          <cell r="E1264">
            <v>7010</v>
          </cell>
          <cell r="F1264" t="str">
            <v>P486</v>
          </cell>
          <cell r="G1264">
            <v>6300</v>
          </cell>
          <cell r="H1264" t="str">
            <v>P544</v>
          </cell>
          <cell r="I1264">
            <v>0</v>
          </cell>
          <cell r="J1264">
            <v>0</v>
          </cell>
          <cell r="K1264">
            <v>6300</v>
          </cell>
        </row>
        <row r="1265">
          <cell r="A1265" t="str">
            <v>PV50010</v>
          </cell>
          <cell r="B1265" t="str">
            <v>PVC YT 관</v>
          </cell>
          <cell r="C1265" t="str">
            <v>150A*75A</v>
          </cell>
          <cell r="D1265" t="str">
            <v>개</v>
          </cell>
          <cell r="E1265">
            <v>5660</v>
          </cell>
          <cell r="F1265" t="str">
            <v>P486</v>
          </cell>
          <cell r="G1265">
            <v>5090</v>
          </cell>
          <cell r="H1265" t="str">
            <v>P544</v>
          </cell>
          <cell r="I1265">
            <v>0</v>
          </cell>
          <cell r="J1265">
            <v>0</v>
          </cell>
          <cell r="K1265">
            <v>5090</v>
          </cell>
        </row>
        <row r="1266">
          <cell r="A1266" t="str">
            <v>PV50011</v>
          </cell>
          <cell r="B1266" t="str">
            <v>PVC YT 관</v>
          </cell>
          <cell r="C1266" t="str">
            <v>125A*100A</v>
          </cell>
          <cell r="D1266" t="str">
            <v>개</v>
          </cell>
          <cell r="E1266">
            <v>4820</v>
          </cell>
          <cell r="F1266" t="str">
            <v>P486</v>
          </cell>
          <cell r="G1266">
            <v>4340</v>
          </cell>
          <cell r="H1266" t="str">
            <v>P544</v>
          </cell>
          <cell r="I1266">
            <v>0</v>
          </cell>
          <cell r="J1266">
            <v>0</v>
          </cell>
          <cell r="K1266">
            <v>4340</v>
          </cell>
        </row>
        <row r="1267">
          <cell r="A1267" t="str">
            <v>PV50012</v>
          </cell>
          <cell r="B1267" t="str">
            <v>PVC YT 관</v>
          </cell>
          <cell r="C1267" t="str">
            <v>125A*75A</v>
          </cell>
          <cell r="D1267" t="str">
            <v>개</v>
          </cell>
          <cell r="E1267">
            <v>4440</v>
          </cell>
          <cell r="F1267" t="str">
            <v>P486</v>
          </cell>
          <cell r="G1267">
            <v>4000</v>
          </cell>
          <cell r="H1267" t="str">
            <v>P544</v>
          </cell>
          <cell r="I1267">
            <v>0</v>
          </cell>
          <cell r="J1267">
            <v>0</v>
          </cell>
          <cell r="K1267">
            <v>4000</v>
          </cell>
        </row>
        <row r="1268">
          <cell r="A1268" t="str">
            <v>PV50013</v>
          </cell>
          <cell r="B1268" t="str">
            <v>PVC YT 관</v>
          </cell>
          <cell r="C1268" t="str">
            <v>100A*75A</v>
          </cell>
          <cell r="D1268" t="str">
            <v>개</v>
          </cell>
          <cell r="E1268">
            <v>2590</v>
          </cell>
          <cell r="F1268" t="str">
            <v>P486</v>
          </cell>
          <cell r="G1268">
            <v>2330</v>
          </cell>
          <cell r="H1268" t="str">
            <v>P544</v>
          </cell>
          <cell r="I1268">
            <v>0</v>
          </cell>
          <cell r="J1268">
            <v>0</v>
          </cell>
          <cell r="K1268">
            <v>2330</v>
          </cell>
        </row>
        <row r="1269">
          <cell r="A1269" t="str">
            <v>PV50014</v>
          </cell>
          <cell r="B1269" t="str">
            <v>PVC YT 관</v>
          </cell>
          <cell r="C1269" t="str">
            <v>100A*65A</v>
          </cell>
          <cell r="D1269" t="str">
            <v>개</v>
          </cell>
          <cell r="E1269">
            <v>2550</v>
          </cell>
          <cell r="F1269" t="str">
            <v>P486</v>
          </cell>
          <cell r="G1269">
            <v>2300</v>
          </cell>
          <cell r="H1269" t="str">
            <v>P544</v>
          </cell>
          <cell r="I1269">
            <v>0</v>
          </cell>
          <cell r="J1269">
            <v>0</v>
          </cell>
          <cell r="K1269">
            <v>2300</v>
          </cell>
        </row>
        <row r="1270">
          <cell r="A1270" t="str">
            <v>PV50015</v>
          </cell>
          <cell r="B1270" t="str">
            <v>PVC YT 관</v>
          </cell>
          <cell r="C1270" t="str">
            <v>100A*50A</v>
          </cell>
          <cell r="D1270" t="str">
            <v>개</v>
          </cell>
          <cell r="E1270">
            <v>1990</v>
          </cell>
          <cell r="F1270" t="str">
            <v>P486</v>
          </cell>
          <cell r="G1270">
            <v>1790</v>
          </cell>
          <cell r="H1270" t="str">
            <v>P544</v>
          </cell>
          <cell r="I1270">
            <v>0</v>
          </cell>
          <cell r="J1270">
            <v>0</v>
          </cell>
          <cell r="K1270">
            <v>1790</v>
          </cell>
        </row>
        <row r="1271">
          <cell r="A1271" t="str">
            <v>PV50016</v>
          </cell>
          <cell r="B1271" t="str">
            <v>PVC YT 관</v>
          </cell>
          <cell r="C1271" t="str">
            <v>75A*65A</v>
          </cell>
          <cell r="D1271" t="str">
            <v>개</v>
          </cell>
          <cell r="E1271">
            <v>1520</v>
          </cell>
          <cell r="F1271" t="str">
            <v>P486</v>
          </cell>
          <cell r="G1271">
            <v>1370</v>
          </cell>
          <cell r="H1271" t="str">
            <v>P544</v>
          </cell>
          <cell r="I1271">
            <v>0</v>
          </cell>
          <cell r="J1271">
            <v>0</v>
          </cell>
          <cell r="K1271">
            <v>1370</v>
          </cell>
        </row>
        <row r="1272">
          <cell r="A1272" t="str">
            <v>PV50017</v>
          </cell>
          <cell r="B1272" t="str">
            <v>PVC YT 관</v>
          </cell>
          <cell r="C1272" t="str">
            <v>75A*50A</v>
          </cell>
          <cell r="D1272" t="str">
            <v>개</v>
          </cell>
          <cell r="E1272">
            <v>1120</v>
          </cell>
          <cell r="F1272" t="str">
            <v>P486</v>
          </cell>
          <cell r="G1272">
            <v>1000</v>
          </cell>
          <cell r="H1272" t="str">
            <v>P544</v>
          </cell>
          <cell r="I1272">
            <v>0</v>
          </cell>
          <cell r="J1272">
            <v>0</v>
          </cell>
          <cell r="K1272">
            <v>1000</v>
          </cell>
        </row>
        <row r="1274">
          <cell r="A1274" t="str">
            <v>PVC1550</v>
          </cell>
          <cell r="B1274" t="str">
            <v>PVC YT 관</v>
          </cell>
          <cell r="C1274" t="str">
            <v>125A*50A</v>
          </cell>
          <cell r="D1274" t="str">
            <v>개</v>
          </cell>
          <cell r="E1274">
            <v>4440</v>
          </cell>
          <cell r="F1274" t="str">
            <v>P486</v>
          </cell>
          <cell r="G1274">
            <v>4000</v>
          </cell>
          <cell r="H1274" t="str">
            <v>P544</v>
          </cell>
          <cell r="I1274">
            <v>0</v>
          </cell>
          <cell r="J1274">
            <v>0</v>
          </cell>
          <cell r="K1274">
            <v>4000</v>
          </cell>
        </row>
        <row r="1277">
          <cell r="A1277" t="str">
            <v>PV60001</v>
          </cell>
          <cell r="B1277" t="str">
            <v>PVC 소 켓</v>
          </cell>
          <cell r="C1277" t="str">
            <v>300A</v>
          </cell>
          <cell r="D1277" t="str">
            <v>개</v>
          </cell>
          <cell r="E1277">
            <v>17900</v>
          </cell>
          <cell r="F1277" t="str">
            <v>P486</v>
          </cell>
          <cell r="G1277">
            <v>0</v>
          </cell>
          <cell r="H1277">
            <v>0</v>
          </cell>
          <cell r="I1277">
            <v>0</v>
          </cell>
          <cell r="J1277">
            <v>0</v>
          </cell>
          <cell r="K1277">
            <v>17900</v>
          </cell>
        </row>
        <row r="1278">
          <cell r="A1278" t="str">
            <v>PV60002</v>
          </cell>
          <cell r="B1278" t="str">
            <v>PVC 소 켓</v>
          </cell>
          <cell r="C1278" t="str">
            <v>250A</v>
          </cell>
          <cell r="D1278" t="str">
            <v>개</v>
          </cell>
          <cell r="E1278">
            <v>10910</v>
          </cell>
          <cell r="F1278" t="str">
            <v>P486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  <cell r="K1278">
            <v>10910</v>
          </cell>
        </row>
        <row r="1279">
          <cell r="A1279" t="str">
            <v>PV60003</v>
          </cell>
          <cell r="B1279" t="str">
            <v>PVC 소 켓</v>
          </cell>
          <cell r="C1279" t="str">
            <v>200A</v>
          </cell>
          <cell r="D1279" t="str">
            <v>개</v>
          </cell>
          <cell r="E1279">
            <v>5230</v>
          </cell>
          <cell r="F1279" t="str">
            <v>P486</v>
          </cell>
          <cell r="G1279">
            <v>5090</v>
          </cell>
          <cell r="H1279" t="str">
            <v>P544</v>
          </cell>
          <cell r="I1279">
            <v>0</v>
          </cell>
          <cell r="J1279">
            <v>0</v>
          </cell>
          <cell r="K1279">
            <v>5090</v>
          </cell>
        </row>
        <row r="1280">
          <cell r="A1280" t="str">
            <v>PV60004</v>
          </cell>
          <cell r="B1280" t="str">
            <v>PVC 소 켓</v>
          </cell>
          <cell r="C1280" t="str">
            <v>150A</v>
          </cell>
          <cell r="D1280" t="str">
            <v>개</v>
          </cell>
          <cell r="E1280">
            <v>2540</v>
          </cell>
          <cell r="F1280" t="str">
            <v>P486</v>
          </cell>
          <cell r="G1280">
            <v>2470</v>
          </cell>
          <cell r="H1280" t="str">
            <v>P544</v>
          </cell>
          <cell r="I1280">
            <v>0</v>
          </cell>
          <cell r="J1280">
            <v>0</v>
          </cell>
          <cell r="K1280">
            <v>2470</v>
          </cell>
        </row>
        <row r="1281">
          <cell r="A1281" t="str">
            <v>PV60005</v>
          </cell>
          <cell r="B1281" t="str">
            <v>PVC 소 켓</v>
          </cell>
          <cell r="C1281" t="str">
            <v>125A</v>
          </cell>
          <cell r="D1281" t="str">
            <v>개</v>
          </cell>
          <cell r="E1281">
            <v>1540</v>
          </cell>
          <cell r="F1281" t="str">
            <v>P486</v>
          </cell>
          <cell r="G1281">
            <v>1500</v>
          </cell>
          <cell r="H1281" t="str">
            <v>P544</v>
          </cell>
          <cell r="I1281">
            <v>0</v>
          </cell>
          <cell r="J1281">
            <v>0</v>
          </cell>
          <cell r="K1281">
            <v>1500</v>
          </cell>
        </row>
        <row r="1282">
          <cell r="A1282" t="str">
            <v>PV60006</v>
          </cell>
          <cell r="B1282" t="str">
            <v>PVC 소 켓</v>
          </cell>
          <cell r="C1282" t="str">
            <v>100A</v>
          </cell>
          <cell r="D1282" t="str">
            <v>개</v>
          </cell>
          <cell r="E1282">
            <v>880</v>
          </cell>
          <cell r="F1282" t="str">
            <v>P486</v>
          </cell>
          <cell r="G1282">
            <v>850</v>
          </cell>
          <cell r="H1282" t="str">
            <v>P544</v>
          </cell>
          <cell r="I1282">
            <v>0</v>
          </cell>
          <cell r="J1282">
            <v>0</v>
          </cell>
          <cell r="K1282">
            <v>850</v>
          </cell>
        </row>
        <row r="1283">
          <cell r="A1283" t="str">
            <v>PV60007</v>
          </cell>
          <cell r="B1283" t="str">
            <v>PVC 소 켓</v>
          </cell>
          <cell r="C1283" t="str">
            <v>75A</v>
          </cell>
          <cell r="D1283" t="str">
            <v>개</v>
          </cell>
          <cell r="E1283">
            <v>480</v>
          </cell>
          <cell r="F1283" t="str">
            <v>P486</v>
          </cell>
          <cell r="G1283">
            <v>470</v>
          </cell>
          <cell r="H1283" t="str">
            <v>P544</v>
          </cell>
          <cell r="I1283">
            <v>0</v>
          </cell>
          <cell r="J1283">
            <v>0</v>
          </cell>
          <cell r="K1283">
            <v>470</v>
          </cell>
        </row>
        <row r="1284">
          <cell r="A1284" t="str">
            <v>PV60008</v>
          </cell>
          <cell r="B1284" t="str">
            <v>PVC 소 켓</v>
          </cell>
          <cell r="C1284" t="str">
            <v>65A</v>
          </cell>
          <cell r="D1284" t="str">
            <v>개</v>
          </cell>
          <cell r="E1284">
            <v>290</v>
          </cell>
          <cell r="F1284" t="str">
            <v>P486</v>
          </cell>
          <cell r="G1284">
            <v>260</v>
          </cell>
          <cell r="H1284" t="str">
            <v>P544</v>
          </cell>
          <cell r="I1284">
            <v>0</v>
          </cell>
          <cell r="J1284">
            <v>0</v>
          </cell>
          <cell r="K1284">
            <v>260</v>
          </cell>
        </row>
        <row r="1285">
          <cell r="A1285" t="str">
            <v>PV60009</v>
          </cell>
          <cell r="B1285" t="str">
            <v>PVC 소 켓</v>
          </cell>
          <cell r="C1285" t="str">
            <v>50A</v>
          </cell>
          <cell r="D1285" t="str">
            <v>개</v>
          </cell>
          <cell r="E1285">
            <v>200</v>
          </cell>
          <cell r="F1285" t="str">
            <v>P486</v>
          </cell>
          <cell r="G1285">
            <v>180</v>
          </cell>
          <cell r="H1285" t="str">
            <v>P544</v>
          </cell>
          <cell r="I1285">
            <v>0</v>
          </cell>
          <cell r="J1285">
            <v>0</v>
          </cell>
          <cell r="K1285">
            <v>180</v>
          </cell>
        </row>
        <row r="1286">
          <cell r="K1286">
            <v>0</v>
          </cell>
        </row>
        <row r="1287">
          <cell r="A1287" t="str">
            <v>PV70001</v>
          </cell>
          <cell r="B1287" t="str">
            <v>PVC 소제구</v>
          </cell>
          <cell r="C1287" t="str">
            <v>150A</v>
          </cell>
          <cell r="D1287" t="str">
            <v>개</v>
          </cell>
          <cell r="E1287">
            <v>4450</v>
          </cell>
          <cell r="F1287" t="str">
            <v>P486</v>
          </cell>
          <cell r="G1287">
            <v>4330</v>
          </cell>
          <cell r="H1287" t="str">
            <v>P544</v>
          </cell>
          <cell r="I1287">
            <v>0</v>
          </cell>
          <cell r="J1287">
            <v>0</v>
          </cell>
          <cell r="K1287">
            <v>4330</v>
          </cell>
        </row>
        <row r="1288">
          <cell r="A1288" t="str">
            <v>PV70002</v>
          </cell>
          <cell r="B1288" t="str">
            <v>PVC 소제구</v>
          </cell>
          <cell r="C1288" t="str">
            <v>125A</v>
          </cell>
          <cell r="D1288" t="str">
            <v>개</v>
          </cell>
          <cell r="E1288">
            <v>2570</v>
          </cell>
          <cell r="F1288" t="str">
            <v>P486</v>
          </cell>
          <cell r="G1288">
            <v>2500</v>
          </cell>
          <cell r="H1288" t="str">
            <v>P544</v>
          </cell>
          <cell r="I1288">
            <v>0</v>
          </cell>
          <cell r="J1288">
            <v>0</v>
          </cell>
          <cell r="K1288">
            <v>2500</v>
          </cell>
        </row>
        <row r="1289">
          <cell r="A1289" t="str">
            <v>PV70003</v>
          </cell>
          <cell r="B1289" t="str">
            <v>PVC 소제구</v>
          </cell>
          <cell r="C1289" t="str">
            <v>100A</v>
          </cell>
          <cell r="D1289" t="str">
            <v>개</v>
          </cell>
          <cell r="E1289">
            <v>1490</v>
          </cell>
          <cell r="F1289" t="str">
            <v>P486</v>
          </cell>
          <cell r="G1289">
            <v>1450</v>
          </cell>
          <cell r="H1289" t="str">
            <v>P544</v>
          </cell>
          <cell r="I1289">
            <v>0</v>
          </cell>
          <cell r="J1289">
            <v>0</v>
          </cell>
          <cell r="K1289">
            <v>1450</v>
          </cell>
        </row>
        <row r="1290">
          <cell r="A1290" t="str">
            <v>PV70004</v>
          </cell>
          <cell r="B1290" t="str">
            <v>PVC 소제구</v>
          </cell>
          <cell r="C1290" t="str">
            <v>75A</v>
          </cell>
          <cell r="D1290" t="str">
            <v>개</v>
          </cell>
          <cell r="E1290">
            <v>1070</v>
          </cell>
          <cell r="F1290" t="str">
            <v>P486</v>
          </cell>
          <cell r="G1290">
            <v>1040</v>
          </cell>
          <cell r="H1290" t="str">
            <v>P544</v>
          </cell>
          <cell r="I1290">
            <v>0</v>
          </cell>
          <cell r="J1290">
            <v>0</v>
          </cell>
          <cell r="K1290">
            <v>1040</v>
          </cell>
        </row>
        <row r="1291">
          <cell r="A1291" t="str">
            <v>PV70005</v>
          </cell>
          <cell r="B1291" t="str">
            <v>PVC 소제구</v>
          </cell>
          <cell r="C1291" t="str">
            <v>50A</v>
          </cell>
          <cell r="D1291" t="str">
            <v>개</v>
          </cell>
          <cell r="E1291">
            <v>520</v>
          </cell>
          <cell r="F1291" t="str">
            <v>P486</v>
          </cell>
          <cell r="G1291">
            <v>470</v>
          </cell>
          <cell r="H1291" t="str">
            <v>P544</v>
          </cell>
          <cell r="I1291">
            <v>0</v>
          </cell>
          <cell r="J1291">
            <v>0</v>
          </cell>
          <cell r="K1291">
            <v>470</v>
          </cell>
        </row>
        <row r="1293">
          <cell r="A1293" t="str">
            <v>PV80001</v>
          </cell>
          <cell r="B1293" t="str">
            <v>PVC P 트랩</v>
          </cell>
          <cell r="C1293" t="str">
            <v>100A</v>
          </cell>
          <cell r="D1293" t="str">
            <v>개</v>
          </cell>
          <cell r="E1293">
            <v>7670</v>
          </cell>
          <cell r="F1293" t="str">
            <v>P486</v>
          </cell>
          <cell r="G1293">
            <v>6900</v>
          </cell>
          <cell r="H1293" t="str">
            <v>P544</v>
          </cell>
          <cell r="I1293">
            <v>0</v>
          </cell>
          <cell r="J1293">
            <v>0</v>
          </cell>
          <cell r="K1293">
            <v>6900</v>
          </cell>
        </row>
        <row r="1294">
          <cell r="A1294" t="str">
            <v>PV80002</v>
          </cell>
          <cell r="B1294" t="str">
            <v>PVC P 트랩</v>
          </cell>
          <cell r="C1294" t="str">
            <v>75A</v>
          </cell>
          <cell r="D1294" t="str">
            <v>개</v>
          </cell>
          <cell r="E1294">
            <v>3840</v>
          </cell>
          <cell r="F1294" t="str">
            <v>P486</v>
          </cell>
          <cell r="G1294">
            <v>3450</v>
          </cell>
          <cell r="H1294" t="str">
            <v>P544</v>
          </cell>
          <cell r="I1294">
            <v>0</v>
          </cell>
          <cell r="J1294">
            <v>0</v>
          </cell>
          <cell r="K1294">
            <v>3450</v>
          </cell>
        </row>
        <row r="1295">
          <cell r="A1295" t="str">
            <v>PV80003</v>
          </cell>
          <cell r="B1295" t="str">
            <v>PVC P 트랩</v>
          </cell>
          <cell r="C1295" t="str">
            <v>50A</v>
          </cell>
          <cell r="D1295" t="str">
            <v>개</v>
          </cell>
          <cell r="E1295">
            <v>1830</v>
          </cell>
          <cell r="F1295" t="str">
            <v>P486</v>
          </cell>
          <cell r="G1295">
            <v>1650</v>
          </cell>
          <cell r="H1295" t="str">
            <v>P544</v>
          </cell>
          <cell r="I1295">
            <v>0</v>
          </cell>
          <cell r="J1295">
            <v>0</v>
          </cell>
          <cell r="K1295">
            <v>1650</v>
          </cell>
        </row>
        <row r="1297">
          <cell r="A1297" t="str">
            <v>PV바001</v>
          </cell>
          <cell r="B1297" t="str">
            <v>바닥배수구
(황동 제품)</v>
          </cell>
          <cell r="C1297" t="str">
            <v>100A</v>
          </cell>
          <cell r="D1297" t="str">
            <v>개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  <cell r="I1297">
            <v>10000</v>
          </cell>
          <cell r="J1297">
            <v>0</v>
          </cell>
          <cell r="K1297">
            <v>10000</v>
          </cell>
          <cell r="L1297">
            <v>0.255</v>
          </cell>
          <cell r="M1297">
            <v>0.13900000000000001</v>
          </cell>
        </row>
        <row r="1298">
          <cell r="A1298" t="str">
            <v>PV바002</v>
          </cell>
          <cell r="B1298" t="str">
            <v>바닥배수구
(황동 제품)</v>
          </cell>
          <cell r="C1298" t="str">
            <v>75A</v>
          </cell>
          <cell r="D1298" t="str">
            <v>개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7000</v>
          </cell>
          <cell r="J1298">
            <v>0</v>
          </cell>
          <cell r="K1298">
            <v>7000</v>
          </cell>
          <cell r="L1298">
            <v>0.217</v>
          </cell>
          <cell r="M1298">
            <v>0.13600000000000001</v>
          </cell>
        </row>
        <row r="1299">
          <cell r="A1299" t="str">
            <v>PV바003</v>
          </cell>
          <cell r="B1299" t="str">
            <v>바닥배수구
(황동 제품)</v>
          </cell>
          <cell r="C1299" t="str">
            <v>50A</v>
          </cell>
          <cell r="D1299" t="str">
            <v>개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  <cell r="I1299">
            <v>5000</v>
          </cell>
          <cell r="J1299">
            <v>0</v>
          </cell>
          <cell r="K1299">
            <v>5000</v>
          </cell>
          <cell r="L1299">
            <v>0.13900000000000001</v>
          </cell>
          <cell r="M1299">
            <v>0.11799999999999999</v>
          </cell>
        </row>
        <row r="1300">
          <cell r="A1300" t="str">
            <v>PV61007</v>
          </cell>
          <cell r="B1300" t="str">
            <v>PVC 이경 소켓</v>
          </cell>
          <cell r="C1300" t="str">
            <v>150A</v>
          </cell>
          <cell r="D1300" t="str">
            <v>개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  <cell r="I1300">
            <v>1500</v>
          </cell>
          <cell r="J1300">
            <v>0</v>
          </cell>
          <cell r="K1300">
            <v>1500</v>
          </cell>
        </row>
        <row r="1301">
          <cell r="A1301" t="str">
            <v>PV61008</v>
          </cell>
          <cell r="B1301" t="str">
            <v>PVC 이경 소켓</v>
          </cell>
          <cell r="C1301" t="str">
            <v>125A</v>
          </cell>
          <cell r="D1301" t="str">
            <v>개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1100</v>
          </cell>
          <cell r="J1301">
            <v>0</v>
          </cell>
          <cell r="K1301">
            <v>1100</v>
          </cell>
        </row>
        <row r="1302">
          <cell r="A1302" t="str">
            <v>PV61009</v>
          </cell>
          <cell r="B1302" t="str">
            <v>PVC 이경 소켓</v>
          </cell>
          <cell r="C1302" t="str">
            <v>100A</v>
          </cell>
          <cell r="D1302" t="str">
            <v>개</v>
          </cell>
          <cell r="E1302">
            <v>900</v>
          </cell>
          <cell r="F1302" t="str">
            <v>P486</v>
          </cell>
          <cell r="G1302">
            <v>0</v>
          </cell>
          <cell r="H1302">
            <v>0</v>
          </cell>
          <cell r="I1302">
            <v>0</v>
          </cell>
          <cell r="J1302">
            <v>0</v>
          </cell>
          <cell r="K1302">
            <v>900</v>
          </cell>
        </row>
        <row r="1303">
          <cell r="A1303" t="str">
            <v>PV61010</v>
          </cell>
          <cell r="B1303" t="str">
            <v>PVC 이경 소켓</v>
          </cell>
          <cell r="C1303" t="str">
            <v>75A</v>
          </cell>
          <cell r="D1303" t="str">
            <v>개</v>
          </cell>
          <cell r="E1303">
            <v>430</v>
          </cell>
          <cell r="F1303" t="str">
            <v>P486</v>
          </cell>
          <cell r="G1303">
            <v>0</v>
          </cell>
          <cell r="H1303">
            <v>0</v>
          </cell>
          <cell r="I1303">
            <v>0</v>
          </cell>
          <cell r="J1303">
            <v>0</v>
          </cell>
          <cell r="K1303">
            <v>430</v>
          </cell>
        </row>
        <row r="1306">
          <cell r="D1306" t="str">
            <v>개</v>
          </cell>
        </row>
        <row r="1307">
          <cell r="A1307" t="str">
            <v>VVV0001</v>
          </cell>
          <cell r="B1307" t="str">
            <v>무동력흡출기</v>
          </cell>
          <cell r="C1307" t="str">
            <v>100A</v>
          </cell>
          <cell r="D1307" t="str">
            <v>개</v>
          </cell>
          <cell r="E1307">
            <v>0</v>
          </cell>
          <cell r="F1307">
            <v>0</v>
          </cell>
          <cell r="G1307">
            <v>35000</v>
          </cell>
          <cell r="H1307" t="str">
            <v>P698</v>
          </cell>
          <cell r="I1307">
            <v>0</v>
          </cell>
          <cell r="J1307">
            <v>0</v>
          </cell>
          <cell r="K1307">
            <v>35000</v>
          </cell>
        </row>
        <row r="1308">
          <cell r="A1308" t="str">
            <v>VVV0002</v>
          </cell>
          <cell r="B1308" t="str">
            <v>무동력흡출기</v>
          </cell>
          <cell r="C1308" t="str">
            <v>125A</v>
          </cell>
          <cell r="D1308" t="str">
            <v>개</v>
          </cell>
          <cell r="E1308">
            <v>0</v>
          </cell>
          <cell r="F1308">
            <v>0</v>
          </cell>
          <cell r="G1308">
            <v>40000</v>
          </cell>
          <cell r="H1308" t="str">
            <v>P698</v>
          </cell>
          <cell r="I1308">
            <v>0</v>
          </cell>
          <cell r="J1308">
            <v>0</v>
          </cell>
          <cell r="K1308">
            <v>40000</v>
          </cell>
        </row>
        <row r="1309">
          <cell r="A1309" t="str">
            <v>VVV0003</v>
          </cell>
          <cell r="B1309" t="str">
            <v>무동력흡출기</v>
          </cell>
          <cell r="C1309" t="str">
            <v>150A</v>
          </cell>
          <cell r="D1309" t="str">
            <v>개</v>
          </cell>
          <cell r="E1309">
            <v>0</v>
          </cell>
          <cell r="F1309">
            <v>0</v>
          </cell>
          <cell r="G1309">
            <v>45000</v>
          </cell>
          <cell r="H1309" t="str">
            <v>P698</v>
          </cell>
          <cell r="I1309">
            <v>0</v>
          </cell>
          <cell r="J1309">
            <v>0</v>
          </cell>
          <cell r="K1309">
            <v>45000</v>
          </cell>
        </row>
        <row r="1310">
          <cell r="A1310" t="str">
            <v>VVV0004</v>
          </cell>
          <cell r="B1310" t="str">
            <v>무동력흡출기</v>
          </cell>
          <cell r="C1310" t="str">
            <v>200A</v>
          </cell>
          <cell r="D1310" t="str">
            <v>개</v>
          </cell>
          <cell r="E1310">
            <v>0</v>
          </cell>
          <cell r="F1310">
            <v>0</v>
          </cell>
          <cell r="G1310">
            <v>55000</v>
          </cell>
          <cell r="H1310" t="str">
            <v>P698</v>
          </cell>
          <cell r="I1310">
            <v>0</v>
          </cell>
          <cell r="J1310">
            <v>0</v>
          </cell>
          <cell r="K1310">
            <v>55000</v>
          </cell>
        </row>
        <row r="1311">
          <cell r="K1311">
            <v>0</v>
          </cell>
        </row>
        <row r="1312">
          <cell r="K1312">
            <v>0</v>
          </cell>
        </row>
        <row r="1313">
          <cell r="A1313" t="str">
            <v>PVVV001</v>
          </cell>
          <cell r="B1313" t="str">
            <v>수도용 PVC 엘보</v>
          </cell>
          <cell r="C1313" t="str">
            <v>50A</v>
          </cell>
          <cell r="D1313" t="str">
            <v>개</v>
          </cell>
          <cell r="E1313">
            <v>890</v>
          </cell>
          <cell r="F1313" t="str">
            <v>P486</v>
          </cell>
          <cell r="G1313">
            <v>860</v>
          </cell>
          <cell r="H1313" t="str">
            <v>P544</v>
          </cell>
          <cell r="I1313">
            <v>0</v>
          </cell>
          <cell r="J1313">
            <v>0</v>
          </cell>
          <cell r="K1313">
            <v>860</v>
          </cell>
        </row>
        <row r="1314">
          <cell r="A1314" t="str">
            <v>PVVV002</v>
          </cell>
          <cell r="B1314" t="str">
            <v>수도용 PVC 티이</v>
          </cell>
          <cell r="C1314" t="str">
            <v>50A</v>
          </cell>
          <cell r="D1314" t="str">
            <v>개</v>
          </cell>
          <cell r="E1314">
            <v>1170</v>
          </cell>
          <cell r="F1314" t="str">
            <v>P486</v>
          </cell>
          <cell r="G1314">
            <v>1140</v>
          </cell>
          <cell r="H1314" t="str">
            <v>P544</v>
          </cell>
          <cell r="I1314">
            <v>0</v>
          </cell>
          <cell r="J1314">
            <v>0</v>
          </cell>
          <cell r="K1314">
            <v>1140</v>
          </cell>
        </row>
        <row r="1315">
          <cell r="A1315" t="str">
            <v>PVVV003</v>
          </cell>
          <cell r="B1315" t="str">
            <v>수도용 PVC 밸브소켓</v>
          </cell>
          <cell r="C1315" t="str">
            <v>50A</v>
          </cell>
          <cell r="D1315" t="str">
            <v>개</v>
          </cell>
          <cell r="E1315">
            <v>560</v>
          </cell>
          <cell r="F1315" t="str">
            <v>P486</v>
          </cell>
          <cell r="G1315">
            <v>550</v>
          </cell>
          <cell r="H1315" t="str">
            <v>P544</v>
          </cell>
          <cell r="I1315">
            <v>0</v>
          </cell>
          <cell r="J1315">
            <v>0</v>
          </cell>
          <cell r="K1315">
            <v>550</v>
          </cell>
        </row>
        <row r="1316">
          <cell r="A1316" t="str">
            <v>PVVV004</v>
          </cell>
          <cell r="B1316" t="str">
            <v>수도용 PVC 티이</v>
          </cell>
          <cell r="C1316" t="str">
            <v>75A</v>
          </cell>
          <cell r="D1316" t="str">
            <v>개</v>
          </cell>
          <cell r="E1316">
            <v>2580</v>
          </cell>
          <cell r="F1316" t="str">
            <v>P486</v>
          </cell>
          <cell r="G1316">
            <v>2580</v>
          </cell>
          <cell r="H1316" t="str">
            <v>P544</v>
          </cell>
          <cell r="I1316">
            <v>0</v>
          </cell>
          <cell r="J1316">
            <v>0</v>
          </cell>
          <cell r="K1316">
            <v>2580</v>
          </cell>
        </row>
        <row r="1317">
          <cell r="A1317" t="str">
            <v>PVVV005</v>
          </cell>
          <cell r="B1317" t="str">
            <v>수도용 PVC 이경소켓</v>
          </cell>
          <cell r="C1317" t="str">
            <v>75A</v>
          </cell>
          <cell r="D1317" t="str">
            <v>개</v>
          </cell>
          <cell r="E1317">
            <v>1200</v>
          </cell>
          <cell r="F1317" t="str">
            <v>P486</v>
          </cell>
          <cell r="G1317">
            <v>1200</v>
          </cell>
          <cell r="H1317" t="str">
            <v>P544</v>
          </cell>
          <cell r="I1317">
            <v>0</v>
          </cell>
          <cell r="J1317">
            <v>0</v>
          </cell>
          <cell r="K1317">
            <v>1200</v>
          </cell>
        </row>
        <row r="1318">
          <cell r="A1318" t="str">
            <v>PVVV006</v>
          </cell>
          <cell r="B1318">
            <v>0</v>
          </cell>
          <cell r="C1318">
            <v>0</v>
          </cell>
          <cell r="D1318" t="str">
            <v>개</v>
          </cell>
          <cell r="E1318">
            <v>250</v>
          </cell>
          <cell r="F1318" t="str">
            <v>P470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  <cell r="K1318">
            <v>250</v>
          </cell>
        </row>
        <row r="1319">
          <cell r="A1319" t="str">
            <v>PVVV007</v>
          </cell>
          <cell r="B1319" t="str">
            <v>PVC 티</v>
          </cell>
          <cell r="C1319" t="str">
            <v>40A</v>
          </cell>
          <cell r="D1319" t="str">
            <v>개</v>
          </cell>
          <cell r="E1319">
            <v>640</v>
          </cell>
          <cell r="F1319" t="str">
            <v>P470</v>
          </cell>
          <cell r="G1319">
            <v>0</v>
          </cell>
          <cell r="H1319">
            <v>0</v>
          </cell>
          <cell r="I1319">
            <v>0</v>
          </cell>
          <cell r="J1319">
            <v>0</v>
          </cell>
          <cell r="K1319">
            <v>640</v>
          </cell>
        </row>
        <row r="1320">
          <cell r="A1320" t="str">
            <v>PVVV008</v>
          </cell>
          <cell r="B1320" t="str">
            <v>PVC 티</v>
          </cell>
          <cell r="C1320" t="str">
            <v>32A</v>
          </cell>
          <cell r="D1320" t="str">
            <v>개</v>
          </cell>
          <cell r="E1320">
            <v>620</v>
          </cell>
          <cell r="F1320" t="str">
            <v>P470</v>
          </cell>
          <cell r="G1320">
            <v>0</v>
          </cell>
          <cell r="H1320">
            <v>0</v>
          </cell>
          <cell r="I1320">
            <v>0</v>
          </cell>
          <cell r="J1320">
            <v>0</v>
          </cell>
          <cell r="K1320">
            <v>620</v>
          </cell>
        </row>
        <row r="1321">
          <cell r="A1321" t="str">
            <v>PVVV009</v>
          </cell>
          <cell r="B1321" t="str">
            <v>PVC 티</v>
          </cell>
          <cell r="C1321" t="str">
            <v>25A</v>
          </cell>
          <cell r="D1321" t="str">
            <v>개</v>
          </cell>
          <cell r="E1321">
            <v>400</v>
          </cell>
          <cell r="F1321" t="str">
            <v>P470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400</v>
          </cell>
        </row>
        <row r="1322">
          <cell r="A1322" t="str">
            <v>PVVV010</v>
          </cell>
          <cell r="B1322" t="str">
            <v>PVC 레듀샤</v>
          </cell>
          <cell r="C1322" t="str">
            <v>40A</v>
          </cell>
          <cell r="D1322" t="str">
            <v>개</v>
          </cell>
          <cell r="E1322">
            <v>560</v>
          </cell>
          <cell r="F1322" t="str">
            <v>P470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  <cell r="K1322">
            <v>560</v>
          </cell>
        </row>
        <row r="1323">
          <cell r="A1323" t="str">
            <v>PVVV011</v>
          </cell>
          <cell r="B1323" t="str">
            <v>PVC 레듀샤</v>
          </cell>
          <cell r="C1323" t="str">
            <v>32A</v>
          </cell>
          <cell r="D1323" t="str">
            <v>개</v>
          </cell>
          <cell r="E1323">
            <v>440</v>
          </cell>
          <cell r="F1323" t="str">
            <v>P470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  <cell r="K1323">
            <v>440</v>
          </cell>
        </row>
        <row r="1324">
          <cell r="A1324" t="str">
            <v>PVVV012</v>
          </cell>
          <cell r="B1324" t="str">
            <v>PVC 레듀샤</v>
          </cell>
          <cell r="C1324" t="str">
            <v>25A</v>
          </cell>
          <cell r="D1324" t="str">
            <v>개</v>
          </cell>
          <cell r="E1324">
            <v>210</v>
          </cell>
          <cell r="F1324" t="str">
            <v>P470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  <cell r="K1324">
            <v>210</v>
          </cell>
        </row>
        <row r="1325">
          <cell r="A1325" t="str">
            <v>PVVV013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</row>
        <row r="1326">
          <cell r="K1326">
            <v>0</v>
          </cell>
        </row>
        <row r="1327">
          <cell r="K1327">
            <v>0</v>
          </cell>
        </row>
        <row r="1328">
          <cell r="K1328">
            <v>0</v>
          </cell>
        </row>
        <row r="1329">
          <cell r="A1329" t="str">
            <v>PE 관(수도관)</v>
          </cell>
          <cell r="B1329">
            <v>0</v>
          </cell>
          <cell r="C1329">
            <v>0</v>
          </cell>
          <cell r="D1329">
            <v>0</v>
          </cell>
          <cell r="E1329" t="str">
            <v>KS M-3408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  <cell r="J1329">
            <v>0</v>
          </cell>
          <cell r="K1329">
            <v>0</v>
          </cell>
        </row>
        <row r="1331">
          <cell r="A1331" t="str">
            <v>PE00001</v>
          </cell>
          <cell r="B1331" t="str">
            <v>PE 관</v>
          </cell>
          <cell r="C1331" t="str">
            <v>300A</v>
          </cell>
          <cell r="D1331" t="str">
            <v>M</v>
          </cell>
          <cell r="E1331">
            <v>57480</v>
          </cell>
          <cell r="F1331" t="str">
            <v>P491</v>
          </cell>
          <cell r="G1331">
            <v>57480</v>
          </cell>
          <cell r="H1331" t="str">
            <v>P566</v>
          </cell>
          <cell r="I1331">
            <v>0</v>
          </cell>
          <cell r="J1331">
            <v>0</v>
          </cell>
          <cell r="K1331">
            <v>57480</v>
          </cell>
        </row>
        <row r="1332">
          <cell r="A1332" t="str">
            <v>PE00002</v>
          </cell>
          <cell r="B1332" t="str">
            <v>PE 관</v>
          </cell>
          <cell r="C1332" t="str">
            <v>250A</v>
          </cell>
          <cell r="D1332" t="str">
            <v>M</v>
          </cell>
          <cell r="E1332">
            <v>40580</v>
          </cell>
          <cell r="F1332" t="str">
            <v>P491</v>
          </cell>
          <cell r="G1332">
            <v>40580</v>
          </cell>
          <cell r="H1332" t="str">
            <v>P566</v>
          </cell>
          <cell r="I1332">
            <v>0</v>
          </cell>
          <cell r="J1332">
            <v>0</v>
          </cell>
          <cell r="K1332">
            <v>40580</v>
          </cell>
        </row>
        <row r="1333">
          <cell r="A1333" t="str">
            <v>PE00003</v>
          </cell>
          <cell r="B1333" t="str">
            <v>PE 관</v>
          </cell>
          <cell r="C1333" t="str">
            <v>200A</v>
          </cell>
          <cell r="D1333" t="str">
            <v>M</v>
          </cell>
          <cell r="E1333">
            <v>29060</v>
          </cell>
          <cell r="F1333" t="str">
            <v>P491</v>
          </cell>
          <cell r="G1333">
            <v>29060</v>
          </cell>
          <cell r="H1333" t="str">
            <v>P566</v>
          </cell>
          <cell r="I1333">
            <v>0</v>
          </cell>
          <cell r="J1333">
            <v>0</v>
          </cell>
          <cell r="K1333">
            <v>29060</v>
          </cell>
        </row>
        <row r="1334">
          <cell r="A1334" t="str">
            <v>PE00004</v>
          </cell>
          <cell r="B1334" t="str">
            <v>PE 관</v>
          </cell>
          <cell r="C1334" t="str">
            <v>150A</v>
          </cell>
          <cell r="D1334" t="str">
            <v>M</v>
          </cell>
          <cell r="E1334">
            <v>18800</v>
          </cell>
          <cell r="F1334" t="str">
            <v>P491</v>
          </cell>
          <cell r="G1334">
            <v>18800</v>
          </cell>
          <cell r="H1334" t="str">
            <v>P566</v>
          </cell>
          <cell r="I1334">
            <v>0</v>
          </cell>
          <cell r="J1334">
            <v>0</v>
          </cell>
          <cell r="K1334">
            <v>18800</v>
          </cell>
        </row>
        <row r="1335">
          <cell r="A1335" t="str">
            <v>PE00005</v>
          </cell>
          <cell r="B1335" t="str">
            <v>PE 관</v>
          </cell>
          <cell r="C1335" t="str">
            <v>125A</v>
          </cell>
          <cell r="D1335" t="str">
            <v>M</v>
          </cell>
          <cell r="E1335">
            <v>13260</v>
          </cell>
          <cell r="F1335" t="str">
            <v>P491</v>
          </cell>
          <cell r="G1335">
            <v>13260</v>
          </cell>
          <cell r="H1335" t="str">
            <v>P566</v>
          </cell>
          <cell r="I1335">
            <v>0</v>
          </cell>
          <cell r="J1335">
            <v>0</v>
          </cell>
          <cell r="K1335">
            <v>13260</v>
          </cell>
        </row>
        <row r="1336">
          <cell r="A1336" t="str">
            <v>PE00006</v>
          </cell>
          <cell r="B1336" t="str">
            <v>PE 관</v>
          </cell>
          <cell r="C1336" t="str">
            <v>100A</v>
          </cell>
          <cell r="D1336" t="str">
            <v>M</v>
          </cell>
          <cell r="E1336">
            <v>8840</v>
          </cell>
          <cell r="F1336" t="str">
            <v>P491</v>
          </cell>
          <cell r="G1336">
            <v>8840</v>
          </cell>
          <cell r="H1336" t="str">
            <v>P566</v>
          </cell>
          <cell r="I1336">
            <v>0</v>
          </cell>
          <cell r="J1336">
            <v>0</v>
          </cell>
          <cell r="K1336">
            <v>8840</v>
          </cell>
        </row>
        <row r="1337">
          <cell r="A1337" t="str">
            <v>PE00007</v>
          </cell>
          <cell r="B1337" t="str">
            <v>PE 관</v>
          </cell>
          <cell r="C1337" t="str">
            <v>80A</v>
          </cell>
          <cell r="D1337" t="str">
            <v>M</v>
          </cell>
          <cell r="E1337">
            <v>5390</v>
          </cell>
          <cell r="F1337" t="str">
            <v>P491</v>
          </cell>
          <cell r="G1337">
            <v>5390</v>
          </cell>
          <cell r="H1337" t="str">
            <v>P566</v>
          </cell>
          <cell r="I1337">
            <v>0</v>
          </cell>
          <cell r="J1337">
            <v>0</v>
          </cell>
          <cell r="K1337">
            <v>5390</v>
          </cell>
        </row>
        <row r="1338">
          <cell r="A1338" t="str">
            <v>PE00008</v>
          </cell>
          <cell r="B1338" t="str">
            <v>PE 관</v>
          </cell>
          <cell r="C1338" t="str">
            <v>65A</v>
          </cell>
          <cell r="D1338" t="str">
            <v>M</v>
          </cell>
          <cell r="E1338">
            <v>3760</v>
          </cell>
          <cell r="F1338" t="str">
            <v>P491</v>
          </cell>
          <cell r="G1338">
            <v>3760</v>
          </cell>
          <cell r="H1338" t="str">
            <v>P566</v>
          </cell>
          <cell r="I1338">
            <v>0</v>
          </cell>
          <cell r="J1338">
            <v>0</v>
          </cell>
          <cell r="K1338">
            <v>3760</v>
          </cell>
          <cell r="L1338">
            <v>8.2000000000000003E-2</v>
          </cell>
          <cell r="M1338">
            <v>8.2000000000000003E-2</v>
          </cell>
        </row>
        <row r="1339">
          <cell r="A1339" t="str">
            <v>PE00009</v>
          </cell>
          <cell r="B1339" t="str">
            <v>PE 관</v>
          </cell>
          <cell r="C1339" t="str">
            <v>50A</v>
          </cell>
          <cell r="D1339" t="str">
            <v>M</v>
          </cell>
          <cell r="E1339">
            <v>2470</v>
          </cell>
          <cell r="F1339" t="str">
            <v>P491</v>
          </cell>
          <cell r="G1339">
            <v>2470</v>
          </cell>
          <cell r="H1339" t="str">
            <v>P566</v>
          </cell>
          <cell r="I1339">
            <v>0</v>
          </cell>
          <cell r="J1339">
            <v>0</v>
          </cell>
          <cell r="K1339">
            <v>2470</v>
          </cell>
          <cell r="L1339">
            <v>7.4999999999999997E-2</v>
          </cell>
          <cell r="M1339">
            <v>7.4999999999999997E-2</v>
          </cell>
        </row>
        <row r="1340">
          <cell r="A1340" t="str">
            <v>PE00010</v>
          </cell>
          <cell r="B1340" t="str">
            <v>PE 관</v>
          </cell>
          <cell r="C1340" t="str">
            <v>40A</v>
          </cell>
          <cell r="D1340" t="str">
            <v>M</v>
          </cell>
          <cell r="E1340">
            <v>1690</v>
          </cell>
          <cell r="F1340" t="str">
            <v>P491</v>
          </cell>
          <cell r="G1340">
            <v>1690</v>
          </cell>
          <cell r="H1340" t="str">
            <v>P566</v>
          </cell>
          <cell r="I1340">
            <v>0</v>
          </cell>
          <cell r="J1340">
            <v>0</v>
          </cell>
          <cell r="K1340">
            <v>1690</v>
          </cell>
          <cell r="L1340">
            <v>6.9000000000000006E-2</v>
          </cell>
          <cell r="M1340">
            <v>6.9000000000000006E-2</v>
          </cell>
        </row>
        <row r="1341">
          <cell r="A1341" t="str">
            <v>PE00011</v>
          </cell>
          <cell r="B1341" t="str">
            <v>PE 관</v>
          </cell>
          <cell r="C1341" t="str">
            <v>30A</v>
          </cell>
          <cell r="D1341" t="str">
            <v>M</v>
          </cell>
          <cell r="E1341">
            <v>1320</v>
          </cell>
          <cell r="F1341" t="str">
            <v>P491</v>
          </cell>
          <cell r="G1341">
            <v>1320</v>
          </cell>
          <cell r="H1341" t="str">
            <v>P566</v>
          </cell>
          <cell r="I1341">
            <v>0</v>
          </cell>
          <cell r="J1341">
            <v>0</v>
          </cell>
          <cell r="K1341">
            <v>1320</v>
          </cell>
          <cell r="L1341">
            <v>6.3E-2</v>
          </cell>
          <cell r="M1341">
            <v>6.3E-2</v>
          </cell>
        </row>
        <row r="1342">
          <cell r="A1342" t="str">
            <v>PE00012</v>
          </cell>
          <cell r="B1342" t="str">
            <v>PE 관</v>
          </cell>
          <cell r="C1342" t="str">
            <v>25A</v>
          </cell>
          <cell r="D1342" t="str">
            <v>M</v>
          </cell>
          <cell r="E1342">
            <v>930</v>
          </cell>
          <cell r="F1342" t="str">
            <v>P491</v>
          </cell>
          <cell r="G1342">
            <v>930</v>
          </cell>
          <cell r="H1342" t="str">
            <v>P566</v>
          </cell>
          <cell r="I1342">
            <v>0</v>
          </cell>
          <cell r="J1342">
            <v>0</v>
          </cell>
          <cell r="K1342">
            <v>930</v>
          </cell>
          <cell r="L1342">
            <v>5.8000000000000003E-2</v>
          </cell>
          <cell r="M1342">
            <v>5.8000000000000003E-2</v>
          </cell>
        </row>
        <row r="1343">
          <cell r="A1343" t="str">
            <v>PE00013</v>
          </cell>
          <cell r="B1343" t="str">
            <v>PE 관</v>
          </cell>
          <cell r="C1343" t="str">
            <v>20A</v>
          </cell>
          <cell r="D1343" t="str">
            <v>M</v>
          </cell>
          <cell r="E1343">
            <v>640</v>
          </cell>
          <cell r="F1343" t="str">
            <v>P491</v>
          </cell>
          <cell r="G1343">
            <v>640</v>
          </cell>
          <cell r="H1343" t="str">
            <v>P566</v>
          </cell>
          <cell r="I1343">
            <v>0</v>
          </cell>
          <cell r="J1343">
            <v>0</v>
          </cell>
          <cell r="K1343">
            <v>640</v>
          </cell>
          <cell r="L1343">
            <v>5.3999999999999999E-2</v>
          </cell>
          <cell r="M1343">
            <v>5.3999999999999999E-2</v>
          </cell>
        </row>
        <row r="1344">
          <cell r="A1344" t="str">
            <v>PE00014</v>
          </cell>
          <cell r="B1344" t="str">
            <v>PE 관</v>
          </cell>
          <cell r="C1344" t="str">
            <v>16A</v>
          </cell>
          <cell r="D1344" t="str">
            <v>M</v>
          </cell>
          <cell r="E1344">
            <v>430</v>
          </cell>
          <cell r="F1344" t="str">
            <v>P491</v>
          </cell>
          <cell r="G1344">
            <v>430</v>
          </cell>
          <cell r="H1344" t="str">
            <v>P566</v>
          </cell>
          <cell r="I1344">
            <v>0</v>
          </cell>
          <cell r="J1344">
            <v>0</v>
          </cell>
          <cell r="K1344">
            <v>430</v>
          </cell>
          <cell r="L1344">
            <v>4.8000000000000001E-2</v>
          </cell>
          <cell r="M1344">
            <v>4.8000000000000001E-2</v>
          </cell>
        </row>
        <row r="1346">
          <cell r="A1346" t="str">
            <v>PE 이음관(융착식)</v>
          </cell>
          <cell r="B1346">
            <v>0</v>
          </cell>
          <cell r="C1346">
            <v>0</v>
          </cell>
          <cell r="D1346">
            <v>0</v>
          </cell>
          <cell r="E1346" t="str">
            <v>KS M-3411</v>
          </cell>
          <cell r="F1346">
            <v>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  <cell r="K1346">
            <v>0</v>
          </cell>
        </row>
        <row r="1347">
          <cell r="A1347" t="str">
            <v>PE10001</v>
          </cell>
          <cell r="B1347" t="str">
            <v>PE 90도 엘보</v>
          </cell>
          <cell r="C1347" t="str">
            <v>500A</v>
          </cell>
          <cell r="D1347" t="str">
            <v>개</v>
          </cell>
          <cell r="E1347">
            <v>252700</v>
          </cell>
          <cell r="F1347" t="str">
            <v>P493</v>
          </cell>
          <cell r="G1347">
            <v>252700</v>
          </cell>
          <cell r="H1347" t="str">
            <v>P564</v>
          </cell>
          <cell r="I1347">
            <v>0</v>
          </cell>
          <cell r="J1347">
            <v>0</v>
          </cell>
          <cell r="K1347">
            <v>252700</v>
          </cell>
        </row>
        <row r="1348">
          <cell r="A1348" t="str">
            <v>PE10002</v>
          </cell>
          <cell r="B1348" t="str">
            <v>PE 90도 엘보</v>
          </cell>
          <cell r="C1348" t="str">
            <v>450A</v>
          </cell>
          <cell r="D1348" t="str">
            <v>개</v>
          </cell>
          <cell r="E1348">
            <v>192200</v>
          </cell>
          <cell r="F1348" t="str">
            <v>P493</v>
          </cell>
          <cell r="G1348">
            <v>192200</v>
          </cell>
          <cell r="H1348" t="str">
            <v>P564</v>
          </cell>
          <cell r="I1348">
            <v>0</v>
          </cell>
          <cell r="J1348">
            <v>0</v>
          </cell>
          <cell r="K1348">
            <v>192200</v>
          </cell>
        </row>
        <row r="1349">
          <cell r="A1349" t="str">
            <v>PE10003</v>
          </cell>
          <cell r="B1349" t="str">
            <v>PE 90도 엘보</v>
          </cell>
          <cell r="C1349" t="str">
            <v>400A</v>
          </cell>
          <cell r="D1349" t="str">
            <v>개</v>
          </cell>
          <cell r="E1349">
            <v>154300</v>
          </cell>
          <cell r="F1349" t="str">
            <v>P493</v>
          </cell>
          <cell r="G1349">
            <v>154300</v>
          </cell>
          <cell r="H1349" t="str">
            <v>P564</v>
          </cell>
          <cell r="I1349">
            <v>0</v>
          </cell>
          <cell r="J1349">
            <v>0</v>
          </cell>
          <cell r="K1349">
            <v>154300</v>
          </cell>
        </row>
        <row r="1350">
          <cell r="A1350" t="str">
            <v>PE10004</v>
          </cell>
          <cell r="B1350" t="str">
            <v>PE 90도 엘보</v>
          </cell>
          <cell r="C1350" t="str">
            <v>350A</v>
          </cell>
          <cell r="D1350" t="str">
            <v>개</v>
          </cell>
          <cell r="E1350">
            <v>119700</v>
          </cell>
          <cell r="F1350" t="str">
            <v>P493</v>
          </cell>
          <cell r="G1350">
            <v>119700</v>
          </cell>
          <cell r="H1350" t="str">
            <v>P564</v>
          </cell>
          <cell r="I1350">
            <v>0</v>
          </cell>
          <cell r="J1350">
            <v>0</v>
          </cell>
          <cell r="K1350">
            <v>119700</v>
          </cell>
        </row>
        <row r="1351">
          <cell r="A1351" t="str">
            <v>PE10005</v>
          </cell>
          <cell r="B1351" t="str">
            <v>PE 90도 엘보</v>
          </cell>
          <cell r="C1351" t="str">
            <v>300A</v>
          </cell>
          <cell r="D1351" t="str">
            <v>개</v>
          </cell>
          <cell r="E1351">
            <v>97100</v>
          </cell>
          <cell r="F1351" t="str">
            <v>P493</v>
          </cell>
          <cell r="G1351">
            <v>97100</v>
          </cell>
          <cell r="H1351" t="str">
            <v>P564</v>
          </cell>
          <cell r="I1351">
            <v>0</v>
          </cell>
          <cell r="J1351">
            <v>0</v>
          </cell>
          <cell r="K1351">
            <v>97100</v>
          </cell>
        </row>
        <row r="1352">
          <cell r="A1352" t="str">
            <v>PE10006</v>
          </cell>
          <cell r="B1352" t="str">
            <v>PE 90도 엘보</v>
          </cell>
          <cell r="C1352" t="str">
            <v>250A</v>
          </cell>
          <cell r="D1352" t="str">
            <v>개</v>
          </cell>
          <cell r="E1352">
            <v>83600</v>
          </cell>
          <cell r="F1352" t="str">
            <v>P493</v>
          </cell>
          <cell r="G1352">
            <v>83600</v>
          </cell>
          <cell r="H1352" t="str">
            <v>P564</v>
          </cell>
          <cell r="I1352">
            <v>0</v>
          </cell>
          <cell r="J1352">
            <v>0</v>
          </cell>
          <cell r="K1352">
            <v>83600</v>
          </cell>
        </row>
        <row r="1353">
          <cell r="A1353" t="str">
            <v>PE10007</v>
          </cell>
          <cell r="B1353" t="str">
            <v>PE 90도 엘보</v>
          </cell>
          <cell r="C1353" t="str">
            <v>200A</v>
          </cell>
          <cell r="D1353" t="str">
            <v>개</v>
          </cell>
          <cell r="E1353">
            <v>43400</v>
          </cell>
          <cell r="F1353" t="str">
            <v>P493</v>
          </cell>
          <cell r="G1353">
            <v>43400</v>
          </cell>
          <cell r="H1353" t="str">
            <v>P564</v>
          </cell>
          <cell r="I1353">
            <v>0</v>
          </cell>
          <cell r="J1353">
            <v>0</v>
          </cell>
          <cell r="K1353">
            <v>43400</v>
          </cell>
        </row>
        <row r="1354">
          <cell r="A1354" t="str">
            <v>PE10008</v>
          </cell>
          <cell r="B1354" t="str">
            <v>PE 90도 엘보</v>
          </cell>
          <cell r="C1354" t="str">
            <v>150A</v>
          </cell>
          <cell r="D1354" t="str">
            <v>개</v>
          </cell>
          <cell r="E1354">
            <v>26500</v>
          </cell>
          <cell r="F1354" t="str">
            <v>P493</v>
          </cell>
          <cell r="G1354">
            <v>26500</v>
          </cell>
          <cell r="H1354" t="str">
            <v>P564</v>
          </cell>
          <cell r="I1354">
            <v>0</v>
          </cell>
          <cell r="J1354">
            <v>0</v>
          </cell>
          <cell r="K1354">
            <v>26500</v>
          </cell>
        </row>
        <row r="1355">
          <cell r="A1355" t="str">
            <v>PE10009</v>
          </cell>
          <cell r="B1355" t="str">
            <v>PE 90도 엘보</v>
          </cell>
          <cell r="C1355" t="str">
            <v>125A</v>
          </cell>
          <cell r="D1355" t="str">
            <v>개</v>
          </cell>
          <cell r="E1355">
            <v>24700</v>
          </cell>
          <cell r="F1355" t="str">
            <v>P493</v>
          </cell>
          <cell r="G1355">
            <v>24700</v>
          </cell>
          <cell r="H1355" t="str">
            <v>P564</v>
          </cell>
          <cell r="I1355">
            <v>0</v>
          </cell>
          <cell r="J1355">
            <v>0</v>
          </cell>
          <cell r="K1355">
            <v>24700</v>
          </cell>
        </row>
        <row r="1356">
          <cell r="A1356" t="str">
            <v>PE10010</v>
          </cell>
          <cell r="B1356" t="str">
            <v>PE 90도 엘보</v>
          </cell>
          <cell r="C1356" t="str">
            <v>100A</v>
          </cell>
          <cell r="D1356" t="str">
            <v>개</v>
          </cell>
          <cell r="E1356">
            <v>20400</v>
          </cell>
          <cell r="F1356" t="str">
            <v>P493</v>
          </cell>
          <cell r="G1356">
            <v>20400</v>
          </cell>
          <cell r="H1356" t="str">
            <v>P564</v>
          </cell>
          <cell r="I1356">
            <v>0</v>
          </cell>
          <cell r="J1356">
            <v>0</v>
          </cell>
          <cell r="K1356">
            <v>20400</v>
          </cell>
        </row>
        <row r="1357">
          <cell r="A1357" t="str">
            <v>PE10011</v>
          </cell>
          <cell r="B1357" t="str">
            <v>PE 90도 엘보</v>
          </cell>
          <cell r="C1357" t="str">
            <v>75A</v>
          </cell>
          <cell r="D1357" t="str">
            <v>개</v>
          </cell>
          <cell r="E1357">
            <v>8600</v>
          </cell>
          <cell r="F1357" t="str">
            <v>P493</v>
          </cell>
          <cell r="G1357">
            <v>8600</v>
          </cell>
          <cell r="H1357" t="str">
            <v>P564</v>
          </cell>
          <cell r="I1357">
            <v>0</v>
          </cell>
          <cell r="J1357">
            <v>0</v>
          </cell>
          <cell r="K1357">
            <v>8600</v>
          </cell>
        </row>
        <row r="1358">
          <cell r="A1358" t="str">
            <v>PE10012</v>
          </cell>
          <cell r="B1358" t="str">
            <v>PE 90도 엘보</v>
          </cell>
          <cell r="C1358" t="str">
            <v>65A</v>
          </cell>
          <cell r="D1358" t="str">
            <v>개</v>
          </cell>
          <cell r="E1358">
            <v>7500</v>
          </cell>
          <cell r="F1358" t="str">
            <v>P493</v>
          </cell>
          <cell r="G1358">
            <v>7500</v>
          </cell>
          <cell r="H1358" t="str">
            <v>P564</v>
          </cell>
          <cell r="I1358">
            <v>0</v>
          </cell>
          <cell r="J1358">
            <v>0</v>
          </cell>
          <cell r="K1358">
            <v>7500</v>
          </cell>
        </row>
        <row r="1359">
          <cell r="A1359" t="str">
            <v>PE10013</v>
          </cell>
          <cell r="B1359" t="str">
            <v>PE 90도 엘보</v>
          </cell>
          <cell r="C1359" t="str">
            <v>50A</v>
          </cell>
          <cell r="D1359" t="str">
            <v>개</v>
          </cell>
          <cell r="E1359">
            <v>5600</v>
          </cell>
          <cell r="F1359" t="str">
            <v>P493</v>
          </cell>
          <cell r="G1359">
            <v>5600</v>
          </cell>
          <cell r="H1359" t="str">
            <v>P564</v>
          </cell>
          <cell r="I1359">
            <v>0</v>
          </cell>
          <cell r="J1359">
            <v>0</v>
          </cell>
          <cell r="K1359">
            <v>5600</v>
          </cell>
        </row>
        <row r="1360">
          <cell r="A1360" t="str">
            <v>PE10014</v>
          </cell>
          <cell r="B1360" t="str">
            <v>PE 90도 엘보</v>
          </cell>
          <cell r="C1360" t="str">
            <v>40A</v>
          </cell>
          <cell r="D1360" t="str">
            <v>개</v>
          </cell>
          <cell r="E1360">
            <v>4600</v>
          </cell>
          <cell r="F1360" t="str">
            <v>P493</v>
          </cell>
          <cell r="G1360">
            <v>4600</v>
          </cell>
          <cell r="H1360" t="str">
            <v>P564</v>
          </cell>
          <cell r="I1360">
            <v>0</v>
          </cell>
          <cell r="J1360">
            <v>0</v>
          </cell>
          <cell r="K1360">
            <v>4600</v>
          </cell>
        </row>
        <row r="1361">
          <cell r="A1361" t="str">
            <v>PE10015</v>
          </cell>
          <cell r="B1361" t="str">
            <v>PE 90도 엘보</v>
          </cell>
          <cell r="C1361" t="str">
            <v>30A</v>
          </cell>
          <cell r="D1361" t="str">
            <v>개</v>
          </cell>
          <cell r="E1361">
            <v>4100</v>
          </cell>
          <cell r="F1361" t="str">
            <v>P493</v>
          </cell>
          <cell r="G1361">
            <v>4100</v>
          </cell>
          <cell r="H1361" t="str">
            <v>P564</v>
          </cell>
          <cell r="I1361">
            <v>0</v>
          </cell>
          <cell r="J1361">
            <v>0</v>
          </cell>
          <cell r="K1361">
            <v>4100</v>
          </cell>
        </row>
        <row r="1362">
          <cell r="A1362" t="str">
            <v>PE10016</v>
          </cell>
          <cell r="B1362" t="str">
            <v>PE 90도 엘보</v>
          </cell>
          <cell r="C1362" t="str">
            <v>25A</v>
          </cell>
          <cell r="D1362" t="str">
            <v>개</v>
          </cell>
          <cell r="E1362">
            <v>3500</v>
          </cell>
          <cell r="F1362" t="str">
            <v>P493</v>
          </cell>
          <cell r="G1362">
            <v>3500</v>
          </cell>
          <cell r="H1362" t="str">
            <v>P564</v>
          </cell>
          <cell r="I1362">
            <v>0</v>
          </cell>
          <cell r="J1362">
            <v>0</v>
          </cell>
          <cell r="K1362">
            <v>3500</v>
          </cell>
        </row>
        <row r="1363">
          <cell r="A1363" t="str">
            <v>PE10017</v>
          </cell>
          <cell r="B1363" t="str">
            <v>PE 90도 엘보</v>
          </cell>
          <cell r="C1363" t="str">
            <v>20A</v>
          </cell>
          <cell r="D1363" t="str">
            <v>개</v>
          </cell>
          <cell r="E1363">
            <v>3100</v>
          </cell>
          <cell r="F1363" t="str">
            <v>P493</v>
          </cell>
          <cell r="G1363">
            <v>3100</v>
          </cell>
          <cell r="H1363" t="str">
            <v>P564</v>
          </cell>
          <cell r="I1363">
            <v>0</v>
          </cell>
          <cell r="J1363">
            <v>0</v>
          </cell>
          <cell r="K1363">
            <v>3100</v>
          </cell>
        </row>
        <row r="1364">
          <cell r="K1364">
            <v>0</v>
          </cell>
        </row>
        <row r="1365">
          <cell r="A1365" t="str">
            <v>PE20001</v>
          </cell>
          <cell r="B1365" t="str">
            <v>PE 소켓</v>
          </cell>
          <cell r="C1365" t="str">
            <v>75A</v>
          </cell>
          <cell r="D1365" t="str">
            <v>개</v>
          </cell>
          <cell r="E1365">
            <v>8200</v>
          </cell>
          <cell r="F1365" t="str">
            <v>P493</v>
          </cell>
          <cell r="G1365">
            <v>8200</v>
          </cell>
          <cell r="H1365" t="str">
            <v>P564</v>
          </cell>
          <cell r="I1365">
            <v>0</v>
          </cell>
          <cell r="J1365">
            <v>0</v>
          </cell>
          <cell r="K1365">
            <v>8200</v>
          </cell>
        </row>
        <row r="1366">
          <cell r="A1366" t="str">
            <v>PE20002</v>
          </cell>
          <cell r="B1366" t="str">
            <v>PE 소켓</v>
          </cell>
          <cell r="C1366" t="str">
            <v>65A</v>
          </cell>
          <cell r="D1366" t="str">
            <v>개</v>
          </cell>
          <cell r="E1366">
            <v>6200</v>
          </cell>
          <cell r="F1366" t="str">
            <v>P493</v>
          </cell>
          <cell r="G1366">
            <v>6200</v>
          </cell>
          <cell r="H1366" t="str">
            <v>P564</v>
          </cell>
          <cell r="I1366">
            <v>0</v>
          </cell>
          <cell r="J1366">
            <v>0</v>
          </cell>
          <cell r="K1366">
            <v>6200</v>
          </cell>
        </row>
        <row r="1367">
          <cell r="A1367" t="str">
            <v>PE20003</v>
          </cell>
          <cell r="B1367" t="str">
            <v>PE 소켓</v>
          </cell>
          <cell r="C1367" t="str">
            <v>50A</v>
          </cell>
          <cell r="D1367" t="str">
            <v>개</v>
          </cell>
          <cell r="E1367">
            <v>4100</v>
          </cell>
          <cell r="F1367" t="str">
            <v>P493</v>
          </cell>
          <cell r="G1367">
            <v>4100</v>
          </cell>
          <cell r="H1367" t="str">
            <v>P564</v>
          </cell>
          <cell r="I1367">
            <v>0</v>
          </cell>
          <cell r="J1367">
            <v>0</v>
          </cell>
          <cell r="K1367">
            <v>4100</v>
          </cell>
        </row>
        <row r="1368">
          <cell r="A1368" t="str">
            <v>PE20004</v>
          </cell>
          <cell r="B1368" t="str">
            <v>PE 소켓</v>
          </cell>
          <cell r="C1368" t="str">
            <v>40A</v>
          </cell>
          <cell r="D1368" t="str">
            <v>개</v>
          </cell>
          <cell r="E1368">
            <v>3500</v>
          </cell>
          <cell r="F1368" t="str">
            <v>P493</v>
          </cell>
          <cell r="G1368">
            <v>3500</v>
          </cell>
          <cell r="H1368" t="str">
            <v>P564</v>
          </cell>
          <cell r="I1368">
            <v>0</v>
          </cell>
          <cell r="J1368">
            <v>0</v>
          </cell>
          <cell r="K1368">
            <v>3500</v>
          </cell>
        </row>
        <row r="1369">
          <cell r="A1369" t="str">
            <v>PE20005</v>
          </cell>
          <cell r="B1369" t="str">
            <v>PE 소켓</v>
          </cell>
          <cell r="C1369" t="str">
            <v>30A</v>
          </cell>
          <cell r="D1369" t="str">
            <v>개</v>
          </cell>
          <cell r="E1369">
            <v>3100</v>
          </cell>
          <cell r="F1369" t="str">
            <v>P493</v>
          </cell>
          <cell r="G1369">
            <v>3100</v>
          </cell>
          <cell r="H1369" t="str">
            <v>P564</v>
          </cell>
          <cell r="I1369">
            <v>0</v>
          </cell>
          <cell r="J1369">
            <v>0</v>
          </cell>
          <cell r="K1369">
            <v>3100</v>
          </cell>
        </row>
        <row r="1370">
          <cell r="A1370" t="str">
            <v>PE20006</v>
          </cell>
          <cell r="B1370" t="str">
            <v>PE 소켓</v>
          </cell>
          <cell r="C1370" t="str">
            <v>25A</v>
          </cell>
          <cell r="D1370" t="str">
            <v>개</v>
          </cell>
          <cell r="E1370">
            <v>2500</v>
          </cell>
          <cell r="F1370" t="str">
            <v>P493</v>
          </cell>
          <cell r="G1370">
            <v>2500</v>
          </cell>
          <cell r="H1370" t="str">
            <v>P564</v>
          </cell>
          <cell r="I1370">
            <v>0</v>
          </cell>
          <cell r="J1370">
            <v>0</v>
          </cell>
          <cell r="K1370">
            <v>2500</v>
          </cell>
        </row>
        <row r="1371">
          <cell r="A1371" t="str">
            <v>PE20007</v>
          </cell>
          <cell r="B1371" t="str">
            <v>PE 소켓</v>
          </cell>
          <cell r="C1371" t="str">
            <v>20A</v>
          </cell>
          <cell r="D1371" t="str">
            <v>개</v>
          </cell>
          <cell r="E1371">
            <v>2000</v>
          </cell>
          <cell r="F1371" t="str">
            <v>P493</v>
          </cell>
          <cell r="G1371">
            <v>2000</v>
          </cell>
          <cell r="H1371" t="str">
            <v>P564</v>
          </cell>
          <cell r="I1371">
            <v>0</v>
          </cell>
          <cell r="J1371">
            <v>0</v>
          </cell>
          <cell r="K1371">
            <v>2000</v>
          </cell>
        </row>
        <row r="1372">
          <cell r="K1372">
            <v>0</v>
          </cell>
        </row>
        <row r="1373">
          <cell r="A1373" t="str">
            <v>PE30001</v>
          </cell>
          <cell r="B1373" t="str">
            <v>PE 티</v>
          </cell>
          <cell r="C1373" t="str">
            <v>500A</v>
          </cell>
          <cell r="D1373" t="str">
            <v>개</v>
          </cell>
          <cell r="E1373">
            <v>242800</v>
          </cell>
          <cell r="F1373" t="str">
            <v>P493</v>
          </cell>
          <cell r="G1373">
            <v>242800</v>
          </cell>
          <cell r="H1373" t="str">
            <v>P564</v>
          </cell>
          <cell r="I1373">
            <v>0</v>
          </cell>
          <cell r="J1373">
            <v>0</v>
          </cell>
          <cell r="K1373">
            <v>242800</v>
          </cell>
        </row>
        <row r="1374">
          <cell r="A1374" t="str">
            <v>PE30002</v>
          </cell>
          <cell r="B1374" t="str">
            <v>PE 티</v>
          </cell>
          <cell r="C1374" t="str">
            <v>450A</v>
          </cell>
          <cell r="D1374" t="str">
            <v>개</v>
          </cell>
          <cell r="E1374">
            <v>189000</v>
          </cell>
          <cell r="F1374" t="str">
            <v>P493</v>
          </cell>
          <cell r="G1374">
            <v>189000</v>
          </cell>
          <cell r="H1374" t="str">
            <v>P564</v>
          </cell>
          <cell r="I1374">
            <v>0</v>
          </cell>
          <cell r="J1374">
            <v>0</v>
          </cell>
          <cell r="K1374">
            <v>189000</v>
          </cell>
        </row>
        <row r="1375">
          <cell r="A1375" t="str">
            <v>PE30003</v>
          </cell>
          <cell r="B1375" t="str">
            <v>PE 티</v>
          </cell>
          <cell r="C1375" t="str">
            <v>400A</v>
          </cell>
          <cell r="D1375" t="str">
            <v>개</v>
          </cell>
          <cell r="E1375">
            <v>152300</v>
          </cell>
          <cell r="F1375" t="str">
            <v>P493</v>
          </cell>
          <cell r="G1375">
            <v>152300</v>
          </cell>
          <cell r="H1375" t="str">
            <v>P564</v>
          </cell>
          <cell r="I1375">
            <v>0</v>
          </cell>
          <cell r="J1375">
            <v>0</v>
          </cell>
          <cell r="K1375">
            <v>152300</v>
          </cell>
        </row>
        <row r="1376">
          <cell r="A1376" t="str">
            <v>PE30004</v>
          </cell>
          <cell r="B1376" t="str">
            <v>PE 티</v>
          </cell>
          <cell r="C1376" t="str">
            <v>350A</v>
          </cell>
          <cell r="D1376" t="str">
            <v>개</v>
          </cell>
          <cell r="E1376">
            <v>116800</v>
          </cell>
          <cell r="F1376" t="str">
            <v>P493</v>
          </cell>
          <cell r="G1376">
            <v>116800</v>
          </cell>
          <cell r="H1376" t="str">
            <v>P564</v>
          </cell>
          <cell r="I1376">
            <v>0</v>
          </cell>
          <cell r="J1376">
            <v>0</v>
          </cell>
          <cell r="K1376">
            <v>116800</v>
          </cell>
        </row>
        <row r="1377">
          <cell r="A1377" t="str">
            <v>PE30005</v>
          </cell>
          <cell r="B1377" t="str">
            <v>PE 티</v>
          </cell>
          <cell r="C1377" t="str">
            <v>300A</v>
          </cell>
          <cell r="D1377" t="str">
            <v>개</v>
          </cell>
          <cell r="E1377">
            <v>109300</v>
          </cell>
          <cell r="F1377" t="str">
            <v>P493</v>
          </cell>
          <cell r="G1377">
            <v>109300</v>
          </cell>
          <cell r="H1377" t="str">
            <v>P564</v>
          </cell>
          <cell r="I1377">
            <v>0</v>
          </cell>
          <cell r="J1377">
            <v>0</v>
          </cell>
          <cell r="K1377">
            <v>109300</v>
          </cell>
        </row>
        <row r="1378">
          <cell r="A1378" t="str">
            <v>PE30006</v>
          </cell>
          <cell r="B1378" t="str">
            <v>PE 티</v>
          </cell>
          <cell r="C1378" t="str">
            <v>250A</v>
          </cell>
          <cell r="D1378" t="str">
            <v>개</v>
          </cell>
          <cell r="E1378">
            <v>94100</v>
          </cell>
          <cell r="F1378" t="str">
            <v>P493</v>
          </cell>
          <cell r="G1378">
            <v>94100</v>
          </cell>
          <cell r="H1378" t="str">
            <v>P564</v>
          </cell>
          <cell r="I1378">
            <v>0</v>
          </cell>
          <cell r="J1378">
            <v>0</v>
          </cell>
          <cell r="K1378">
            <v>94100</v>
          </cell>
        </row>
        <row r="1379">
          <cell r="A1379" t="str">
            <v>PE30007</v>
          </cell>
          <cell r="B1379" t="str">
            <v>PE 티</v>
          </cell>
          <cell r="C1379" t="str">
            <v>200A</v>
          </cell>
          <cell r="D1379" t="str">
            <v>개</v>
          </cell>
          <cell r="E1379">
            <v>61900</v>
          </cell>
          <cell r="F1379" t="str">
            <v>P493</v>
          </cell>
          <cell r="G1379">
            <v>61900</v>
          </cell>
          <cell r="H1379" t="str">
            <v>P564</v>
          </cell>
          <cell r="I1379">
            <v>0</v>
          </cell>
          <cell r="J1379">
            <v>0</v>
          </cell>
          <cell r="K1379">
            <v>61900</v>
          </cell>
        </row>
        <row r="1380">
          <cell r="A1380" t="str">
            <v>PE30008</v>
          </cell>
          <cell r="B1380" t="str">
            <v>PE 티</v>
          </cell>
          <cell r="C1380" t="str">
            <v>150A</v>
          </cell>
          <cell r="D1380" t="str">
            <v>개</v>
          </cell>
          <cell r="E1380">
            <v>35400</v>
          </cell>
          <cell r="F1380" t="str">
            <v>P493</v>
          </cell>
          <cell r="G1380">
            <v>35400</v>
          </cell>
          <cell r="H1380" t="str">
            <v>P564</v>
          </cell>
          <cell r="I1380">
            <v>0</v>
          </cell>
          <cell r="J1380">
            <v>0</v>
          </cell>
          <cell r="K1380">
            <v>35400</v>
          </cell>
        </row>
        <row r="1381">
          <cell r="A1381" t="str">
            <v>PE30009</v>
          </cell>
          <cell r="B1381" t="str">
            <v>PE 티</v>
          </cell>
          <cell r="C1381" t="str">
            <v>125A</v>
          </cell>
          <cell r="D1381" t="str">
            <v>개</v>
          </cell>
          <cell r="E1381">
            <v>30300</v>
          </cell>
          <cell r="F1381" t="str">
            <v>P493</v>
          </cell>
          <cell r="G1381">
            <v>30300</v>
          </cell>
          <cell r="H1381" t="str">
            <v>P564</v>
          </cell>
          <cell r="I1381">
            <v>0</v>
          </cell>
          <cell r="J1381">
            <v>0</v>
          </cell>
          <cell r="K1381">
            <v>30300</v>
          </cell>
        </row>
        <row r="1382">
          <cell r="A1382" t="str">
            <v>PE30010</v>
          </cell>
          <cell r="B1382" t="str">
            <v>PE 티</v>
          </cell>
          <cell r="C1382" t="str">
            <v>100A</v>
          </cell>
          <cell r="D1382" t="str">
            <v>개</v>
          </cell>
          <cell r="E1382">
            <v>24300</v>
          </cell>
          <cell r="F1382" t="str">
            <v>P493</v>
          </cell>
          <cell r="G1382">
            <v>24300</v>
          </cell>
          <cell r="H1382" t="str">
            <v>P564</v>
          </cell>
          <cell r="I1382">
            <v>0</v>
          </cell>
          <cell r="J1382">
            <v>0</v>
          </cell>
          <cell r="K1382">
            <v>24300</v>
          </cell>
        </row>
        <row r="1383">
          <cell r="A1383" t="str">
            <v>PE30011</v>
          </cell>
          <cell r="B1383" t="str">
            <v>PE 티</v>
          </cell>
          <cell r="C1383" t="str">
            <v>75A</v>
          </cell>
          <cell r="D1383" t="str">
            <v>개</v>
          </cell>
          <cell r="E1383">
            <v>12100</v>
          </cell>
          <cell r="F1383" t="str">
            <v>P493</v>
          </cell>
          <cell r="G1383">
            <v>12100</v>
          </cell>
          <cell r="H1383" t="str">
            <v>P564</v>
          </cell>
          <cell r="I1383">
            <v>0</v>
          </cell>
          <cell r="J1383">
            <v>0</v>
          </cell>
          <cell r="K1383">
            <v>12100</v>
          </cell>
        </row>
        <row r="1384">
          <cell r="A1384" t="str">
            <v>PE30012</v>
          </cell>
          <cell r="B1384" t="str">
            <v>PE 티</v>
          </cell>
          <cell r="C1384" t="str">
            <v>65A</v>
          </cell>
          <cell r="D1384" t="str">
            <v>개</v>
          </cell>
          <cell r="E1384">
            <v>10500</v>
          </cell>
          <cell r="F1384" t="str">
            <v>P493</v>
          </cell>
          <cell r="G1384">
            <v>10500</v>
          </cell>
          <cell r="H1384" t="str">
            <v>P564</v>
          </cell>
          <cell r="I1384">
            <v>0</v>
          </cell>
          <cell r="J1384">
            <v>0</v>
          </cell>
          <cell r="K1384">
            <v>10500</v>
          </cell>
        </row>
        <row r="1385">
          <cell r="A1385" t="str">
            <v>PE30013</v>
          </cell>
          <cell r="B1385" t="str">
            <v>PE 티</v>
          </cell>
          <cell r="C1385" t="str">
            <v>50A</v>
          </cell>
          <cell r="D1385" t="str">
            <v>개</v>
          </cell>
          <cell r="E1385">
            <v>7100</v>
          </cell>
          <cell r="F1385" t="str">
            <v>P493</v>
          </cell>
          <cell r="G1385">
            <v>7100</v>
          </cell>
          <cell r="H1385" t="str">
            <v>P564</v>
          </cell>
          <cell r="I1385">
            <v>0</v>
          </cell>
          <cell r="J1385">
            <v>0</v>
          </cell>
          <cell r="K1385">
            <v>7100</v>
          </cell>
        </row>
        <row r="1386">
          <cell r="A1386" t="str">
            <v>PE30014</v>
          </cell>
          <cell r="B1386" t="str">
            <v>PE 티</v>
          </cell>
          <cell r="C1386" t="str">
            <v>40A</v>
          </cell>
          <cell r="D1386" t="str">
            <v>개</v>
          </cell>
          <cell r="E1386">
            <v>5600</v>
          </cell>
          <cell r="F1386" t="str">
            <v>P493</v>
          </cell>
          <cell r="G1386">
            <v>5600</v>
          </cell>
          <cell r="H1386" t="str">
            <v>P564</v>
          </cell>
          <cell r="I1386">
            <v>0</v>
          </cell>
          <cell r="J1386">
            <v>0</v>
          </cell>
          <cell r="K1386">
            <v>5600</v>
          </cell>
        </row>
        <row r="1387">
          <cell r="A1387" t="str">
            <v>PE30015</v>
          </cell>
          <cell r="B1387" t="str">
            <v>PE 티</v>
          </cell>
          <cell r="C1387" t="str">
            <v>30A</v>
          </cell>
          <cell r="D1387" t="str">
            <v>개</v>
          </cell>
          <cell r="E1387">
            <v>5000</v>
          </cell>
          <cell r="F1387" t="str">
            <v>P493</v>
          </cell>
          <cell r="G1387">
            <v>5000</v>
          </cell>
          <cell r="H1387" t="str">
            <v>P564</v>
          </cell>
          <cell r="I1387">
            <v>0</v>
          </cell>
          <cell r="J1387">
            <v>0</v>
          </cell>
          <cell r="K1387">
            <v>5000</v>
          </cell>
        </row>
        <row r="1388">
          <cell r="A1388" t="str">
            <v>PE30016</v>
          </cell>
          <cell r="B1388" t="str">
            <v>PE 티</v>
          </cell>
          <cell r="C1388" t="str">
            <v>25A</v>
          </cell>
          <cell r="D1388" t="str">
            <v>개</v>
          </cell>
          <cell r="E1388">
            <v>4600</v>
          </cell>
          <cell r="F1388" t="str">
            <v>P493</v>
          </cell>
          <cell r="G1388">
            <v>4600</v>
          </cell>
          <cell r="H1388" t="str">
            <v>P564</v>
          </cell>
          <cell r="I1388">
            <v>0</v>
          </cell>
          <cell r="J1388">
            <v>0</v>
          </cell>
          <cell r="K1388">
            <v>4600</v>
          </cell>
        </row>
        <row r="1389">
          <cell r="A1389" t="str">
            <v>PE30017</v>
          </cell>
          <cell r="B1389" t="str">
            <v>PE 티</v>
          </cell>
          <cell r="C1389" t="str">
            <v>20A</v>
          </cell>
          <cell r="D1389" t="str">
            <v>개</v>
          </cell>
          <cell r="E1389">
            <v>4100</v>
          </cell>
          <cell r="F1389" t="str">
            <v>P493</v>
          </cell>
          <cell r="G1389">
            <v>4100</v>
          </cell>
          <cell r="H1389" t="str">
            <v>P564</v>
          </cell>
          <cell r="I1389">
            <v>0</v>
          </cell>
          <cell r="J1389">
            <v>0</v>
          </cell>
          <cell r="K1389">
            <v>4100</v>
          </cell>
        </row>
        <row r="1390">
          <cell r="K1390">
            <v>0</v>
          </cell>
        </row>
        <row r="1391">
          <cell r="A1391" t="str">
            <v>PE40001</v>
          </cell>
          <cell r="B1391" t="str">
            <v>PE 캡</v>
          </cell>
          <cell r="C1391" t="str">
            <v>500A</v>
          </cell>
          <cell r="D1391" t="str">
            <v>개</v>
          </cell>
          <cell r="E1391">
            <v>153000</v>
          </cell>
          <cell r="F1391" t="str">
            <v>P493</v>
          </cell>
          <cell r="G1391">
            <v>131000</v>
          </cell>
          <cell r="H1391" t="str">
            <v>P568</v>
          </cell>
          <cell r="I1391">
            <v>0</v>
          </cell>
          <cell r="J1391">
            <v>0</v>
          </cell>
          <cell r="K1391">
            <v>131000</v>
          </cell>
        </row>
        <row r="1392">
          <cell r="A1392" t="str">
            <v>PE40002</v>
          </cell>
          <cell r="B1392" t="str">
            <v>PE 캡</v>
          </cell>
          <cell r="C1392" t="str">
            <v>450A</v>
          </cell>
          <cell r="D1392" t="str">
            <v>개</v>
          </cell>
          <cell r="E1392">
            <v>135200</v>
          </cell>
          <cell r="F1392" t="str">
            <v>P493</v>
          </cell>
          <cell r="G1392">
            <v>125000</v>
          </cell>
          <cell r="H1392" t="str">
            <v>P568</v>
          </cell>
          <cell r="I1392">
            <v>0</v>
          </cell>
          <cell r="J1392">
            <v>0</v>
          </cell>
          <cell r="K1392">
            <v>125000</v>
          </cell>
        </row>
        <row r="1393">
          <cell r="A1393" t="str">
            <v>PE40003</v>
          </cell>
          <cell r="B1393" t="str">
            <v>PE 캡</v>
          </cell>
          <cell r="C1393" t="str">
            <v>400A</v>
          </cell>
          <cell r="D1393" t="str">
            <v>개</v>
          </cell>
          <cell r="E1393">
            <v>112100</v>
          </cell>
          <cell r="F1393" t="str">
            <v>P493</v>
          </cell>
          <cell r="G1393">
            <v>112100</v>
          </cell>
          <cell r="H1393" t="str">
            <v>P568</v>
          </cell>
          <cell r="I1393">
            <v>0</v>
          </cell>
          <cell r="J1393">
            <v>0</v>
          </cell>
          <cell r="K1393">
            <v>112100</v>
          </cell>
        </row>
        <row r="1394">
          <cell r="A1394" t="str">
            <v>PE40004</v>
          </cell>
          <cell r="B1394" t="str">
            <v>PE 캡</v>
          </cell>
          <cell r="C1394" t="str">
            <v>350A</v>
          </cell>
          <cell r="D1394" t="str">
            <v>개</v>
          </cell>
          <cell r="E1394">
            <v>97500</v>
          </cell>
          <cell r="F1394" t="str">
            <v>P493</v>
          </cell>
          <cell r="G1394">
            <v>97500</v>
          </cell>
          <cell r="H1394" t="str">
            <v>P568</v>
          </cell>
          <cell r="I1394">
            <v>0</v>
          </cell>
          <cell r="J1394">
            <v>0</v>
          </cell>
          <cell r="K1394">
            <v>97500</v>
          </cell>
        </row>
        <row r="1395">
          <cell r="A1395" t="str">
            <v>PE40005</v>
          </cell>
          <cell r="B1395" t="str">
            <v>PE 캡</v>
          </cell>
          <cell r="C1395" t="str">
            <v>300A</v>
          </cell>
          <cell r="D1395" t="str">
            <v>개</v>
          </cell>
          <cell r="E1395">
            <v>59700</v>
          </cell>
          <cell r="F1395" t="str">
            <v>P493</v>
          </cell>
          <cell r="G1395">
            <v>59700</v>
          </cell>
          <cell r="H1395" t="str">
            <v>P568</v>
          </cell>
          <cell r="I1395">
            <v>0</v>
          </cell>
          <cell r="J1395">
            <v>0</v>
          </cell>
          <cell r="K1395">
            <v>59700</v>
          </cell>
        </row>
        <row r="1396">
          <cell r="A1396" t="str">
            <v>PE40006</v>
          </cell>
          <cell r="B1396" t="str">
            <v>PE 캡</v>
          </cell>
          <cell r="C1396" t="str">
            <v>250A</v>
          </cell>
          <cell r="D1396" t="str">
            <v>개</v>
          </cell>
          <cell r="E1396">
            <v>53300</v>
          </cell>
          <cell r="F1396" t="str">
            <v>P493</v>
          </cell>
          <cell r="G1396">
            <v>53300</v>
          </cell>
          <cell r="H1396" t="str">
            <v>P568</v>
          </cell>
          <cell r="I1396">
            <v>0</v>
          </cell>
          <cell r="J1396">
            <v>0</v>
          </cell>
          <cell r="K1396">
            <v>53300</v>
          </cell>
        </row>
        <row r="1397">
          <cell r="A1397" t="str">
            <v>PE40007</v>
          </cell>
          <cell r="B1397" t="str">
            <v>PE 캡</v>
          </cell>
          <cell r="C1397" t="str">
            <v>200A</v>
          </cell>
          <cell r="D1397" t="str">
            <v>개</v>
          </cell>
          <cell r="E1397">
            <v>19300</v>
          </cell>
          <cell r="F1397" t="str">
            <v>P493</v>
          </cell>
          <cell r="G1397">
            <v>19300</v>
          </cell>
          <cell r="H1397" t="str">
            <v>P564</v>
          </cell>
          <cell r="I1397">
            <v>0</v>
          </cell>
          <cell r="J1397">
            <v>0</v>
          </cell>
          <cell r="K1397">
            <v>19300</v>
          </cell>
        </row>
        <row r="1398">
          <cell r="A1398" t="str">
            <v>PE40008</v>
          </cell>
          <cell r="B1398" t="str">
            <v>PE 캡</v>
          </cell>
          <cell r="C1398" t="str">
            <v>150A</v>
          </cell>
          <cell r="D1398" t="str">
            <v>개</v>
          </cell>
          <cell r="E1398">
            <v>16200</v>
          </cell>
          <cell r="F1398" t="str">
            <v>P493</v>
          </cell>
          <cell r="G1398">
            <v>16200</v>
          </cell>
          <cell r="H1398" t="str">
            <v>P564</v>
          </cell>
          <cell r="I1398">
            <v>0</v>
          </cell>
          <cell r="J1398">
            <v>0</v>
          </cell>
          <cell r="K1398">
            <v>16200</v>
          </cell>
        </row>
        <row r="1399">
          <cell r="A1399" t="str">
            <v>PE40009</v>
          </cell>
          <cell r="B1399" t="str">
            <v>PE 캡</v>
          </cell>
          <cell r="C1399" t="str">
            <v>125A</v>
          </cell>
          <cell r="D1399" t="str">
            <v>개</v>
          </cell>
          <cell r="E1399">
            <v>13900</v>
          </cell>
          <cell r="F1399" t="str">
            <v>P493</v>
          </cell>
          <cell r="G1399">
            <v>13900</v>
          </cell>
          <cell r="H1399" t="str">
            <v>P564</v>
          </cell>
          <cell r="I1399">
            <v>0</v>
          </cell>
          <cell r="J1399">
            <v>0</v>
          </cell>
          <cell r="K1399">
            <v>13900</v>
          </cell>
        </row>
        <row r="1400">
          <cell r="A1400" t="str">
            <v>PE40010</v>
          </cell>
          <cell r="B1400" t="str">
            <v>PE 캡</v>
          </cell>
          <cell r="C1400" t="str">
            <v>100A</v>
          </cell>
          <cell r="D1400" t="str">
            <v>개</v>
          </cell>
          <cell r="E1400">
            <v>9200</v>
          </cell>
          <cell r="F1400" t="str">
            <v>P493</v>
          </cell>
          <cell r="G1400">
            <v>9200</v>
          </cell>
          <cell r="H1400" t="str">
            <v>P564</v>
          </cell>
          <cell r="I1400">
            <v>0</v>
          </cell>
          <cell r="J1400">
            <v>0</v>
          </cell>
          <cell r="K1400">
            <v>9200</v>
          </cell>
        </row>
        <row r="1401">
          <cell r="A1401" t="str">
            <v>PE40011</v>
          </cell>
          <cell r="B1401" t="str">
            <v>PE 캡</v>
          </cell>
          <cell r="C1401" t="str">
            <v>75A</v>
          </cell>
          <cell r="D1401" t="str">
            <v>개</v>
          </cell>
          <cell r="E1401">
            <v>6000</v>
          </cell>
          <cell r="F1401" t="str">
            <v>P493</v>
          </cell>
          <cell r="G1401">
            <v>6000</v>
          </cell>
          <cell r="H1401" t="str">
            <v>P564</v>
          </cell>
          <cell r="I1401">
            <v>0</v>
          </cell>
          <cell r="J1401">
            <v>0</v>
          </cell>
          <cell r="K1401">
            <v>6000</v>
          </cell>
        </row>
        <row r="1402">
          <cell r="A1402" t="str">
            <v>PE40012</v>
          </cell>
          <cell r="B1402" t="str">
            <v>PE 캡</v>
          </cell>
          <cell r="C1402" t="str">
            <v>65A</v>
          </cell>
          <cell r="D1402" t="str">
            <v>개</v>
          </cell>
          <cell r="E1402">
            <v>5100</v>
          </cell>
          <cell r="F1402" t="str">
            <v>P493</v>
          </cell>
          <cell r="G1402">
            <v>5800</v>
          </cell>
          <cell r="H1402" t="str">
            <v>P564</v>
          </cell>
          <cell r="I1402">
            <v>0</v>
          </cell>
          <cell r="J1402">
            <v>0</v>
          </cell>
          <cell r="K1402">
            <v>5100</v>
          </cell>
        </row>
        <row r="1403">
          <cell r="A1403" t="str">
            <v>PE40013</v>
          </cell>
          <cell r="B1403" t="str">
            <v>PE 캡</v>
          </cell>
          <cell r="C1403" t="str">
            <v>50A</v>
          </cell>
          <cell r="D1403" t="str">
            <v>개</v>
          </cell>
          <cell r="E1403">
            <v>4100</v>
          </cell>
          <cell r="F1403" t="str">
            <v>P493</v>
          </cell>
          <cell r="G1403">
            <v>4100</v>
          </cell>
          <cell r="H1403" t="str">
            <v>P564</v>
          </cell>
          <cell r="I1403">
            <v>0</v>
          </cell>
          <cell r="J1403">
            <v>0</v>
          </cell>
          <cell r="K1403">
            <v>4100</v>
          </cell>
        </row>
        <row r="1404">
          <cell r="A1404" t="str">
            <v>PE40014</v>
          </cell>
          <cell r="B1404" t="str">
            <v>PE 캡</v>
          </cell>
          <cell r="C1404" t="str">
            <v>40A</v>
          </cell>
          <cell r="D1404" t="str">
            <v>개</v>
          </cell>
          <cell r="E1404">
            <v>3500</v>
          </cell>
          <cell r="F1404" t="str">
            <v>P493</v>
          </cell>
          <cell r="G1404">
            <v>3500</v>
          </cell>
          <cell r="H1404" t="str">
            <v>P564</v>
          </cell>
          <cell r="I1404">
            <v>0</v>
          </cell>
          <cell r="J1404">
            <v>0</v>
          </cell>
          <cell r="K1404">
            <v>3500</v>
          </cell>
        </row>
        <row r="1405">
          <cell r="A1405" t="str">
            <v>PE40015</v>
          </cell>
          <cell r="B1405" t="str">
            <v>PE 캡</v>
          </cell>
          <cell r="C1405" t="str">
            <v>30A</v>
          </cell>
          <cell r="D1405" t="str">
            <v>개</v>
          </cell>
          <cell r="E1405">
            <v>3700</v>
          </cell>
          <cell r="F1405" t="str">
            <v>P493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K1405">
            <v>3700</v>
          </cell>
        </row>
        <row r="1406">
          <cell r="A1406" t="str">
            <v>PE40016</v>
          </cell>
          <cell r="B1406" t="str">
            <v>PE 캡</v>
          </cell>
          <cell r="C1406" t="str">
            <v>25A</v>
          </cell>
          <cell r="D1406" t="str">
            <v>개</v>
          </cell>
          <cell r="E1406">
            <v>3400</v>
          </cell>
          <cell r="F1406" t="str">
            <v>P493</v>
          </cell>
          <cell r="G1406">
            <v>0</v>
          </cell>
          <cell r="H1406">
            <v>0</v>
          </cell>
          <cell r="I1406">
            <v>0</v>
          </cell>
          <cell r="J1406">
            <v>0</v>
          </cell>
          <cell r="K1406">
            <v>3400</v>
          </cell>
        </row>
        <row r="1407">
          <cell r="A1407" t="str">
            <v>PE40017</v>
          </cell>
          <cell r="B1407" t="str">
            <v>PE 캡</v>
          </cell>
          <cell r="C1407" t="str">
            <v>20A</v>
          </cell>
          <cell r="D1407" t="str">
            <v>개</v>
          </cell>
          <cell r="E1407">
            <v>3000</v>
          </cell>
          <cell r="F1407" t="str">
            <v>P493</v>
          </cell>
          <cell r="G1407">
            <v>0</v>
          </cell>
          <cell r="H1407">
            <v>0</v>
          </cell>
          <cell r="I1407">
            <v>0</v>
          </cell>
          <cell r="J1407">
            <v>0</v>
          </cell>
          <cell r="K1407">
            <v>3000</v>
          </cell>
        </row>
        <row r="1408">
          <cell r="K1408">
            <v>0</v>
          </cell>
        </row>
        <row r="1409">
          <cell r="A1409" t="str">
            <v>PE50001</v>
          </cell>
          <cell r="B1409" t="str">
            <v>PE 후렌지</v>
          </cell>
          <cell r="C1409" t="str">
            <v>500A</v>
          </cell>
          <cell r="D1409" t="str">
            <v>개</v>
          </cell>
          <cell r="E1409">
            <v>555574</v>
          </cell>
          <cell r="F1409" t="str">
            <v>P493</v>
          </cell>
          <cell r="G1409">
            <v>555574</v>
          </cell>
          <cell r="H1409" t="str">
            <v>P565</v>
          </cell>
          <cell r="I1409">
            <v>0</v>
          </cell>
          <cell r="J1409">
            <v>0</v>
          </cell>
          <cell r="K1409">
            <v>555574</v>
          </cell>
        </row>
        <row r="1410">
          <cell r="A1410" t="str">
            <v>PE50002</v>
          </cell>
          <cell r="B1410" t="str">
            <v>PE 후렌지</v>
          </cell>
          <cell r="C1410" t="str">
            <v>450A</v>
          </cell>
          <cell r="D1410" t="str">
            <v>개</v>
          </cell>
          <cell r="E1410">
            <v>402300</v>
          </cell>
          <cell r="F1410" t="str">
            <v>P493</v>
          </cell>
          <cell r="G1410">
            <v>402300</v>
          </cell>
          <cell r="H1410" t="str">
            <v>P565</v>
          </cell>
          <cell r="I1410">
            <v>0</v>
          </cell>
          <cell r="J1410">
            <v>0</v>
          </cell>
          <cell r="K1410">
            <v>402300</v>
          </cell>
        </row>
        <row r="1411">
          <cell r="A1411" t="str">
            <v>PE50003</v>
          </cell>
          <cell r="B1411" t="str">
            <v>PE 후렌지</v>
          </cell>
          <cell r="C1411" t="str">
            <v>400A</v>
          </cell>
          <cell r="D1411" t="str">
            <v>개</v>
          </cell>
          <cell r="E1411">
            <v>296100</v>
          </cell>
          <cell r="F1411" t="str">
            <v>P493</v>
          </cell>
          <cell r="G1411">
            <v>296100</v>
          </cell>
          <cell r="H1411" t="str">
            <v>P565</v>
          </cell>
          <cell r="I1411">
            <v>0</v>
          </cell>
          <cell r="J1411">
            <v>0</v>
          </cell>
          <cell r="K1411">
            <v>296100</v>
          </cell>
        </row>
        <row r="1412">
          <cell r="A1412" t="str">
            <v>PE50004</v>
          </cell>
          <cell r="B1412" t="str">
            <v>PE 후렌지</v>
          </cell>
          <cell r="C1412" t="str">
            <v>350A</v>
          </cell>
          <cell r="D1412" t="str">
            <v>개</v>
          </cell>
          <cell r="E1412">
            <v>187100</v>
          </cell>
          <cell r="F1412" t="str">
            <v>P493</v>
          </cell>
          <cell r="G1412">
            <v>187100</v>
          </cell>
          <cell r="H1412" t="str">
            <v>P565</v>
          </cell>
          <cell r="I1412">
            <v>0</v>
          </cell>
          <cell r="J1412">
            <v>0</v>
          </cell>
          <cell r="K1412">
            <v>187100</v>
          </cell>
        </row>
        <row r="1413">
          <cell r="A1413" t="str">
            <v>PE50005</v>
          </cell>
          <cell r="B1413" t="str">
            <v>PE 후렌지</v>
          </cell>
          <cell r="C1413" t="str">
            <v>300A</v>
          </cell>
          <cell r="D1413" t="str">
            <v>개</v>
          </cell>
          <cell r="E1413">
            <v>148600</v>
          </cell>
          <cell r="F1413" t="str">
            <v>P493</v>
          </cell>
          <cell r="G1413">
            <v>148600</v>
          </cell>
          <cell r="H1413" t="str">
            <v>P565</v>
          </cell>
          <cell r="I1413">
            <v>0</v>
          </cell>
          <cell r="J1413">
            <v>0</v>
          </cell>
          <cell r="K1413">
            <v>148600</v>
          </cell>
        </row>
        <row r="1414">
          <cell r="A1414" t="str">
            <v>PE50006</v>
          </cell>
          <cell r="B1414" t="str">
            <v>PE 후렌지</v>
          </cell>
          <cell r="C1414" t="str">
            <v>250A</v>
          </cell>
          <cell r="D1414" t="str">
            <v>개</v>
          </cell>
          <cell r="E1414">
            <v>131400</v>
          </cell>
          <cell r="F1414" t="str">
            <v>P493</v>
          </cell>
          <cell r="G1414">
            <v>131400</v>
          </cell>
          <cell r="H1414" t="str">
            <v>P565</v>
          </cell>
          <cell r="I1414">
            <v>0</v>
          </cell>
          <cell r="J1414">
            <v>0</v>
          </cell>
          <cell r="K1414">
            <v>131400</v>
          </cell>
        </row>
        <row r="1415">
          <cell r="A1415" t="str">
            <v>PE50007</v>
          </cell>
          <cell r="B1415" t="str">
            <v>PE 후렌지</v>
          </cell>
          <cell r="C1415" t="str">
            <v>200A</v>
          </cell>
          <cell r="D1415" t="str">
            <v>개</v>
          </cell>
          <cell r="E1415">
            <v>87200</v>
          </cell>
          <cell r="F1415" t="str">
            <v>P493</v>
          </cell>
          <cell r="G1415">
            <v>87200</v>
          </cell>
          <cell r="H1415" t="str">
            <v>P565</v>
          </cell>
          <cell r="I1415">
            <v>0</v>
          </cell>
          <cell r="J1415">
            <v>0</v>
          </cell>
          <cell r="K1415">
            <v>87200</v>
          </cell>
        </row>
        <row r="1416">
          <cell r="A1416" t="str">
            <v>PE50008</v>
          </cell>
          <cell r="B1416" t="str">
            <v>PE 후렌지</v>
          </cell>
          <cell r="C1416" t="str">
            <v>150A</v>
          </cell>
          <cell r="D1416" t="str">
            <v>개</v>
          </cell>
          <cell r="E1416">
            <v>69300</v>
          </cell>
          <cell r="F1416" t="str">
            <v>P493</v>
          </cell>
          <cell r="G1416">
            <v>69300</v>
          </cell>
          <cell r="H1416" t="str">
            <v>P565</v>
          </cell>
          <cell r="I1416">
            <v>0</v>
          </cell>
          <cell r="J1416">
            <v>0</v>
          </cell>
          <cell r="K1416">
            <v>69300</v>
          </cell>
        </row>
        <row r="1417">
          <cell r="A1417" t="str">
            <v>PE50009</v>
          </cell>
          <cell r="B1417" t="str">
            <v>PE 후렌지</v>
          </cell>
          <cell r="C1417" t="str">
            <v>125A</v>
          </cell>
          <cell r="D1417" t="str">
            <v>개</v>
          </cell>
          <cell r="E1417">
            <v>57200</v>
          </cell>
          <cell r="F1417" t="str">
            <v>P493</v>
          </cell>
          <cell r="G1417">
            <v>57200</v>
          </cell>
          <cell r="H1417" t="str">
            <v>P565</v>
          </cell>
          <cell r="I1417">
            <v>0</v>
          </cell>
          <cell r="J1417">
            <v>0</v>
          </cell>
          <cell r="K1417">
            <v>57200</v>
          </cell>
        </row>
        <row r="1418">
          <cell r="A1418" t="str">
            <v>PE50010</v>
          </cell>
          <cell r="B1418" t="str">
            <v>PE 후렌지</v>
          </cell>
          <cell r="C1418" t="str">
            <v>100A</v>
          </cell>
          <cell r="D1418" t="str">
            <v>개</v>
          </cell>
          <cell r="E1418">
            <v>39200</v>
          </cell>
          <cell r="F1418" t="str">
            <v>P493</v>
          </cell>
          <cell r="G1418">
            <v>39200</v>
          </cell>
          <cell r="H1418" t="str">
            <v>P565</v>
          </cell>
          <cell r="I1418">
            <v>0</v>
          </cell>
          <cell r="J1418">
            <v>0</v>
          </cell>
          <cell r="K1418">
            <v>39200</v>
          </cell>
        </row>
        <row r="1419">
          <cell r="A1419" t="str">
            <v>PE50011</v>
          </cell>
          <cell r="B1419" t="str">
            <v>PE 후렌지</v>
          </cell>
          <cell r="C1419" t="str">
            <v>75A</v>
          </cell>
          <cell r="D1419" t="str">
            <v>개</v>
          </cell>
          <cell r="E1419">
            <v>33100</v>
          </cell>
          <cell r="F1419" t="str">
            <v>P493</v>
          </cell>
          <cell r="G1419">
            <v>33100</v>
          </cell>
          <cell r="H1419" t="str">
            <v>P565</v>
          </cell>
          <cell r="I1419">
            <v>0</v>
          </cell>
          <cell r="J1419">
            <v>0</v>
          </cell>
          <cell r="K1419">
            <v>33100</v>
          </cell>
        </row>
        <row r="1420">
          <cell r="A1420" t="str">
            <v>PE50012</v>
          </cell>
          <cell r="B1420" t="str">
            <v>PE 후렌지</v>
          </cell>
          <cell r="C1420" t="str">
            <v>65A</v>
          </cell>
          <cell r="D1420" t="str">
            <v>개</v>
          </cell>
          <cell r="E1420">
            <v>28200</v>
          </cell>
          <cell r="F1420" t="str">
            <v>P493</v>
          </cell>
          <cell r="G1420">
            <v>28200</v>
          </cell>
          <cell r="H1420" t="str">
            <v>P565</v>
          </cell>
          <cell r="I1420">
            <v>0</v>
          </cell>
          <cell r="J1420">
            <v>0</v>
          </cell>
          <cell r="K1420">
            <v>28200</v>
          </cell>
        </row>
        <row r="1421">
          <cell r="A1421" t="str">
            <v>PE50013</v>
          </cell>
          <cell r="B1421" t="str">
            <v>PE 후렌지</v>
          </cell>
          <cell r="C1421" t="str">
            <v>50A</v>
          </cell>
          <cell r="D1421" t="str">
            <v>개</v>
          </cell>
          <cell r="E1421">
            <v>23000</v>
          </cell>
          <cell r="F1421" t="str">
            <v>P493</v>
          </cell>
          <cell r="G1421">
            <v>23000</v>
          </cell>
          <cell r="H1421" t="str">
            <v>P565</v>
          </cell>
          <cell r="I1421">
            <v>0</v>
          </cell>
          <cell r="J1421">
            <v>0</v>
          </cell>
          <cell r="K1421">
            <v>23000</v>
          </cell>
        </row>
        <row r="1422">
          <cell r="A1422" t="str">
            <v>PE50014</v>
          </cell>
          <cell r="B1422" t="str">
            <v>PE 후렌지</v>
          </cell>
          <cell r="C1422" t="str">
            <v>40A</v>
          </cell>
          <cell r="D1422" t="str">
            <v>개</v>
          </cell>
          <cell r="E1422">
            <v>20400</v>
          </cell>
          <cell r="F1422" t="str">
            <v>P493</v>
          </cell>
          <cell r="G1422">
            <v>20400</v>
          </cell>
          <cell r="H1422" t="str">
            <v>P565</v>
          </cell>
          <cell r="I1422">
            <v>0</v>
          </cell>
          <cell r="J1422">
            <v>0</v>
          </cell>
          <cell r="K1422">
            <v>20400</v>
          </cell>
        </row>
        <row r="1423">
          <cell r="A1423" t="str">
            <v>PE50015</v>
          </cell>
          <cell r="B1423" t="str">
            <v>PE 후렌지</v>
          </cell>
          <cell r="C1423" t="str">
            <v>30A</v>
          </cell>
          <cell r="D1423" t="str">
            <v>개</v>
          </cell>
          <cell r="E1423">
            <v>18800</v>
          </cell>
          <cell r="F1423" t="str">
            <v>P493</v>
          </cell>
          <cell r="G1423">
            <v>18800</v>
          </cell>
          <cell r="H1423" t="str">
            <v>P565</v>
          </cell>
          <cell r="I1423">
            <v>0</v>
          </cell>
          <cell r="J1423">
            <v>0</v>
          </cell>
          <cell r="K1423">
            <v>18800</v>
          </cell>
        </row>
        <row r="1424">
          <cell r="A1424" t="str">
            <v>PE50016</v>
          </cell>
          <cell r="B1424" t="str">
            <v>PE 후렌지</v>
          </cell>
          <cell r="C1424" t="str">
            <v>25A</v>
          </cell>
          <cell r="D1424" t="str">
            <v>개</v>
          </cell>
          <cell r="E1424">
            <v>15500</v>
          </cell>
          <cell r="F1424" t="str">
            <v>P493</v>
          </cell>
          <cell r="G1424">
            <v>15500</v>
          </cell>
          <cell r="H1424" t="str">
            <v>P565</v>
          </cell>
          <cell r="I1424">
            <v>0</v>
          </cell>
          <cell r="J1424">
            <v>0</v>
          </cell>
          <cell r="K1424">
            <v>15500</v>
          </cell>
        </row>
        <row r="1425">
          <cell r="A1425" t="str">
            <v>PE50017</v>
          </cell>
          <cell r="B1425" t="str">
            <v>PE 후렌지</v>
          </cell>
          <cell r="C1425" t="str">
            <v>20A</v>
          </cell>
          <cell r="D1425" t="str">
            <v>개</v>
          </cell>
          <cell r="E1425">
            <v>13500</v>
          </cell>
          <cell r="F1425" t="str">
            <v>P493</v>
          </cell>
          <cell r="G1425">
            <v>13500</v>
          </cell>
          <cell r="H1425" t="str">
            <v>P565</v>
          </cell>
          <cell r="I1425">
            <v>0</v>
          </cell>
          <cell r="J1425">
            <v>0</v>
          </cell>
          <cell r="K1425">
            <v>13500</v>
          </cell>
        </row>
        <row r="1426">
          <cell r="K1426">
            <v>0</v>
          </cell>
        </row>
        <row r="1427">
          <cell r="A1427" t="str">
            <v>PE60001</v>
          </cell>
          <cell r="B1427" t="str">
            <v>PE 이경소켓</v>
          </cell>
          <cell r="C1427" t="str">
            <v>500A</v>
          </cell>
          <cell r="D1427" t="str">
            <v>개</v>
          </cell>
          <cell r="E1427">
            <v>133700</v>
          </cell>
          <cell r="F1427" t="str">
            <v>P493</v>
          </cell>
          <cell r="G1427">
            <v>133700</v>
          </cell>
          <cell r="H1427" t="str">
            <v>P568</v>
          </cell>
          <cell r="I1427">
            <v>0</v>
          </cell>
          <cell r="J1427">
            <v>0</v>
          </cell>
          <cell r="K1427">
            <v>133700</v>
          </cell>
        </row>
        <row r="1428">
          <cell r="A1428" t="str">
            <v>PE60002</v>
          </cell>
          <cell r="B1428" t="str">
            <v>PE 이경소켓</v>
          </cell>
          <cell r="C1428" t="str">
            <v>450A</v>
          </cell>
          <cell r="D1428" t="str">
            <v>개</v>
          </cell>
          <cell r="E1428">
            <v>115900</v>
          </cell>
          <cell r="F1428" t="str">
            <v>P493</v>
          </cell>
          <cell r="G1428">
            <v>115900</v>
          </cell>
          <cell r="H1428" t="str">
            <v>P568</v>
          </cell>
          <cell r="I1428">
            <v>0</v>
          </cell>
          <cell r="J1428">
            <v>0</v>
          </cell>
          <cell r="K1428">
            <v>115900</v>
          </cell>
        </row>
        <row r="1429">
          <cell r="A1429" t="str">
            <v>PE60003</v>
          </cell>
          <cell r="B1429" t="str">
            <v>PE 이경소켓</v>
          </cell>
          <cell r="C1429" t="str">
            <v>400A</v>
          </cell>
          <cell r="D1429" t="str">
            <v>개</v>
          </cell>
          <cell r="E1429">
            <v>100000</v>
          </cell>
          <cell r="F1429" t="str">
            <v>P493</v>
          </cell>
          <cell r="G1429">
            <v>100000</v>
          </cell>
          <cell r="H1429" t="str">
            <v>P568</v>
          </cell>
          <cell r="I1429">
            <v>0</v>
          </cell>
          <cell r="J1429">
            <v>0</v>
          </cell>
          <cell r="K1429">
            <v>100000</v>
          </cell>
        </row>
        <row r="1430">
          <cell r="A1430" t="str">
            <v>PE60004</v>
          </cell>
          <cell r="B1430" t="str">
            <v>PE 이경소켓</v>
          </cell>
          <cell r="C1430" t="str">
            <v>350A</v>
          </cell>
          <cell r="D1430" t="str">
            <v>개</v>
          </cell>
          <cell r="E1430">
            <v>78200</v>
          </cell>
          <cell r="F1430" t="str">
            <v>P493</v>
          </cell>
          <cell r="G1430">
            <v>78200</v>
          </cell>
          <cell r="H1430" t="str">
            <v>P568</v>
          </cell>
          <cell r="I1430">
            <v>0</v>
          </cell>
          <cell r="J1430">
            <v>0</v>
          </cell>
          <cell r="K1430">
            <v>78200</v>
          </cell>
        </row>
        <row r="1431">
          <cell r="A1431" t="str">
            <v>PE60005</v>
          </cell>
          <cell r="B1431" t="str">
            <v>PE 이경소켓</v>
          </cell>
          <cell r="C1431" t="str">
            <v>300A</v>
          </cell>
          <cell r="D1431" t="str">
            <v>개</v>
          </cell>
          <cell r="E1431">
            <v>40400</v>
          </cell>
          <cell r="F1431" t="str">
            <v>P493</v>
          </cell>
          <cell r="G1431">
            <v>40400</v>
          </cell>
          <cell r="H1431" t="str">
            <v>P568</v>
          </cell>
          <cell r="I1431">
            <v>0</v>
          </cell>
          <cell r="J1431">
            <v>0</v>
          </cell>
          <cell r="K1431">
            <v>40400</v>
          </cell>
        </row>
        <row r="1432">
          <cell r="A1432" t="str">
            <v>PE60006</v>
          </cell>
          <cell r="B1432" t="str">
            <v>PE 이경소켓</v>
          </cell>
          <cell r="C1432" t="str">
            <v>250A</v>
          </cell>
          <cell r="D1432" t="str">
            <v>개</v>
          </cell>
          <cell r="E1432">
            <v>36400</v>
          </cell>
          <cell r="F1432" t="str">
            <v>P493</v>
          </cell>
          <cell r="G1432">
            <v>36400</v>
          </cell>
          <cell r="H1432" t="str">
            <v>P568</v>
          </cell>
          <cell r="I1432">
            <v>0</v>
          </cell>
          <cell r="J1432">
            <v>0</v>
          </cell>
          <cell r="K1432">
            <v>36400</v>
          </cell>
        </row>
        <row r="1433">
          <cell r="A1433" t="str">
            <v>PE60007</v>
          </cell>
          <cell r="B1433" t="str">
            <v>PE 이경소켓</v>
          </cell>
          <cell r="C1433" t="str">
            <v>200A</v>
          </cell>
          <cell r="D1433" t="str">
            <v>개</v>
          </cell>
          <cell r="E1433">
            <v>36400</v>
          </cell>
          <cell r="F1433" t="str">
            <v>P493</v>
          </cell>
          <cell r="G1433">
            <v>36400</v>
          </cell>
          <cell r="H1433" t="str">
            <v>P564</v>
          </cell>
          <cell r="I1433">
            <v>0</v>
          </cell>
          <cell r="J1433">
            <v>0</v>
          </cell>
          <cell r="K1433">
            <v>36400</v>
          </cell>
        </row>
        <row r="1434">
          <cell r="A1434" t="str">
            <v>PE60008</v>
          </cell>
          <cell r="B1434" t="str">
            <v>PE 이경소켓</v>
          </cell>
          <cell r="C1434" t="str">
            <v>150A</v>
          </cell>
          <cell r="D1434" t="str">
            <v>개</v>
          </cell>
          <cell r="E1434">
            <v>36400</v>
          </cell>
          <cell r="F1434" t="str">
            <v>P493</v>
          </cell>
          <cell r="G1434">
            <v>36400</v>
          </cell>
          <cell r="H1434" t="str">
            <v>P564</v>
          </cell>
          <cell r="I1434">
            <v>0</v>
          </cell>
          <cell r="J1434">
            <v>0</v>
          </cell>
          <cell r="K1434">
            <v>36400</v>
          </cell>
        </row>
        <row r="1435">
          <cell r="A1435" t="str">
            <v>PE60009</v>
          </cell>
          <cell r="B1435" t="str">
            <v>PE 이경소켓</v>
          </cell>
          <cell r="C1435" t="str">
            <v>125A</v>
          </cell>
          <cell r="D1435" t="str">
            <v>개</v>
          </cell>
          <cell r="E1435">
            <v>31000</v>
          </cell>
          <cell r="F1435" t="str">
            <v>P493</v>
          </cell>
          <cell r="G1435">
            <v>31000</v>
          </cell>
          <cell r="H1435" t="str">
            <v>P564</v>
          </cell>
          <cell r="I1435">
            <v>0</v>
          </cell>
          <cell r="J1435">
            <v>0</v>
          </cell>
          <cell r="K1435">
            <v>31000</v>
          </cell>
        </row>
        <row r="1436">
          <cell r="A1436" t="str">
            <v>PE60010</v>
          </cell>
          <cell r="B1436" t="str">
            <v>PE 이경소켓</v>
          </cell>
          <cell r="C1436" t="str">
            <v>100A</v>
          </cell>
          <cell r="D1436" t="str">
            <v>개</v>
          </cell>
          <cell r="E1436">
            <v>25900</v>
          </cell>
          <cell r="F1436" t="str">
            <v>P493</v>
          </cell>
          <cell r="G1436">
            <v>25900</v>
          </cell>
          <cell r="H1436" t="str">
            <v>P564</v>
          </cell>
          <cell r="I1436">
            <v>0</v>
          </cell>
          <cell r="J1436">
            <v>0</v>
          </cell>
          <cell r="K1436">
            <v>25900</v>
          </cell>
        </row>
        <row r="1437">
          <cell r="A1437" t="str">
            <v>PE60011</v>
          </cell>
          <cell r="B1437" t="str">
            <v>PE 이경소켓</v>
          </cell>
          <cell r="C1437" t="str">
            <v>75A</v>
          </cell>
          <cell r="D1437" t="str">
            <v>개</v>
          </cell>
          <cell r="E1437">
            <v>15800</v>
          </cell>
          <cell r="F1437" t="str">
            <v>P493</v>
          </cell>
          <cell r="G1437">
            <v>15800</v>
          </cell>
          <cell r="H1437" t="str">
            <v>P564</v>
          </cell>
          <cell r="I1437">
            <v>0</v>
          </cell>
          <cell r="J1437">
            <v>0</v>
          </cell>
          <cell r="K1437">
            <v>15800</v>
          </cell>
        </row>
        <row r="1438">
          <cell r="A1438" t="str">
            <v>PE60012</v>
          </cell>
          <cell r="B1438" t="str">
            <v>PE 이경소켓</v>
          </cell>
          <cell r="C1438" t="str">
            <v>65A</v>
          </cell>
          <cell r="D1438" t="str">
            <v>개</v>
          </cell>
          <cell r="E1438">
            <v>15400</v>
          </cell>
          <cell r="F1438" t="str">
            <v>P493</v>
          </cell>
          <cell r="G1438">
            <v>15400</v>
          </cell>
          <cell r="H1438" t="str">
            <v>P564</v>
          </cell>
          <cell r="I1438">
            <v>0</v>
          </cell>
          <cell r="J1438">
            <v>0</v>
          </cell>
          <cell r="K1438">
            <v>15400</v>
          </cell>
        </row>
        <row r="1439">
          <cell r="A1439" t="str">
            <v>PE60013</v>
          </cell>
          <cell r="B1439" t="str">
            <v>PE 이경소켓</v>
          </cell>
          <cell r="C1439" t="str">
            <v>50A</v>
          </cell>
          <cell r="D1439" t="str">
            <v>개</v>
          </cell>
          <cell r="E1439">
            <v>8900</v>
          </cell>
          <cell r="F1439" t="str">
            <v>P493</v>
          </cell>
          <cell r="G1439">
            <v>8900</v>
          </cell>
          <cell r="H1439" t="str">
            <v>P564</v>
          </cell>
          <cell r="I1439">
            <v>0</v>
          </cell>
          <cell r="J1439">
            <v>0</v>
          </cell>
          <cell r="K1439">
            <v>8900</v>
          </cell>
        </row>
        <row r="1440">
          <cell r="A1440" t="str">
            <v>PE60014</v>
          </cell>
          <cell r="B1440" t="str">
            <v>PE 이경소켓</v>
          </cell>
          <cell r="C1440" t="str">
            <v>40A</v>
          </cell>
          <cell r="D1440" t="str">
            <v>개</v>
          </cell>
          <cell r="E1440">
            <v>8100</v>
          </cell>
          <cell r="F1440" t="str">
            <v>P493</v>
          </cell>
          <cell r="G1440">
            <v>8100</v>
          </cell>
          <cell r="H1440" t="str">
            <v>P564</v>
          </cell>
          <cell r="I1440">
            <v>0</v>
          </cell>
          <cell r="J1440">
            <v>0</v>
          </cell>
          <cell r="K1440">
            <v>8100</v>
          </cell>
        </row>
        <row r="1441">
          <cell r="A1441" t="str">
            <v>PE60015</v>
          </cell>
          <cell r="B1441" t="str">
            <v>PE 이경소켓</v>
          </cell>
          <cell r="C1441" t="str">
            <v>30A</v>
          </cell>
          <cell r="D1441" t="str">
            <v>개</v>
          </cell>
          <cell r="E1441">
            <v>4100</v>
          </cell>
          <cell r="F1441" t="str">
            <v>P493</v>
          </cell>
          <cell r="G1441">
            <v>4100</v>
          </cell>
          <cell r="H1441" t="str">
            <v>P564</v>
          </cell>
          <cell r="I1441">
            <v>0</v>
          </cell>
          <cell r="J1441">
            <v>0</v>
          </cell>
          <cell r="K1441">
            <v>4100</v>
          </cell>
        </row>
        <row r="1442">
          <cell r="A1442" t="str">
            <v>PE60016</v>
          </cell>
          <cell r="B1442" t="str">
            <v>PE 이경소켓</v>
          </cell>
          <cell r="C1442" t="str">
            <v>25A</v>
          </cell>
          <cell r="D1442" t="str">
            <v>개</v>
          </cell>
          <cell r="E1442">
            <v>3500</v>
          </cell>
          <cell r="F1442" t="str">
            <v>P493</v>
          </cell>
          <cell r="G1442">
            <v>3500</v>
          </cell>
          <cell r="H1442" t="str">
            <v>P564</v>
          </cell>
          <cell r="I1442">
            <v>0</v>
          </cell>
          <cell r="J1442">
            <v>0</v>
          </cell>
          <cell r="K1442">
            <v>3500</v>
          </cell>
        </row>
        <row r="1443">
          <cell r="A1443" t="str">
            <v>PE60017</v>
          </cell>
          <cell r="B1443" t="str">
            <v>PE 이경소켓</v>
          </cell>
          <cell r="C1443" t="str">
            <v>20A*16A</v>
          </cell>
          <cell r="D1443" t="str">
            <v>개</v>
          </cell>
          <cell r="E1443">
            <v>3500</v>
          </cell>
          <cell r="F1443" t="str">
            <v>P493</v>
          </cell>
          <cell r="G1443">
            <v>3500</v>
          </cell>
          <cell r="H1443" t="str">
            <v>P564</v>
          </cell>
          <cell r="I1443">
            <v>0</v>
          </cell>
          <cell r="J1443">
            <v>0</v>
          </cell>
          <cell r="K1443">
            <v>3500</v>
          </cell>
        </row>
        <row r="1444">
          <cell r="K1444">
            <v>0</v>
          </cell>
        </row>
        <row r="1445">
          <cell r="A1445" t="str">
            <v>PE70001</v>
          </cell>
          <cell r="B1445" t="str">
            <v>PE 이경티</v>
          </cell>
          <cell r="C1445" t="str">
            <v>500A</v>
          </cell>
          <cell r="D1445" t="str">
            <v>개</v>
          </cell>
          <cell r="E1445">
            <v>384400</v>
          </cell>
          <cell r="F1445" t="str">
            <v>P493</v>
          </cell>
          <cell r="G1445">
            <v>384400</v>
          </cell>
          <cell r="H1445" t="str">
            <v>P564</v>
          </cell>
          <cell r="I1445">
            <v>0</v>
          </cell>
          <cell r="J1445">
            <v>0</v>
          </cell>
          <cell r="K1445">
            <v>384400</v>
          </cell>
        </row>
        <row r="1446">
          <cell r="A1446" t="str">
            <v>PE70002</v>
          </cell>
          <cell r="B1446" t="str">
            <v>PE 이경티</v>
          </cell>
          <cell r="C1446" t="str">
            <v>450A</v>
          </cell>
          <cell r="D1446" t="str">
            <v>개</v>
          </cell>
          <cell r="E1446">
            <v>316200</v>
          </cell>
          <cell r="F1446" t="str">
            <v>P493</v>
          </cell>
          <cell r="G1446">
            <v>316200</v>
          </cell>
          <cell r="H1446" t="str">
            <v>P564</v>
          </cell>
          <cell r="I1446">
            <v>0</v>
          </cell>
          <cell r="J1446">
            <v>0</v>
          </cell>
          <cell r="K1446">
            <v>316200</v>
          </cell>
        </row>
        <row r="1447">
          <cell r="A1447" t="str">
            <v>PE70003</v>
          </cell>
          <cell r="B1447" t="str">
            <v>PE 이경티</v>
          </cell>
          <cell r="C1447" t="str">
            <v>400A</v>
          </cell>
          <cell r="D1447" t="str">
            <v>개</v>
          </cell>
          <cell r="E1447">
            <v>253800</v>
          </cell>
          <cell r="F1447" t="str">
            <v>P493</v>
          </cell>
          <cell r="G1447">
            <v>253800</v>
          </cell>
          <cell r="H1447" t="str">
            <v>P564</v>
          </cell>
          <cell r="I1447">
            <v>0</v>
          </cell>
          <cell r="J1447">
            <v>0</v>
          </cell>
          <cell r="K1447">
            <v>253800</v>
          </cell>
        </row>
        <row r="1448">
          <cell r="A1448" t="str">
            <v>PE70004</v>
          </cell>
          <cell r="B1448" t="str">
            <v>PE 이경티</v>
          </cell>
          <cell r="C1448" t="str">
            <v>350A</v>
          </cell>
          <cell r="D1448" t="str">
            <v>개</v>
          </cell>
          <cell r="E1448">
            <v>203000</v>
          </cell>
          <cell r="F1448" t="str">
            <v>P493</v>
          </cell>
          <cell r="G1448">
            <v>203000</v>
          </cell>
          <cell r="H1448" t="str">
            <v>P564</v>
          </cell>
          <cell r="I1448">
            <v>0</v>
          </cell>
          <cell r="J1448">
            <v>0</v>
          </cell>
          <cell r="K1448">
            <v>203000</v>
          </cell>
        </row>
        <row r="1449">
          <cell r="A1449" t="str">
            <v>PE70005</v>
          </cell>
          <cell r="B1449" t="str">
            <v>PE 이경티</v>
          </cell>
          <cell r="C1449" t="str">
            <v>300A</v>
          </cell>
          <cell r="D1449" t="str">
            <v>개</v>
          </cell>
          <cell r="E1449">
            <v>72600</v>
          </cell>
          <cell r="F1449" t="str">
            <v>P493</v>
          </cell>
          <cell r="G1449">
            <v>72600</v>
          </cell>
          <cell r="H1449" t="str">
            <v>P564</v>
          </cell>
          <cell r="I1449">
            <v>0</v>
          </cell>
          <cell r="J1449">
            <v>0</v>
          </cell>
          <cell r="K1449">
            <v>72600</v>
          </cell>
        </row>
        <row r="1450">
          <cell r="A1450" t="str">
            <v>PE70006</v>
          </cell>
          <cell r="B1450" t="str">
            <v>PE 이경티</v>
          </cell>
          <cell r="C1450" t="str">
            <v>250A</v>
          </cell>
          <cell r="D1450" t="str">
            <v>개</v>
          </cell>
          <cell r="E1450">
            <v>58500</v>
          </cell>
          <cell r="F1450" t="str">
            <v>P493</v>
          </cell>
          <cell r="G1450">
            <v>58500</v>
          </cell>
          <cell r="H1450" t="str">
            <v>P564</v>
          </cell>
          <cell r="I1450">
            <v>0</v>
          </cell>
          <cell r="J1450">
            <v>0</v>
          </cell>
          <cell r="K1450">
            <v>58500</v>
          </cell>
        </row>
        <row r="1451">
          <cell r="A1451" t="str">
            <v>PE70007</v>
          </cell>
          <cell r="B1451" t="str">
            <v>PE 이경티</v>
          </cell>
          <cell r="C1451" t="str">
            <v>200A</v>
          </cell>
          <cell r="D1451" t="str">
            <v>개</v>
          </cell>
          <cell r="E1451">
            <v>43000</v>
          </cell>
          <cell r="F1451" t="str">
            <v>P493</v>
          </cell>
          <cell r="G1451">
            <v>43000</v>
          </cell>
          <cell r="H1451" t="str">
            <v>P564</v>
          </cell>
          <cell r="I1451">
            <v>0</v>
          </cell>
          <cell r="J1451">
            <v>0</v>
          </cell>
          <cell r="K1451">
            <v>43000</v>
          </cell>
        </row>
        <row r="1452">
          <cell r="A1452" t="str">
            <v>PE70008</v>
          </cell>
          <cell r="B1452" t="str">
            <v>PE 이경티</v>
          </cell>
          <cell r="C1452" t="str">
            <v>150A</v>
          </cell>
          <cell r="D1452" t="str">
            <v>개</v>
          </cell>
          <cell r="E1452">
            <v>30200</v>
          </cell>
          <cell r="F1452" t="str">
            <v>P493</v>
          </cell>
          <cell r="G1452">
            <v>30200</v>
          </cell>
          <cell r="H1452" t="str">
            <v>P564</v>
          </cell>
          <cell r="I1452">
            <v>0</v>
          </cell>
          <cell r="J1452">
            <v>0</v>
          </cell>
          <cell r="K1452">
            <v>30200</v>
          </cell>
        </row>
        <row r="1453">
          <cell r="A1453" t="str">
            <v>PE70009</v>
          </cell>
          <cell r="B1453" t="str">
            <v>PE 이경티</v>
          </cell>
          <cell r="C1453" t="str">
            <v>125A</v>
          </cell>
          <cell r="D1453" t="str">
            <v>개</v>
          </cell>
          <cell r="E1453">
            <v>25600</v>
          </cell>
          <cell r="F1453" t="str">
            <v>P493</v>
          </cell>
          <cell r="G1453">
            <v>25600</v>
          </cell>
          <cell r="H1453" t="str">
            <v>P564</v>
          </cell>
          <cell r="I1453">
            <v>0</v>
          </cell>
          <cell r="J1453">
            <v>0</v>
          </cell>
          <cell r="K1453">
            <v>25600</v>
          </cell>
        </row>
        <row r="1454">
          <cell r="A1454" t="str">
            <v>PE70010</v>
          </cell>
          <cell r="B1454" t="str">
            <v>PE 이경티</v>
          </cell>
          <cell r="C1454" t="str">
            <v>100A</v>
          </cell>
          <cell r="D1454" t="str">
            <v>개</v>
          </cell>
          <cell r="E1454">
            <v>20100</v>
          </cell>
          <cell r="F1454" t="str">
            <v>P493</v>
          </cell>
          <cell r="G1454">
            <v>20100</v>
          </cell>
          <cell r="H1454" t="str">
            <v>P564</v>
          </cell>
          <cell r="I1454">
            <v>0</v>
          </cell>
          <cell r="J1454">
            <v>0</v>
          </cell>
          <cell r="K1454">
            <v>20100</v>
          </cell>
        </row>
        <row r="1455">
          <cell r="A1455" t="str">
            <v>PE70011</v>
          </cell>
          <cell r="B1455" t="str">
            <v>PE 이경티</v>
          </cell>
          <cell r="C1455" t="str">
            <v>75A</v>
          </cell>
          <cell r="D1455" t="str">
            <v>개</v>
          </cell>
          <cell r="E1455">
            <v>17400</v>
          </cell>
          <cell r="F1455" t="str">
            <v>P493</v>
          </cell>
          <cell r="G1455">
            <v>17400</v>
          </cell>
          <cell r="H1455" t="str">
            <v>P564</v>
          </cell>
          <cell r="I1455">
            <v>0</v>
          </cell>
          <cell r="J1455">
            <v>0</v>
          </cell>
          <cell r="K1455">
            <v>17400</v>
          </cell>
        </row>
        <row r="1456">
          <cell r="A1456" t="str">
            <v>PE70012</v>
          </cell>
          <cell r="B1456" t="str">
            <v>PE 이경티</v>
          </cell>
          <cell r="C1456" t="str">
            <v>65A</v>
          </cell>
          <cell r="D1456" t="str">
            <v>개</v>
          </cell>
          <cell r="E1456">
            <v>16700</v>
          </cell>
          <cell r="F1456" t="str">
            <v>P493</v>
          </cell>
          <cell r="G1456">
            <v>16700</v>
          </cell>
          <cell r="H1456" t="str">
            <v>P564</v>
          </cell>
          <cell r="I1456">
            <v>0</v>
          </cell>
          <cell r="J1456">
            <v>0</v>
          </cell>
          <cell r="K1456">
            <v>16700</v>
          </cell>
        </row>
        <row r="1457">
          <cell r="A1457" t="str">
            <v>PE70013</v>
          </cell>
          <cell r="B1457" t="str">
            <v>PE 이경티</v>
          </cell>
          <cell r="C1457" t="str">
            <v>50A</v>
          </cell>
          <cell r="D1457" t="str">
            <v>개</v>
          </cell>
          <cell r="E1457">
            <v>10500</v>
          </cell>
          <cell r="F1457" t="str">
            <v>P493</v>
          </cell>
          <cell r="G1457">
            <v>10500</v>
          </cell>
          <cell r="H1457" t="str">
            <v>P564</v>
          </cell>
          <cell r="I1457">
            <v>0</v>
          </cell>
          <cell r="J1457">
            <v>0</v>
          </cell>
          <cell r="K1457">
            <v>10500</v>
          </cell>
        </row>
        <row r="1458">
          <cell r="A1458" t="str">
            <v>PE70014</v>
          </cell>
          <cell r="B1458" t="str">
            <v>PE 이경티</v>
          </cell>
          <cell r="C1458" t="str">
            <v>40A</v>
          </cell>
          <cell r="D1458" t="str">
            <v>개</v>
          </cell>
          <cell r="E1458">
            <v>8300</v>
          </cell>
          <cell r="F1458" t="str">
            <v>P493</v>
          </cell>
          <cell r="G1458">
            <v>8300</v>
          </cell>
          <cell r="H1458" t="str">
            <v>P564</v>
          </cell>
          <cell r="I1458">
            <v>0</v>
          </cell>
          <cell r="J1458">
            <v>0</v>
          </cell>
          <cell r="K1458">
            <v>8300</v>
          </cell>
        </row>
        <row r="1459">
          <cell r="A1459" t="str">
            <v>PE70015</v>
          </cell>
          <cell r="B1459" t="str">
            <v>PE 이경티</v>
          </cell>
          <cell r="C1459" t="str">
            <v>30A</v>
          </cell>
          <cell r="D1459" t="str">
            <v>개</v>
          </cell>
          <cell r="E1459">
            <v>8300</v>
          </cell>
          <cell r="F1459" t="str">
            <v>P493</v>
          </cell>
          <cell r="G1459">
            <v>8300</v>
          </cell>
          <cell r="H1459" t="str">
            <v>P564</v>
          </cell>
          <cell r="I1459">
            <v>0</v>
          </cell>
          <cell r="J1459">
            <v>0</v>
          </cell>
          <cell r="K1459">
            <v>8300</v>
          </cell>
        </row>
        <row r="1460">
          <cell r="A1460" t="str">
            <v>PE70016</v>
          </cell>
          <cell r="B1460" t="str">
            <v>PE 이경티</v>
          </cell>
          <cell r="C1460" t="str">
            <v>25A</v>
          </cell>
          <cell r="D1460" t="str">
            <v>개</v>
          </cell>
          <cell r="E1460">
            <v>8300</v>
          </cell>
          <cell r="F1460" t="str">
            <v>P493</v>
          </cell>
          <cell r="G1460">
            <v>8300</v>
          </cell>
          <cell r="H1460" t="str">
            <v>P564</v>
          </cell>
          <cell r="I1460">
            <v>0</v>
          </cell>
          <cell r="J1460">
            <v>0</v>
          </cell>
          <cell r="K1460">
            <v>8300</v>
          </cell>
        </row>
        <row r="1461">
          <cell r="K1461">
            <v>0</v>
          </cell>
        </row>
        <row r="1462">
          <cell r="A1462" t="str">
            <v>PE 이음관(나사조임식)</v>
          </cell>
          <cell r="B1462">
            <v>0</v>
          </cell>
          <cell r="C1462">
            <v>0</v>
          </cell>
          <cell r="D1462">
            <v>0</v>
          </cell>
          <cell r="E1462" t="str">
            <v>KS M-3515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</row>
        <row r="1463">
          <cell r="A1463" t="str">
            <v>PE80001</v>
          </cell>
          <cell r="B1463" t="str">
            <v>PE 90도 엘보</v>
          </cell>
          <cell r="C1463" t="str">
            <v>150A</v>
          </cell>
          <cell r="D1463" t="str">
            <v>개</v>
          </cell>
          <cell r="E1463">
            <v>46350</v>
          </cell>
          <cell r="F1463" t="str">
            <v>P493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46350</v>
          </cell>
        </row>
        <row r="1464">
          <cell r="A1464" t="str">
            <v>PE80002</v>
          </cell>
          <cell r="B1464" t="str">
            <v>PE 90도 엘보</v>
          </cell>
          <cell r="C1464" t="str">
            <v>125A</v>
          </cell>
          <cell r="D1464" t="str">
            <v>개</v>
          </cell>
          <cell r="E1464">
            <v>32490</v>
          </cell>
          <cell r="F1464" t="str">
            <v>P493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  <cell r="K1464">
            <v>32490</v>
          </cell>
        </row>
        <row r="1465">
          <cell r="A1465" t="str">
            <v>PE80003</v>
          </cell>
          <cell r="B1465" t="str">
            <v>PE 90도 엘보</v>
          </cell>
          <cell r="C1465" t="str">
            <v>100A</v>
          </cell>
          <cell r="D1465" t="str">
            <v>개</v>
          </cell>
          <cell r="E1465">
            <v>16100</v>
          </cell>
          <cell r="F1465" t="str">
            <v>P493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  <cell r="K1465">
            <v>16100</v>
          </cell>
        </row>
        <row r="1466">
          <cell r="A1466" t="str">
            <v>PE80004</v>
          </cell>
          <cell r="B1466" t="str">
            <v>PE 90도 엘보</v>
          </cell>
          <cell r="C1466" t="str">
            <v>75A</v>
          </cell>
          <cell r="D1466" t="str">
            <v>개</v>
          </cell>
          <cell r="E1466">
            <v>12080</v>
          </cell>
          <cell r="F1466" t="str">
            <v>P493</v>
          </cell>
          <cell r="G1466">
            <v>12080</v>
          </cell>
          <cell r="H1466" t="str">
            <v>P565</v>
          </cell>
          <cell r="I1466">
            <v>0</v>
          </cell>
          <cell r="J1466">
            <v>0</v>
          </cell>
          <cell r="K1466">
            <v>12080</v>
          </cell>
        </row>
        <row r="1467">
          <cell r="A1467" t="str">
            <v>PE80005</v>
          </cell>
          <cell r="B1467" t="str">
            <v>PE 90도 엘보</v>
          </cell>
          <cell r="C1467" t="str">
            <v>65A</v>
          </cell>
          <cell r="D1467" t="str">
            <v>개</v>
          </cell>
          <cell r="E1467">
            <v>9660</v>
          </cell>
          <cell r="F1467" t="str">
            <v>P493</v>
          </cell>
          <cell r="G1467">
            <v>0</v>
          </cell>
          <cell r="H1467">
            <v>0</v>
          </cell>
          <cell r="I1467">
            <v>0</v>
          </cell>
          <cell r="J1467">
            <v>0</v>
          </cell>
          <cell r="K1467">
            <v>9660</v>
          </cell>
        </row>
        <row r="1468">
          <cell r="A1468" t="str">
            <v>PE80006</v>
          </cell>
          <cell r="B1468" t="str">
            <v>PE 90도 엘보</v>
          </cell>
          <cell r="C1468" t="str">
            <v>50A</v>
          </cell>
          <cell r="D1468" t="str">
            <v>개</v>
          </cell>
          <cell r="E1468">
            <v>6440</v>
          </cell>
          <cell r="F1468" t="str">
            <v>P493</v>
          </cell>
          <cell r="G1468">
            <v>6440</v>
          </cell>
          <cell r="H1468" t="str">
            <v>P565</v>
          </cell>
          <cell r="I1468">
            <v>0</v>
          </cell>
          <cell r="J1468">
            <v>0</v>
          </cell>
          <cell r="K1468">
            <v>6440</v>
          </cell>
        </row>
        <row r="1469">
          <cell r="A1469" t="str">
            <v>PE80007</v>
          </cell>
          <cell r="B1469" t="str">
            <v>PE 90도 엘보</v>
          </cell>
          <cell r="C1469" t="str">
            <v>40A</v>
          </cell>
          <cell r="D1469" t="str">
            <v>개</v>
          </cell>
          <cell r="E1469">
            <v>5180</v>
          </cell>
          <cell r="F1469" t="str">
            <v>P493</v>
          </cell>
          <cell r="G1469">
            <v>5180</v>
          </cell>
          <cell r="H1469" t="str">
            <v>P565</v>
          </cell>
          <cell r="I1469">
            <v>0</v>
          </cell>
          <cell r="J1469">
            <v>0</v>
          </cell>
          <cell r="K1469">
            <v>5180</v>
          </cell>
        </row>
        <row r="1470">
          <cell r="A1470" t="str">
            <v>PE80008</v>
          </cell>
          <cell r="B1470" t="str">
            <v>PE 90도 엘보</v>
          </cell>
          <cell r="C1470" t="str">
            <v>30A</v>
          </cell>
          <cell r="D1470" t="str">
            <v>개</v>
          </cell>
          <cell r="E1470">
            <v>4140</v>
          </cell>
          <cell r="F1470" t="str">
            <v>P493</v>
          </cell>
          <cell r="G1470">
            <v>4140</v>
          </cell>
          <cell r="H1470" t="str">
            <v>P565</v>
          </cell>
          <cell r="I1470">
            <v>0</v>
          </cell>
          <cell r="J1470">
            <v>0</v>
          </cell>
          <cell r="K1470">
            <v>4140</v>
          </cell>
        </row>
        <row r="1471">
          <cell r="A1471" t="str">
            <v>PE80009</v>
          </cell>
          <cell r="B1471" t="str">
            <v>PE 90도 엘보</v>
          </cell>
          <cell r="C1471" t="str">
            <v>25A</v>
          </cell>
          <cell r="D1471" t="str">
            <v>개</v>
          </cell>
          <cell r="E1471">
            <v>3220</v>
          </cell>
          <cell r="F1471" t="str">
            <v>P493</v>
          </cell>
          <cell r="G1471">
            <v>3220</v>
          </cell>
          <cell r="H1471" t="str">
            <v>P565</v>
          </cell>
          <cell r="I1471">
            <v>0</v>
          </cell>
          <cell r="J1471">
            <v>0</v>
          </cell>
          <cell r="K1471">
            <v>3220</v>
          </cell>
        </row>
        <row r="1472">
          <cell r="A1472" t="str">
            <v>PE80010</v>
          </cell>
          <cell r="B1472" t="str">
            <v>PE 90도 엘보</v>
          </cell>
          <cell r="C1472" t="str">
            <v>20A</v>
          </cell>
          <cell r="D1472" t="str">
            <v>개</v>
          </cell>
          <cell r="E1472">
            <v>2530</v>
          </cell>
          <cell r="F1472" t="str">
            <v>P493</v>
          </cell>
          <cell r="G1472">
            <v>2530</v>
          </cell>
          <cell r="H1472" t="str">
            <v>P565</v>
          </cell>
          <cell r="I1472">
            <v>0</v>
          </cell>
          <cell r="J1472">
            <v>0</v>
          </cell>
          <cell r="K1472">
            <v>2530</v>
          </cell>
        </row>
        <row r="1473">
          <cell r="A1473" t="str">
            <v>PE811</v>
          </cell>
          <cell r="B1473" t="str">
            <v>PE 90도 엘보</v>
          </cell>
          <cell r="C1473" t="str">
            <v>15A</v>
          </cell>
          <cell r="D1473" t="str">
            <v>개</v>
          </cell>
          <cell r="E1473">
            <v>2530</v>
          </cell>
          <cell r="F1473" t="str">
            <v>P493</v>
          </cell>
          <cell r="G1473">
            <v>2530</v>
          </cell>
          <cell r="H1473" t="str">
            <v>P565</v>
          </cell>
          <cell r="I1473">
            <v>0</v>
          </cell>
          <cell r="J1473">
            <v>0</v>
          </cell>
          <cell r="K1473">
            <v>2530</v>
          </cell>
        </row>
        <row r="1474">
          <cell r="K1474">
            <v>0</v>
          </cell>
        </row>
        <row r="1475">
          <cell r="A1475" t="str">
            <v>PE90001</v>
          </cell>
          <cell r="B1475" t="str">
            <v>PE 소켓</v>
          </cell>
          <cell r="C1475" t="str">
            <v>150A</v>
          </cell>
          <cell r="D1475" t="str">
            <v>개</v>
          </cell>
          <cell r="E1475">
            <v>33810</v>
          </cell>
          <cell r="F1475" t="str">
            <v>P493</v>
          </cell>
          <cell r="G1475">
            <v>9660</v>
          </cell>
          <cell r="H1475" t="str">
            <v>P565</v>
          </cell>
          <cell r="I1475">
            <v>0</v>
          </cell>
          <cell r="J1475">
            <v>0</v>
          </cell>
          <cell r="K1475">
            <v>9660</v>
          </cell>
        </row>
        <row r="1476">
          <cell r="A1476" t="str">
            <v>PE90002</v>
          </cell>
          <cell r="B1476" t="str">
            <v>PE 소켓</v>
          </cell>
          <cell r="C1476" t="str">
            <v>125A</v>
          </cell>
          <cell r="D1476" t="str">
            <v>개</v>
          </cell>
          <cell r="E1476">
            <v>24150</v>
          </cell>
          <cell r="F1476" t="str">
            <v>P493</v>
          </cell>
          <cell r="G1476">
            <v>0</v>
          </cell>
          <cell r="H1476">
            <v>0</v>
          </cell>
          <cell r="I1476">
            <v>0</v>
          </cell>
          <cell r="J1476">
            <v>0</v>
          </cell>
          <cell r="K1476">
            <v>24150</v>
          </cell>
        </row>
        <row r="1477">
          <cell r="A1477" t="str">
            <v>PE90003</v>
          </cell>
          <cell r="B1477" t="str">
            <v>PE 소켓</v>
          </cell>
          <cell r="C1477" t="str">
            <v>100A</v>
          </cell>
          <cell r="D1477" t="str">
            <v>개</v>
          </cell>
          <cell r="E1477">
            <v>12880</v>
          </cell>
          <cell r="F1477" t="str">
            <v>P493</v>
          </cell>
          <cell r="G1477">
            <v>5180</v>
          </cell>
          <cell r="H1477" t="str">
            <v>P565</v>
          </cell>
          <cell r="I1477">
            <v>0</v>
          </cell>
          <cell r="J1477">
            <v>0</v>
          </cell>
          <cell r="K1477">
            <v>5180</v>
          </cell>
        </row>
        <row r="1478">
          <cell r="A1478" t="str">
            <v>PE90004</v>
          </cell>
          <cell r="B1478" t="str">
            <v>PE 소켓</v>
          </cell>
          <cell r="C1478" t="str">
            <v>75A</v>
          </cell>
          <cell r="D1478" t="str">
            <v>개</v>
          </cell>
          <cell r="E1478">
            <v>9660</v>
          </cell>
          <cell r="F1478" t="str">
            <v>P493</v>
          </cell>
          <cell r="G1478">
            <v>4260</v>
          </cell>
          <cell r="H1478" t="str">
            <v>P565</v>
          </cell>
          <cell r="I1478">
            <v>0</v>
          </cell>
          <cell r="J1478">
            <v>0</v>
          </cell>
          <cell r="K1478">
            <v>4260</v>
          </cell>
        </row>
        <row r="1479">
          <cell r="A1479" t="str">
            <v>PE90005</v>
          </cell>
          <cell r="B1479" t="str">
            <v>PE 소켓</v>
          </cell>
          <cell r="C1479" t="str">
            <v>65A</v>
          </cell>
          <cell r="D1479" t="str">
            <v>개</v>
          </cell>
          <cell r="E1479">
            <v>8050</v>
          </cell>
          <cell r="F1479" t="str">
            <v>P493</v>
          </cell>
          <cell r="G1479">
            <v>3450</v>
          </cell>
          <cell r="H1479" t="str">
            <v>P565</v>
          </cell>
          <cell r="I1479">
            <v>0</v>
          </cell>
          <cell r="J1479">
            <v>0</v>
          </cell>
          <cell r="K1479">
            <v>3450</v>
          </cell>
        </row>
        <row r="1480">
          <cell r="A1480" t="str">
            <v>PE90006</v>
          </cell>
          <cell r="B1480" t="str">
            <v>PE 소켓</v>
          </cell>
          <cell r="C1480" t="str">
            <v>50A</v>
          </cell>
          <cell r="D1480" t="str">
            <v>개</v>
          </cell>
          <cell r="E1480">
            <v>5180</v>
          </cell>
          <cell r="F1480" t="str">
            <v>P493</v>
          </cell>
          <cell r="G1480">
            <v>2420</v>
          </cell>
          <cell r="H1480" t="str">
            <v>P565</v>
          </cell>
          <cell r="I1480">
            <v>0</v>
          </cell>
          <cell r="J1480">
            <v>0</v>
          </cell>
          <cell r="K1480">
            <v>2420</v>
          </cell>
        </row>
        <row r="1481">
          <cell r="A1481" t="str">
            <v>PE90007</v>
          </cell>
          <cell r="B1481" t="str">
            <v>PE 소켓</v>
          </cell>
          <cell r="C1481" t="str">
            <v>40A</v>
          </cell>
          <cell r="D1481" t="str">
            <v>개</v>
          </cell>
          <cell r="E1481">
            <v>4260</v>
          </cell>
          <cell r="F1481" t="str">
            <v>P493</v>
          </cell>
          <cell r="G1481">
            <v>1960</v>
          </cell>
          <cell r="H1481" t="str">
            <v>P565</v>
          </cell>
          <cell r="I1481">
            <v>0</v>
          </cell>
          <cell r="J1481">
            <v>0</v>
          </cell>
          <cell r="K1481">
            <v>1960</v>
          </cell>
        </row>
        <row r="1482">
          <cell r="A1482" t="str">
            <v>PE90008</v>
          </cell>
          <cell r="B1482" t="str">
            <v>PE 소켓</v>
          </cell>
          <cell r="C1482" t="str">
            <v>30A</v>
          </cell>
          <cell r="D1482" t="str">
            <v>개</v>
          </cell>
          <cell r="E1482">
            <v>3450</v>
          </cell>
          <cell r="F1482" t="str">
            <v>P493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  <cell r="K1482">
            <v>3450</v>
          </cell>
        </row>
        <row r="1483">
          <cell r="A1483" t="str">
            <v>PE90009</v>
          </cell>
          <cell r="B1483" t="str">
            <v>PE 소켓</v>
          </cell>
          <cell r="C1483" t="str">
            <v>25A</v>
          </cell>
          <cell r="D1483" t="str">
            <v>개</v>
          </cell>
          <cell r="E1483">
            <v>2420</v>
          </cell>
          <cell r="F1483" t="str">
            <v>P493</v>
          </cell>
          <cell r="G1483">
            <v>0</v>
          </cell>
          <cell r="H1483">
            <v>0</v>
          </cell>
          <cell r="I1483">
            <v>0</v>
          </cell>
          <cell r="J1483">
            <v>0</v>
          </cell>
          <cell r="K1483">
            <v>2420</v>
          </cell>
        </row>
        <row r="1484">
          <cell r="A1484" t="str">
            <v>PE90010</v>
          </cell>
          <cell r="B1484" t="str">
            <v>PE 소켓</v>
          </cell>
          <cell r="C1484" t="str">
            <v>20A</v>
          </cell>
          <cell r="D1484" t="str">
            <v>개</v>
          </cell>
          <cell r="E1484">
            <v>1960</v>
          </cell>
          <cell r="F1484" t="str">
            <v>P493</v>
          </cell>
          <cell r="G1484">
            <v>0</v>
          </cell>
          <cell r="H1484">
            <v>0</v>
          </cell>
          <cell r="I1484">
            <v>0</v>
          </cell>
          <cell r="J1484">
            <v>0</v>
          </cell>
          <cell r="K1484">
            <v>1960</v>
          </cell>
        </row>
        <row r="1485">
          <cell r="A1485" t="str">
            <v>PE9010</v>
          </cell>
          <cell r="B1485" t="str">
            <v>PE 소켓</v>
          </cell>
          <cell r="C1485" t="str">
            <v>15A</v>
          </cell>
          <cell r="D1485" t="str">
            <v>개</v>
          </cell>
          <cell r="E1485">
            <v>1960</v>
          </cell>
          <cell r="F1485" t="str">
            <v>P493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  <cell r="K1485">
            <v>1960</v>
          </cell>
        </row>
        <row r="1486">
          <cell r="K1486">
            <v>0</v>
          </cell>
        </row>
        <row r="1487">
          <cell r="A1487" t="str">
            <v>PE00001</v>
          </cell>
          <cell r="B1487" t="str">
            <v>PE 티</v>
          </cell>
          <cell r="C1487" t="str">
            <v>150A</v>
          </cell>
          <cell r="D1487" t="str">
            <v>개</v>
          </cell>
          <cell r="E1487">
            <v>66010</v>
          </cell>
          <cell r="F1487" t="str">
            <v>P493</v>
          </cell>
          <cell r="G1487">
            <v>0</v>
          </cell>
          <cell r="H1487">
            <v>0</v>
          </cell>
          <cell r="I1487">
            <v>0</v>
          </cell>
          <cell r="J1487">
            <v>0</v>
          </cell>
          <cell r="K1487">
            <v>66010</v>
          </cell>
        </row>
        <row r="1488">
          <cell r="A1488" t="str">
            <v>PE00002</v>
          </cell>
          <cell r="B1488" t="str">
            <v>PE 티</v>
          </cell>
          <cell r="C1488" t="str">
            <v>125A</v>
          </cell>
          <cell r="D1488" t="str">
            <v>개</v>
          </cell>
          <cell r="E1488">
            <v>48650</v>
          </cell>
          <cell r="F1488" t="str">
            <v>P493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  <cell r="K1488">
            <v>48650</v>
          </cell>
        </row>
        <row r="1489">
          <cell r="A1489" t="str">
            <v>PE00003</v>
          </cell>
          <cell r="B1489" t="str">
            <v>PE 티</v>
          </cell>
          <cell r="C1489" t="str">
            <v>100A</v>
          </cell>
          <cell r="D1489" t="str">
            <v>개</v>
          </cell>
          <cell r="E1489">
            <v>19320</v>
          </cell>
          <cell r="F1489" t="str">
            <v>P493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K1489">
            <v>19320</v>
          </cell>
        </row>
        <row r="1490">
          <cell r="A1490" t="str">
            <v>PE00004</v>
          </cell>
          <cell r="B1490" t="str">
            <v>PE 티</v>
          </cell>
          <cell r="C1490" t="str">
            <v>75A</v>
          </cell>
          <cell r="D1490" t="str">
            <v>개</v>
          </cell>
          <cell r="E1490">
            <v>14490</v>
          </cell>
          <cell r="F1490" t="str">
            <v>P493</v>
          </cell>
          <cell r="G1490">
            <v>14490</v>
          </cell>
          <cell r="H1490" t="str">
            <v>P565</v>
          </cell>
          <cell r="I1490">
            <v>0</v>
          </cell>
          <cell r="J1490">
            <v>0</v>
          </cell>
          <cell r="K1490">
            <v>14490</v>
          </cell>
        </row>
        <row r="1491">
          <cell r="A1491" t="str">
            <v>PE00005</v>
          </cell>
          <cell r="B1491" t="str">
            <v>PE 티</v>
          </cell>
          <cell r="C1491" t="str">
            <v>65A</v>
          </cell>
          <cell r="D1491" t="str">
            <v>개</v>
          </cell>
          <cell r="E1491">
            <v>12080</v>
          </cell>
          <cell r="F1491" t="str">
            <v>P493</v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K1491">
            <v>12080</v>
          </cell>
        </row>
        <row r="1492">
          <cell r="A1492" t="str">
            <v>PE00006</v>
          </cell>
          <cell r="B1492" t="str">
            <v>PE 티</v>
          </cell>
          <cell r="C1492" t="str">
            <v>50A</v>
          </cell>
          <cell r="D1492" t="str">
            <v>개</v>
          </cell>
          <cell r="E1492">
            <v>8050</v>
          </cell>
          <cell r="F1492" t="str">
            <v>P493</v>
          </cell>
          <cell r="G1492">
            <v>8050</v>
          </cell>
          <cell r="H1492" t="str">
            <v>P565</v>
          </cell>
          <cell r="I1492">
            <v>0</v>
          </cell>
          <cell r="J1492">
            <v>0</v>
          </cell>
          <cell r="K1492">
            <v>8050</v>
          </cell>
        </row>
        <row r="1493">
          <cell r="A1493" t="str">
            <v>PE00007</v>
          </cell>
          <cell r="B1493" t="str">
            <v>PE 티</v>
          </cell>
          <cell r="C1493" t="str">
            <v>40A</v>
          </cell>
          <cell r="D1493" t="str">
            <v>개</v>
          </cell>
          <cell r="E1493">
            <v>6440</v>
          </cell>
          <cell r="F1493" t="str">
            <v>P493</v>
          </cell>
          <cell r="G1493">
            <v>6440</v>
          </cell>
          <cell r="H1493" t="str">
            <v>P565</v>
          </cell>
          <cell r="I1493">
            <v>0</v>
          </cell>
          <cell r="J1493">
            <v>0</v>
          </cell>
          <cell r="K1493">
            <v>6440</v>
          </cell>
        </row>
        <row r="1494">
          <cell r="A1494" t="str">
            <v>PE00008</v>
          </cell>
          <cell r="B1494" t="str">
            <v>PE 티</v>
          </cell>
          <cell r="C1494" t="str">
            <v>30A</v>
          </cell>
          <cell r="D1494" t="str">
            <v>개</v>
          </cell>
          <cell r="E1494">
            <v>5290</v>
          </cell>
          <cell r="F1494" t="str">
            <v>P493</v>
          </cell>
          <cell r="G1494">
            <v>5290</v>
          </cell>
          <cell r="H1494" t="str">
            <v>P565</v>
          </cell>
          <cell r="I1494">
            <v>0</v>
          </cell>
          <cell r="J1494">
            <v>0</v>
          </cell>
          <cell r="K1494">
            <v>5290</v>
          </cell>
        </row>
        <row r="1495">
          <cell r="A1495" t="str">
            <v>PE00009</v>
          </cell>
          <cell r="B1495" t="str">
            <v>PE 티</v>
          </cell>
          <cell r="C1495" t="str">
            <v>25A</v>
          </cell>
          <cell r="D1495" t="str">
            <v>개</v>
          </cell>
          <cell r="E1495">
            <v>3570</v>
          </cell>
          <cell r="F1495" t="str">
            <v>P493</v>
          </cell>
          <cell r="G1495">
            <v>3570</v>
          </cell>
          <cell r="H1495" t="str">
            <v>P565</v>
          </cell>
          <cell r="I1495">
            <v>0</v>
          </cell>
          <cell r="J1495">
            <v>0</v>
          </cell>
          <cell r="K1495">
            <v>3570</v>
          </cell>
        </row>
        <row r="1496">
          <cell r="A1496" t="str">
            <v>PE00010</v>
          </cell>
          <cell r="B1496" t="str">
            <v>PE 티</v>
          </cell>
          <cell r="C1496" t="str">
            <v>20A</v>
          </cell>
          <cell r="D1496" t="str">
            <v>개</v>
          </cell>
          <cell r="E1496">
            <v>2880</v>
          </cell>
          <cell r="F1496" t="str">
            <v>P493</v>
          </cell>
          <cell r="G1496">
            <v>2880</v>
          </cell>
          <cell r="H1496" t="str">
            <v>P565</v>
          </cell>
          <cell r="I1496">
            <v>0</v>
          </cell>
          <cell r="J1496">
            <v>0</v>
          </cell>
          <cell r="K1496">
            <v>2880</v>
          </cell>
        </row>
        <row r="1497">
          <cell r="K1497">
            <v>0</v>
          </cell>
        </row>
        <row r="1498">
          <cell r="A1498" t="str">
            <v>PE11001</v>
          </cell>
          <cell r="B1498" t="str">
            <v>PE 후렌지</v>
          </cell>
          <cell r="C1498" t="str">
            <v>150A</v>
          </cell>
          <cell r="D1498" t="str">
            <v>개</v>
          </cell>
          <cell r="E1498">
            <v>37380</v>
          </cell>
          <cell r="F1498" t="str">
            <v>P493</v>
          </cell>
          <cell r="G1498">
            <v>0</v>
          </cell>
          <cell r="H1498">
            <v>0</v>
          </cell>
          <cell r="I1498">
            <v>0</v>
          </cell>
          <cell r="J1498">
            <v>0</v>
          </cell>
          <cell r="K1498">
            <v>37380</v>
          </cell>
        </row>
        <row r="1499">
          <cell r="A1499" t="str">
            <v>PE11002</v>
          </cell>
          <cell r="B1499" t="str">
            <v>PE 후렌지</v>
          </cell>
          <cell r="C1499" t="str">
            <v>125A</v>
          </cell>
          <cell r="D1499" t="str">
            <v>개</v>
          </cell>
          <cell r="E1499">
            <v>32090</v>
          </cell>
          <cell r="F1499" t="str">
            <v>P493</v>
          </cell>
          <cell r="G1499">
            <v>0</v>
          </cell>
          <cell r="H1499">
            <v>0</v>
          </cell>
          <cell r="I1499">
            <v>0</v>
          </cell>
          <cell r="J1499">
            <v>0</v>
          </cell>
          <cell r="K1499">
            <v>32090</v>
          </cell>
        </row>
        <row r="1500">
          <cell r="A1500" t="str">
            <v>PE11003</v>
          </cell>
          <cell r="B1500" t="str">
            <v>PE 후렌지</v>
          </cell>
          <cell r="C1500" t="str">
            <v>100A</v>
          </cell>
          <cell r="D1500" t="str">
            <v>개</v>
          </cell>
          <cell r="E1500">
            <v>16100</v>
          </cell>
          <cell r="F1500" t="str">
            <v>P493</v>
          </cell>
          <cell r="G1500">
            <v>0</v>
          </cell>
          <cell r="H1500">
            <v>0</v>
          </cell>
          <cell r="I1500">
            <v>0</v>
          </cell>
          <cell r="J1500">
            <v>0</v>
          </cell>
          <cell r="K1500">
            <v>16100</v>
          </cell>
        </row>
        <row r="1501">
          <cell r="A1501" t="str">
            <v>PE11004</v>
          </cell>
          <cell r="B1501" t="str">
            <v>PE 후렌지</v>
          </cell>
          <cell r="C1501" t="str">
            <v>75A</v>
          </cell>
          <cell r="D1501" t="str">
            <v>개</v>
          </cell>
          <cell r="E1501">
            <v>12880</v>
          </cell>
          <cell r="F1501" t="str">
            <v>P493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  <cell r="K1501">
            <v>12880</v>
          </cell>
        </row>
        <row r="1502">
          <cell r="K1502">
            <v>0</v>
          </cell>
        </row>
        <row r="1503">
          <cell r="A1503" t="str">
            <v>PE12001</v>
          </cell>
          <cell r="B1503" t="str">
            <v>PE 이경소켓</v>
          </cell>
          <cell r="C1503" t="str">
            <v>150A</v>
          </cell>
          <cell r="D1503" t="str">
            <v>개</v>
          </cell>
          <cell r="E1503">
            <v>33810</v>
          </cell>
          <cell r="F1503" t="str">
            <v>P493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33810</v>
          </cell>
        </row>
        <row r="1504">
          <cell r="A1504" t="str">
            <v>PE12002</v>
          </cell>
          <cell r="B1504" t="str">
            <v>PE 이경소켓</v>
          </cell>
          <cell r="C1504" t="str">
            <v>125A</v>
          </cell>
          <cell r="D1504" t="str">
            <v>개</v>
          </cell>
          <cell r="E1504">
            <v>24510</v>
          </cell>
          <cell r="F1504" t="str">
            <v>P493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  <cell r="K1504">
            <v>24510</v>
          </cell>
        </row>
        <row r="1505">
          <cell r="A1505" t="str">
            <v>PE12003</v>
          </cell>
          <cell r="B1505" t="str">
            <v>PE 이경소켓</v>
          </cell>
          <cell r="C1505" t="str">
            <v>100A</v>
          </cell>
          <cell r="D1505" t="str">
            <v>개</v>
          </cell>
          <cell r="E1505">
            <v>12880</v>
          </cell>
          <cell r="F1505" t="str">
            <v>P493</v>
          </cell>
          <cell r="G1505">
            <v>0</v>
          </cell>
          <cell r="H1505">
            <v>0</v>
          </cell>
          <cell r="I1505">
            <v>0</v>
          </cell>
          <cell r="J1505">
            <v>0</v>
          </cell>
          <cell r="K1505">
            <v>12880</v>
          </cell>
        </row>
        <row r="1506">
          <cell r="A1506" t="str">
            <v>PE12004</v>
          </cell>
          <cell r="B1506" t="str">
            <v>PE 이경소켓</v>
          </cell>
          <cell r="C1506" t="str">
            <v>75A</v>
          </cell>
          <cell r="D1506" t="str">
            <v>개</v>
          </cell>
          <cell r="E1506">
            <v>9660</v>
          </cell>
          <cell r="F1506" t="str">
            <v>P493</v>
          </cell>
          <cell r="G1506">
            <v>9660</v>
          </cell>
          <cell r="H1506" t="str">
            <v>P565</v>
          </cell>
          <cell r="I1506">
            <v>0</v>
          </cell>
          <cell r="J1506">
            <v>0</v>
          </cell>
          <cell r="K1506">
            <v>9660</v>
          </cell>
        </row>
        <row r="1507">
          <cell r="A1507" t="str">
            <v>PE12005</v>
          </cell>
          <cell r="B1507" t="str">
            <v>PE 이경소켓</v>
          </cell>
          <cell r="C1507" t="str">
            <v>65A</v>
          </cell>
          <cell r="D1507" t="str">
            <v>개</v>
          </cell>
          <cell r="E1507">
            <v>8050</v>
          </cell>
          <cell r="F1507" t="str">
            <v>P493</v>
          </cell>
          <cell r="G1507">
            <v>0</v>
          </cell>
          <cell r="H1507">
            <v>0</v>
          </cell>
          <cell r="I1507">
            <v>0</v>
          </cell>
          <cell r="J1507">
            <v>0</v>
          </cell>
          <cell r="K1507">
            <v>8050</v>
          </cell>
        </row>
        <row r="1508">
          <cell r="A1508" t="str">
            <v>PE12006</v>
          </cell>
          <cell r="B1508" t="str">
            <v>PE 이경소켓</v>
          </cell>
          <cell r="C1508" t="str">
            <v>50A</v>
          </cell>
          <cell r="D1508" t="str">
            <v>개</v>
          </cell>
          <cell r="E1508">
            <v>5180</v>
          </cell>
          <cell r="F1508" t="str">
            <v>P493</v>
          </cell>
          <cell r="G1508">
            <v>5180</v>
          </cell>
          <cell r="H1508" t="str">
            <v>P565</v>
          </cell>
          <cell r="I1508">
            <v>0</v>
          </cell>
          <cell r="J1508">
            <v>0</v>
          </cell>
          <cell r="K1508">
            <v>5180</v>
          </cell>
        </row>
        <row r="1509">
          <cell r="A1509" t="str">
            <v>PE12007</v>
          </cell>
          <cell r="B1509" t="str">
            <v>PE 이경소켓</v>
          </cell>
          <cell r="C1509" t="str">
            <v>40A</v>
          </cell>
          <cell r="D1509" t="str">
            <v>개</v>
          </cell>
          <cell r="E1509">
            <v>4260</v>
          </cell>
          <cell r="F1509" t="str">
            <v>P493</v>
          </cell>
          <cell r="G1509">
            <v>4260</v>
          </cell>
          <cell r="H1509" t="str">
            <v>P565</v>
          </cell>
          <cell r="I1509">
            <v>0</v>
          </cell>
          <cell r="J1509">
            <v>0</v>
          </cell>
          <cell r="K1509">
            <v>4260</v>
          </cell>
        </row>
        <row r="1510">
          <cell r="A1510" t="str">
            <v>PE12008</v>
          </cell>
          <cell r="B1510" t="str">
            <v>PE 이경소켓</v>
          </cell>
          <cell r="C1510" t="str">
            <v>30A</v>
          </cell>
          <cell r="D1510" t="str">
            <v>개</v>
          </cell>
          <cell r="E1510">
            <v>3450</v>
          </cell>
          <cell r="F1510" t="str">
            <v>P493</v>
          </cell>
          <cell r="G1510">
            <v>3450</v>
          </cell>
          <cell r="H1510" t="str">
            <v>P565</v>
          </cell>
          <cell r="I1510">
            <v>0</v>
          </cell>
          <cell r="J1510">
            <v>0</v>
          </cell>
          <cell r="K1510">
            <v>3450</v>
          </cell>
        </row>
        <row r="1511">
          <cell r="A1511" t="str">
            <v>PE12009</v>
          </cell>
          <cell r="B1511" t="str">
            <v>PE 이경소켓</v>
          </cell>
          <cell r="C1511" t="str">
            <v>25A</v>
          </cell>
          <cell r="D1511" t="str">
            <v>개</v>
          </cell>
          <cell r="E1511">
            <v>2420</v>
          </cell>
          <cell r="F1511" t="str">
            <v>P493</v>
          </cell>
          <cell r="G1511">
            <v>2420</v>
          </cell>
          <cell r="H1511" t="str">
            <v>P565</v>
          </cell>
          <cell r="I1511">
            <v>0</v>
          </cell>
          <cell r="J1511">
            <v>0</v>
          </cell>
          <cell r="K1511">
            <v>2420</v>
          </cell>
        </row>
        <row r="1512">
          <cell r="A1512" t="str">
            <v>PE12010</v>
          </cell>
          <cell r="B1512" t="str">
            <v>PE 이경소켓</v>
          </cell>
          <cell r="C1512" t="str">
            <v>20A</v>
          </cell>
          <cell r="D1512" t="str">
            <v>개</v>
          </cell>
          <cell r="E1512">
            <v>1960</v>
          </cell>
          <cell r="F1512" t="str">
            <v>P493</v>
          </cell>
          <cell r="G1512">
            <v>1960</v>
          </cell>
          <cell r="H1512" t="str">
            <v>P565</v>
          </cell>
          <cell r="I1512">
            <v>0</v>
          </cell>
          <cell r="J1512">
            <v>0</v>
          </cell>
          <cell r="K1512">
            <v>1960</v>
          </cell>
        </row>
        <row r="1513">
          <cell r="K1513">
            <v>0</v>
          </cell>
        </row>
        <row r="1514">
          <cell r="A1514" t="str">
            <v>PE13001</v>
          </cell>
          <cell r="B1514" t="str">
            <v>PE 이경티</v>
          </cell>
          <cell r="C1514" t="str">
            <v>150A</v>
          </cell>
          <cell r="D1514" t="str">
            <v>개</v>
          </cell>
          <cell r="E1514">
            <v>66010</v>
          </cell>
          <cell r="F1514" t="str">
            <v>P493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  <cell r="K1514">
            <v>66010</v>
          </cell>
        </row>
        <row r="1515">
          <cell r="A1515" t="str">
            <v>PE13002</v>
          </cell>
          <cell r="B1515" t="str">
            <v>PE 이경티</v>
          </cell>
          <cell r="C1515" t="str">
            <v>125A</v>
          </cell>
          <cell r="D1515" t="str">
            <v>개</v>
          </cell>
          <cell r="E1515">
            <v>48650</v>
          </cell>
          <cell r="F1515" t="str">
            <v>P493</v>
          </cell>
          <cell r="G1515">
            <v>0</v>
          </cell>
          <cell r="H1515">
            <v>0</v>
          </cell>
          <cell r="I1515">
            <v>0</v>
          </cell>
          <cell r="J1515">
            <v>0</v>
          </cell>
          <cell r="K1515">
            <v>48650</v>
          </cell>
        </row>
        <row r="1516">
          <cell r="A1516" t="str">
            <v>PE13003</v>
          </cell>
          <cell r="B1516" t="str">
            <v>PE 이경티</v>
          </cell>
          <cell r="C1516" t="str">
            <v>100A</v>
          </cell>
          <cell r="D1516" t="str">
            <v>개</v>
          </cell>
          <cell r="E1516">
            <v>19320</v>
          </cell>
          <cell r="F1516" t="str">
            <v>P493</v>
          </cell>
          <cell r="G1516">
            <v>0</v>
          </cell>
          <cell r="H1516">
            <v>0</v>
          </cell>
          <cell r="I1516">
            <v>0</v>
          </cell>
          <cell r="J1516">
            <v>0</v>
          </cell>
          <cell r="K1516">
            <v>19320</v>
          </cell>
        </row>
        <row r="1517">
          <cell r="A1517" t="str">
            <v>PE13004</v>
          </cell>
          <cell r="B1517" t="str">
            <v>PE 이경티</v>
          </cell>
          <cell r="C1517" t="str">
            <v>75A</v>
          </cell>
          <cell r="D1517" t="str">
            <v>개</v>
          </cell>
          <cell r="E1517">
            <v>14490</v>
          </cell>
          <cell r="F1517" t="str">
            <v>P493</v>
          </cell>
          <cell r="G1517">
            <v>14490</v>
          </cell>
          <cell r="H1517" t="str">
            <v>P565</v>
          </cell>
          <cell r="I1517">
            <v>0</v>
          </cell>
          <cell r="J1517">
            <v>0</v>
          </cell>
          <cell r="K1517">
            <v>14490</v>
          </cell>
        </row>
        <row r="1518">
          <cell r="A1518" t="str">
            <v>PE13005</v>
          </cell>
          <cell r="B1518" t="str">
            <v>PE 이경티</v>
          </cell>
          <cell r="C1518" t="str">
            <v>65A</v>
          </cell>
          <cell r="D1518" t="str">
            <v>개</v>
          </cell>
          <cell r="E1518">
            <v>12080</v>
          </cell>
          <cell r="F1518" t="str">
            <v>P493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  <cell r="K1518">
            <v>12080</v>
          </cell>
        </row>
        <row r="1519">
          <cell r="A1519" t="str">
            <v>PE13006</v>
          </cell>
          <cell r="B1519" t="str">
            <v>PE 이경티</v>
          </cell>
          <cell r="C1519" t="str">
            <v>50A</v>
          </cell>
          <cell r="D1519" t="str">
            <v>개</v>
          </cell>
          <cell r="E1519">
            <v>8050</v>
          </cell>
          <cell r="F1519" t="str">
            <v>P493</v>
          </cell>
          <cell r="G1519">
            <v>8050</v>
          </cell>
          <cell r="H1519" t="str">
            <v>P565</v>
          </cell>
          <cell r="I1519">
            <v>0</v>
          </cell>
          <cell r="J1519">
            <v>0</v>
          </cell>
          <cell r="K1519">
            <v>8050</v>
          </cell>
        </row>
        <row r="1520">
          <cell r="A1520" t="str">
            <v>PE13007</v>
          </cell>
          <cell r="B1520" t="str">
            <v>PE 이경티</v>
          </cell>
          <cell r="C1520" t="str">
            <v>40A</v>
          </cell>
          <cell r="D1520" t="str">
            <v>개</v>
          </cell>
          <cell r="E1520">
            <v>6440</v>
          </cell>
          <cell r="F1520" t="str">
            <v>P493</v>
          </cell>
          <cell r="G1520">
            <v>6440</v>
          </cell>
          <cell r="H1520" t="str">
            <v>P565</v>
          </cell>
          <cell r="I1520">
            <v>0</v>
          </cell>
          <cell r="J1520">
            <v>0</v>
          </cell>
          <cell r="K1520">
            <v>6440</v>
          </cell>
        </row>
        <row r="1521">
          <cell r="A1521" t="str">
            <v>PE13008</v>
          </cell>
          <cell r="B1521" t="str">
            <v>PE 이경티</v>
          </cell>
          <cell r="C1521" t="str">
            <v>30A</v>
          </cell>
          <cell r="D1521" t="str">
            <v>개</v>
          </cell>
          <cell r="E1521">
            <v>5290</v>
          </cell>
          <cell r="F1521" t="str">
            <v>P493</v>
          </cell>
          <cell r="G1521">
            <v>5290</v>
          </cell>
          <cell r="H1521" t="str">
            <v>P565</v>
          </cell>
          <cell r="I1521">
            <v>0</v>
          </cell>
          <cell r="J1521">
            <v>0</v>
          </cell>
          <cell r="K1521">
            <v>5290</v>
          </cell>
        </row>
        <row r="1522">
          <cell r="A1522" t="str">
            <v>PE13009</v>
          </cell>
          <cell r="B1522" t="str">
            <v>PE 이경티</v>
          </cell>
          <cell r="C1522" t="str">
            <v>25A</v>
          </cell>
          <cell r="D1522" t="str">
            <v>개</v>
          </cell>
          <cell r="E1522">
            <v>3570</v>
          </cell>
          <cell r="F1522" t="str">
            <v>P493</v>
          </cell>
          <cell r="G1522">
            <v>3570</v>
          </cell>
          <cell r="H1522" t="str">
            <v>P565</v>
          </cell>
          <cell r="I1522">
            <v>0</v>
          </cell>
          <cell r="J1522">
            <v>0</v>
          </cell>
          <cell r="K1522">
            <v>3570</v>
          </cell>
        </row>
        <row r="1523">
          <cell r="A1523" t="str">
            <v>PE13010</v>
          </cell>
          <cell r="B1523" t="str">
            <v>PE 이경티</v>
          </cell>
          <cell r="C1523" t="str">
            <v>20A</v>
          </cell>
          <cell r="D1523" t="str">
            <v>개</v>
          </cell>
          <cell r="E1523">
            <v>2880</v>
          </cell>
          <cell r="F1523" t="str">
            <v>P493</v>
          </cell>
          <cell r="G1523">
            <v>2880</v>
          </cell>
          <cell r="H1523" t="str">
            <v>P565</v>
          </cell>
          <cell r="I1523">
            <v>0</v>
          </cell>
          <cell r="J1523">
            <v>0</v>
          </cell>
          <cell r="K1523">
            <v>2880</v>
          </cell>
        </row>
        <row r="1524">
          <cell r="K1524">
            <v>0</v>
          </cell>
        </row>
        <row r="1525">
          <cell r="A1525" t="str">
            <v>PE청001</v>
          </cell>
          <cell r="B1525" t="str">
            <v>PE 청동밸브소켓</v>
          </cell>
          <cell r="C1525" t="str">
            <v>50A</v>
          </cell>
          <cell r="D1525" t="str">
            <v>개</v>
          </cell>
          <cell r="E1525">
            <v>6480</v>
          </cell>
          <cell r="F1525" t="str">
            <v>P493</v>
          </cell>
          <cell r="G1525">
            <v>0</v>
          </cell>
          <cell r="H1525">
            <v>0</v>
          </cell>
          <cell r="I1525">
            <v>0</v>
          </cell>
          <cell r="J1525">
            <v>0</v>
          </cell>
          <cell r="K1525">
            <v>6480</v>
          </cell>
        </row>
        <row r="1526">
          <cell r="A1526" t="str">
            <v>PE청002</v>
          </cell>
          <cell r="B1526" t="str">
            <v>PE 청동밸브소켓</v>
          </cell>
          <cell r="C1526" t="str">
            <v>40A</v>
          </cell>
          <cell r="D1526" t="str">
            <v>개</v>
          </cell>
          <cell r="E1526">
            <v>4200</v>
          </cell>
          <cell r="F1526" t="str">
            <v>P493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K1526">
            <v>4200</v>
          </cell>
        </row>
        <row r="1527">
          <cell r="A1527" t="str">
            <v>PE청003</v>
          </cell>
          <cell r="B1527" t="str">
            <v>PE 청동밸브소켓</v>
          </cell>
          <cell r="C1527" t="str">
            <v>32A</v>
          </cell>
          <cell r="D1527" t="str">
            <v>개</v>
          </cell>
          <cell r="E1527">
            <v>3120</v>
          </cell>
          <cell r="F1527" t="str">
            <v>P493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K1527">
            <v>3120</v>
          </cell>
        </row>
        <row r="1528">
          <cell r="A1528" t="str">
            <v>PE청004</v>
          </cell>
          <cell r="B1528" t="str">
            <v>PE 청동밸브소켓</v>
          </cell>
          <cell r="C1528" t="str">
            <v>25A</v>
          </cell>
          <cell r="D1528" t="str">
            <v>개</v>
          </cell>
          <cell r="E1528">
            <v>2520</v>
          </cell>
          <cell r="F1528" t="str">
            <v>P493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K1528">
            <v>2520</v>
          </cell>
        </row>
        <row r="1529">
          <cell r="A1529" t="str">
            <v>PE청005</v>
          </cell>
          <cell r="B1529" t="str">
            <v>PE 청동밸브소켓</v>
          </cell>
          <cell r="C1529" t="str">
            <v>20A</v>
          </cell>
          <cell r="D1529" t="str">
            <v>개</v>
          </cell>
          <cell r="E1529">
            <v>1800</v>
          </cell>
          <cell r="F1529" t="str">
            <v>P493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1800</v>
          </cell>
        </row>
        <row r="1530">
          <cell r="A1530" t="str">
            <v>PE청006</v>
          </cell>
          <cell r="B1530" t="str">
            <v>PE 청동밸브소켓</v>
          </cell>
          <cell r="C1530" t="str">
            <v>15A</v>
          </cell>
          <cell r="D1530" t="str">
            <v>개</v>
          </cell>
          <cell r="E1530">
            <v>1800</v>
          </cell>
          <cell r="F1530" t="str">
            <v>P494</v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K1530">
            <v>1800</v>
          </cell>
        </row>
        <row r="1531">
          <cell r="A1531" t="str">
            <v>PE청007</v>
          </cell>
          <cell r="B1531" t="str">
            <v>PE 청동밸브소켓</v>
          </cell>
          <cell r="C1531" t="str">
            <v>65A</v>
          </cell>
          <cell r="D1531" t="str">
            <v>개</v>
          </cell>
          <cell r="E1531">
            <v>13200</v>
          </cell>
          <cell r="F1531" t="str">
            <v>P494</v>
          </cell>
          <cell r="G1531">
            <v>0</v>
          </cell>
          <cell r="H1531">
            <v>0</v>
          </cell>
          <cell r="I1531">
            <v>0</v>
          </cell>
          <cell r="J1531">
            <v>0</v>
          </cell>
          <cell r="K1531">
            <v>13200</v>
          </cell>
        </row>
        <row r="1532">
          <cell r="K1532">
            <v>0</v>
          </cell>
        </row>
        <row r="1533">
          <cell r="K1533">
            <v>0</v>
          </cell>
        </row>
        <row r="1534">
          <cell r="K1534">
            <v>0</v>
          </cell>
        </row>
        <row r="1535">
          <cell r="K1535">
            <v>0</v>
          </cell>
        </row>
        <row r="1536">
          <cell r="K1536">
            <v>0</v>
          </cell>
        </row>
        <row r="1537">
          <cell r="K1537">
            <v>0</v>
          </cell>
        </row>
        <row r="1538">
          <cell r="K1538">
            <v>0</v>
          </cell>
        </row>
        <row r="1539">
          <cell r="K1539">
            <v>0</v>
          </cell>
        </row>
        <row r="1540">
          <cell r="K1540">
            <v>0</v>
          </cell>
        </row>
        <row r="1541">
          <cell r="K1541">
            <v>0</v>
          </cell>
        </row>
        <row r="1542">
          <cell r="K1542">
            <v>0</v>
          </cell>
        </row>
        <row r="1543">
          <cell r="K1543">
            <v>0</v>
          </cell>
        </row>
        <row r="1544">
          <cell r="K1544">
            <v>0</v>
          </cell>
        </row>
        <row r="1545">
          <cell r="K1545">
            <v>0</v>
          </cell>
        </row>
        <row r="1546">
          <cell r="K1546">
            <v>0</v>
          </cell>
        </row>
        <row r="1548">
          <cell r="A1548" t="str">
            <v>밸브류</v>
          </cell>
          <cell r="B1548">
            <v>0</v>
          </cell>
          <cell r="C1548">
            <v>0</v>
          </cell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</row>
        <row r="1549">
          <cell r="A1549" t="str">
            <v>게이트밸브(주철제)</v>
          </cell>
          <cell r="B1549">
            <v>0</v>
          </cell>
          <cell r="C1549">
            <v>0</v>
          </cell>
          <cell r="D1549">
            <v>0</v>
          </cell>
          <cell r="E1549" t="str">
            <v>KSB-2350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</row>
        <row r="1550">
          <cell r="A1550" t="str">
            <v>GV00001</v>
          </cell>
          <cell r="B1550" t="str">
            <v>게이트 밸브
(주철10Kg/Cm2)</v>
          </cell>
          <cell r="C1550" t="str">
            <v>300A</v>
          </cell>
          <cell r="D1550" t="str">
            <v>개</v>
          </cell>
          <cell r="E1550">
            <v>516800</v>
          </cell>
          <cell r="F1550" t="str">
            <v>P512</v>
          </cell>
          <cell r="G1550">
            <v>584250</v>
          </cell>
          <cell r="H1550" t="str">
            <v>P596</v>
          </cell>
          <cell r="I1550">
            <v>0</v>
          </cell>
          <cell r="J1550">
            <v>0</v>
          </cell>
          <cell r="K1550">
            <v>516800</v>
          </cell>
          <cell r="L1550">
            <v>1.5</v>
          </cell>
          <cell r="M1550">
            <v>0.5</v>
          </cell>
        </row>
        <row r="1551">
          <cell r="A1551" t="str">
            <v>GV00002</v>
          </cell>
          <cell r="B1551" t="str">
            <v>게이트 밸브
(주철10Kg/Cm2)</v>
          </cell>
          <cell r="C1551" t="str">
            <v>250A</v>
          </cell>
          <cell r="D1551" t="str">
            <v>개</v>
          </cell>
          <cell r="E1551">
            <v>394400</v>
          </cell>
          <cell r="F1551" t="str">
            <v>P512</v>
          </cell>
          <cell r="G1551">
            <v>440520</v>
          </cell>
          <cell r="H1551" t="str">
            <v>P566</v>
          </cell>
          <cell r="I1551">
            <v>0</v>
          </cell>
          <cell r="J1551">
            <v>0</v>
          </cell>
          <cell r="K1551">
            <v>394400</v>
          </cell>
          <cell r="L1551">
            <v>1</v>
          </cell>
          <cell r="M1551">
            <v>0.3</v>
          </cell>
        </row>
        <row r="1552">
          <cell r="A1552" t="str">
            <v>GV00003</v>
          </cell>
          <cell r="B1552" t="str">
            <v>게이트 밸브
(주철10Kg/Cm2)</v>
          </cell>
          <cell r="C1552" t="str">
            <v>200A</v>
          </cell>
          <cell r="D1552" t="str">
            <v>개</v>
          </cell>
          <cell r="E1552">
            <v>224400</v>
          </cell>
          <cell r="F1552" t="str">
            <v>P512</v>
          </cell>
          <cell r="G1552">
            <v>244000</v>
          </cell>
          <cell r="H1552" t="str">
            <v>P596</v>
          </cell>
          <cell r="I1552">
            <v>0</v>
          </cell>
          <cell r="J1552">
            <v>0</v>
          </cell>
          <cell r="K1552">
            <v>224400</v>
          </cell>
          <cell r="L1552">
            <v>1</v>
          </cell>
          <cell r="M1552">
            <v>0.3</v>
          </cell>
        </row>
        <row r="1553">
          <cell r="A1553" t="str">
            <v>GV00004</v>
          </cell>
          <cell r="B1553" t="str">
            <v>게이트 밸브
(주철10Kg/Cm2)</v>
          </cell>
          <cell r="C1553" t="str">
            <v>150A</v>
          </cell>
          <cell r="D1553" t="str">
            <v>개</v>
          </cell>
          <cell r="E1553">
            <v>136000</v>
          </cell>
          <cell r="F1553" t="str">
            <v>P512</v>
          </cell>
          <cell r="G1553">
            <v>151150</v>
          </cell>
          <cell r="H1553" t="str">
            <v>P596</v>
          </cell>
          <cell r="I1553">
            <v>0</v>
          </cell>
          <cell r="J1553">
            <v>0</v>
          </cell>
          <cell r="K1553">
            <v>136000</v>
          </cell>
          <cell r="L1553">
            <v>0.5</v>
          </cell>
          <cell r="M1553">
            <v>0.2</v>
          </cell>
        </row>
        <row r="1554">
          <cell r="A1554" t="str">
            <v>GV00005</v>
          </cell>
          <cell r="B1554" t="str">
            <v>게이트 밸브
(주철10Kg/Cm2)</v>
          </cell>
          <cell r="C1554" t="str">
            <v>125A</v>
          </cell>
          <cell r="D1554" t="str">
            <v>개</v>
          </cell>
          <cell r="E1554">
            <v>95200</v>
          </cell>
          <cell r="F1554" t="str">
            <v>P512</v>
          </cell>
          <cell r="G1554">
            <v>106070</v>
          </cell>
          <cell r="H1554" t="str">
            <v>P596</v>
          </cell>
          <cell r="I1554">
            <v>0</v>
          </cell>
          <cell r="J1554">
            <v>0</v>
          </cell>
          <cell r="K1554">
            <v>95200</v>
          </cell>
          <cell r="L1554">
            <v>0.5</v>
          </cell>
          <cell r="M1554">
            <v>0.2</v>
          </cell>
        </row>
        <row r="1555">
          <cell r="A1555" t="str">
            <v>GV00006</v>
          </cell>
          <cell r="B1555" t="str">
            <v>게이트 밸브
(주철10Kg/Cm2)</v>
          </cell>
          <cell r="C1555" t="str">
            <v>100A</v>
          </cell>
          <cell r="D1555" t="str">
            <v>개</v>
          </cell>
          <cell r="E1555">
            <v>71400</v>
          </cell>
          <cell r="F1555" t="str">
            <v>P512</v>
          </cell>
          <cell r="G1555">
            <v>78100</v>
          </cell>
          <cell r="H1555" t="str">
            <v>P596</v>
          </cell>
          <cell r="I1555">
            <v>0</v>
          </cell>
          <cell r="J1555">
            <v>0</v>
          </cell>
          <cell r="K1555">
            <v>71400</v>
          </cell>
          <cell r="L1555">
            <v>0.25</v>
          </cell>
        </row>
        <row r="1556">
          <cell r="A1556" t="str">
            <v>GV00007</v>
          </cell>
          <cell r="B1556" t="str">
            <v>게이트 밸브
(주철10Kg/Cm2)</v>
          </cell>
          <cell r="C1556" t="str">
            <v>80A</v>
          </cell>
          <cell r="D1556" t="str">
            <v>개</v>
          </cell>
          <cell r="E1556">
            <v>51000</v>
          </cell>
          <cell r="F1556" t="str">
            <v>P512</v>
          </cell>
          <cell r="G1556">
            <v>55680</v>
          </cell>
          <cell r="H1556" t="str">
            <v>P596</v>
          </cell>
          <cell r="I1556">
            <v>0</v>
          </cell>
          <cell r="J1556">
            <v>0</v>
          </cell>
          <cell r="K1556">
            <v>51000</v>
          </cell>
          <cell r="L1556">
            <v>0.25</v>
          </cell>
        </row>
        <row r="1557">
          <cell r="A1557" t="str">
            <v>GV00008</v>
          </cell>
          <cell r="B1557" t="str">
            <v>게이트 밸브
(주철10Kg/Cm2)</v>
          </cell>
          <cell r="C1557" t="str">
            <v>65A</v>
          </cell>
          <cell r="D1557" t="str">
            <v>개</v>
          </cell>
          <cell r="E1557">
            <v>42100</v>
          </cell>
          <cell r="F1557" t="str">
            <v>P512</v>
          </cell>
          <cell r="G1557">
            <v>44920</v>
          </cell>
          <cell r="H1557" t="str">
            <v>P596</v>
          </cell>
          <cell r="I1557">
            <v>0</v>
          </cell>
          <cell r="J1557">
            <v>0</v>
          </cell>
          <cell r="K1557">
            <v>42100</v>
          </cell>
          <cell r="L1557">
            <v>0.25</v>
          </cell>
        </row>
        <row r="1558">
          <cell r="A1558" t="str">
            <v>게이트밸브(청동제)</v>
          </cell>
          <cell r="B1558">
            <v>0</v>
          </cell>
          <cell r="C1558">
            <v>0</v>
          </cell>
          <cell r="D1558">
            <v>0</v>
          </cell>
          <cell r="E1558" t="str">
            <v>KSB-2301</v>
          </cell>
          <cell r="F1558">
            <v>0</v>
          </cell>
          <cell r="G1558">
            <v>0</v>
          </cell>
          <cell r="H1558">
            <v>0</v>
          </cell>
          <cell r="I1558">
            <v>0</v>
          </cell>
          <cell r="J1558">
            <v>0</v>
          </cell>
          <cell r="K1558">
            <v>0</v>
          </cell>
        </row>
        <row r="1559">
          <cell r="A1559" t="str">
            <v>GV00009</v>
          </cell>
          <cell r="B1559" t="str">
            <v>게이트 밸브
(청동10Kg/Cm2)</v>
          </cell>
          <cell r="C1559" t="str">
            <v>50A</v>
          </cell>
          <cell r="D1559" t="str">
            <v>개</v>
          </cell>
          <cell r="E1559">
            <v>26340</v>
          </cell>
          <cell r="F1559" t="str">
            <v>P511</v>
          </cell>
          <cell r="G1559">
            <v>31390</v>
          </cell>
          <cell r="H1559" t="str">
            <v>P595</v>
          </cell>
          <cell r="I1559">
            <v>0</v>
          </cell>
          <cell r="J1559">
            <v>0</v>
          </cell>
          <cell r="K1559">
            <v>26340</v>
          </cell>
          <cell r="L1559">
            <v>7.0000000000000007E-2</v>
          </cell>
        </row>
        <row r="1560">
          <cell r="A1560" t="str">
            <v>GV00010</v>
          </cell>
          <cell r="B1560" t="str">
            <v>게이트 밸브
(청동10Kg/Cm2)</v>
          </cell>
          <cell r="C1560" t="str">
            <v>40A</v>
          </cell>
          <cell r="D1560" t="str">
            <v>개</v>
          </cell>
          <cell r="E1560">
            <v>17070</v>
          </cell>
          <cell r="F1560" t="str">
            <v>P511</v>
          </cell>
          <cell r="G1560">
            <v>20360</v>
          </cell>
          <cell r="H1560" t="str">
            <v>P595</v>
          </cell>
          <cell r="I1560">
            <v>0</v>
          </cell>
          <cell r="J1560">
            <v>0</v>
          </cell>
          <cell r="K1560">
            <v>17070</v>
          </cell>
          <cell r="L1560">
            <v>7.0000000000000007E-2</v>
          </cell>
        </row>
        <row r="1561">
          <cell r="A1561" t="str">
            <v>GV00011</v>
          </cell>
          <cell r="B1561" t="str">
            <v>게이트 밸브
(청동10Kg/Cm2)</v>
          </cell>
          <cell r="C1561" t="str">
            <v>32A</v>
          </cell>
          <cell r="D1561" t="str">
            <v>개</v>
          </cell>
          <cell r="E1561">
            <v>12750</v>
          </cell>
          <cell r="F1561" t="str">
            <v>P511</v>
          </cell>
          <cell r="G1561">
            <v>15190</v>
          </cell>
          <cell r="H1561" t="str">
            <v>P595</v>
          </cell>
          <cell r="I1561">
            <v>0</v>
          </cell>
          <cell r="J1561">
            <v>0</v>
          </cell>
          <cell r="K1561">
            <v>12750</v>
          </cell>
          <cell r="L1561">
            <v>7.0000000000000007E-2</v>
          </cell>
        </row>
        <row r="1562">
          <cell r="A1562" t="str">
            <v>GV00012</v>
          </cell>
          <cell r="B1562" t="str">
            <v>게이트 밸브
(청동10Kg/Cm2)</v>
          </cell>
          <cell r="C1562" t="str">
            <v>25A</v>
          </cell>
          <cell r="D1562" t="str">
            <v>개</v>
          </cell>
          <cell r="E1562">
            <v>8960</v>
          </cell>
          <cell r="F1562" t="str">
            <v>P511</v>
          </cell>
          <cell r="G1562">
            <v>10680</v>
          </cell>
          <cell r="H1562" t="str">
            <v>P595</v>
          </cell>
          <cell r="I1562">
            <v>0</v>
          </cell>
          <cell r="J1562">
            <v>0</v>
          </cell>
          <cell r="K1562">
            <v>8960</v>
          </cell>
          <cell r="L1562">
            <v>7.0000000000000007E-2</v>
          </cell>
        </row>
        <row r="1563">
          <cell r="A1563" t="str">
            <v>GV00013</v>
          </cell>
          <cell r="B1563" t="str">
            <v>게이트 밸브
(청동10Kg/Cm2)</v>
          </cell>
          <cell r="C1563" t="str">
            <v>20A</v>
          </cell>
          <cell r="D1563" t="str">
            <v>개</v>
          </cell>
          <cell r="E1563">
            <v>5870</v>
          </cell>
          <cell r="F1563" t="str">
            <v>P511</v>
          </cell>
          <cell r="G1563">
            <v>6990</v>
          </cell>
          <cell r="H1563" t="str">
            <v>P595</v>
          </cell>
          <cell r="I1563">
            <v>0</v>
          </cell>
          <cell r="J1563">
            <v>0</v>
          </cell>
          <cell r="K1563">
            <v>5870</v>
          </cell>
          <cell r="L1563">
            <v>7.0000000000000007E-2</v>
          </cell>
        </row>
        <row r="1564">
          <cell r="A1564" t="str">
            <v>GV00014</v>
          </cell>
          <cell r="B1564" t="str">
            <v>게이트 밸브
(청동10Kg/Cm2)</v>
          </cell>
          <cell r="C1564" t="str">
            <v>15A</v>
          </cell>
          <cell r="D1564" t="str">
            <v>개</v>
          </cell>
          <cell r="E1564">
            <v>4090</v>
          </cell>
          <cell r="F1564" t="str">
            <v>P511</v>
          </cell>
          <cell r="G1564">
            <v>4860</v>
          </cell>
          <cell r="H1564" t="str">
            <v>P595</v>
          </cell>
          <cell r="I1564">
            <v>0</v>
          </cell>
          <cell r="J1564">
            <v>0</v>
          </cell>
          <cell r="K1564">
            <v>4090</v>
          </cell>
          <cell r="L1564">
            <v>7.0000000000000007E-2</v>
          </cell>
        </row>
        <row r="1565">
          <cell r="A1565" t="str">
            <v>바깥나사게이트밸브(주철제)</v>
          </cell>
          <cell r="B1565">
            <v>0</v>
          </cell>
          <cell r="C1565">
            <v>0</v>
          </cell>
          <cell r="D1565">
            <v>0</v>
          </cell>
          <cell r="E1565" t="str">
            <v>KSB-2350</v>
          </cell>
          <cell r="F1565">
            <v>0</v>
          </cell>
          <cell r="G1565">
            <v>0</v>
          </cell>
          <cell r="H1565">
            <v>0</v>
          </cell>
          <cell r="I1565">
            <v>0</v>
          </cell>
          <cell r="J1565">
            <v>0</v>
          </cell>
          <cell r="K1565">
            <v>0</v>
          </cell>
        </row>
        <row r="1566">
          <cell r="A1566" t="str">
            <v>OGV00001</v>
          </cell>
          <cell r="B1566" t="str">
            <v>O.S &amp; Y 게이트 밸브
(주철10Kg/Cm2)</v>
          </cell>
          <cell r="C1566" t="str">
            <v>300A</v>
          </cell>
          <cell r="D1566" t="str">
            <v>개</v>
          </cell>
          <cell r="E1566">
            <v>557600</v>
          </cell>
          <cell r="F1566" t="str">
            <v>P512</v>
          </cell>
          <cell r="G1566">
            <v>617440</v>
          </cell>
          <cell r="H1566" t="str">
            <v>P596</v>
          </cell>
          <cell r="I1566">
            <v>0</v>
          </cell>
          <cell r="J1566">
            <v>0</v>
          </cell>
          <cell r="K1566">
            <v>557600</v>
          </cell>
          <cell r="L1566">
            <v>1.5</v>
          </cell>
          <cell r="M1566">
            <v>0.5</v>
          </cell>
        </row>
        <row r="1567">
          <cell r="A1567" t="str">
            <v>OGV00002</v>
          </cell>
          <cell r="B1567" t="str">
            <v>O.S &amp; Y 게이트 밸브
(주철10Kg/Cm2)</v>
          </cell>
          <cell r="C1567" t="str">
            <v>250A</v>
          </cell>
          <cell r="D1567" t="str">
            <v>개</v>
          </cell>
          <cell r="E1567">
            <v>401200</v>
          </cell>
          <cell r="F1567" t="str">
            <v>P512</v>
          </cell>
          <cell r="G1567">
            <v>439340</v>
          </cell>
          <cell r="H1567" t="str">
            <v>P596</v>
          </cell>
          <cell r="I1567">
            <v>0</v>
          </cell>
          <cell r="J1567">
            <v>0</v>
          </cell>
          <cell r="K1567">
            <v>401200</v>
          </cell>
          <cell r="L1567">
            <v>1</v>
          </cell>
          <cell r="M1567">
            <v>0.3</v>
          </cell>
        </row>
        <row r="1568">
          <cell r="A1568" t="str">
            <v>OGV00003</v>
          </cell>
          <cell r="B1568" t="str">
            <v>O.S &amp; Y 게이트 밸브
(주철10Kg/Cm2)</v>
          </cell>
          <cell r="C1568" t="str">
            <v>200A</v>
          </cell>
          <cell r="D1568" t="str">
            <v>개</v>
          </cell>
          <cell r="E1568">
            <v>238000</v>
          </cell>
          <cell r="F1568" t="str">
            <v>P512</v>
          </cell>
          <cell r="G1568">
            <v>265230</v>
          </cell>
          <cell r="H1568" t="str">
            <v>P596</v>
          </cell>
          <cell r="I1568">
            <v>0</v>
          </cell>
          <cell r="J1568">
            <v>0</v>
          </cell>
          <cell r="K1568">
            <v>238000</v>
          </cell>
          <cell r="L1568">
            <v>1</v>
          </cell>
          <cell r="M1568">
            <v>0.3</v>
          </cell>
        </row>
        <row r="1569">
          <cell r="A1569" t="str">
            <v>OGV00004</v>
          </cell>
          <cell r="B1569" t="str">
            <v>O.S &amp; Y 게이트 밸브
(주철10Kg/Cm2)</v>
          </cell>
          <cell r="C1569" t="str">
            <v>150A</v>
          </cell>
          <cell r="D1569" t="str">
            <v>개</v>
          </cell>
          <cell r="E1569">
            <v>149600</v>
          </cell>
          <cell r="F1569" t="str">
            <v>P512</v>
          </cell>
          <cell r="G1569">
            <v>164530</v>
          </cell>
          <cell r="H1569" t="str">
            <v>P596</v>
          </cell>
          <cell r="I1569">
            <v>0</v>
          </cell>
          <cell r="J1569">
            <v>0</v>
          </cell>
          <cell r="K1569">
            <v>149600</v>
          </cell>
          <cell r="L1569">
            <v>0.5</v>
          </cell>
          <cell r="M1569">
            <v>0.2</v>
          </cell>
        </row>
        <row r="1570">
          <cell r="A1570" t="str">
            <v>OGV00005</v>
          </cell>
          <cell r="B1570" t="str">
            <v>O.S &amp; Y 게이트 밸브
(주철10Kg/Cm2)</v>
          </cell>
          <cell r="C1570" t="str">
            <v>125A</v>
          </cell>
          <cell r="D1570" t="str">
            <v>개</v>
          </cell>
          <cell r="E1570">
            <v>108800</v>
          </cell>
          <cell r="F1570" t="str">
            <v>P512</v>
          </cell>
          <cell r="G1570">
            <v>122430</v>
          </cell>
          <cell r="H1570" t="str">
            <v>P596</v>
          </cell>
          <cell r="I1570">
            <v>0</v>
          </cell>
          <cell r="J1570">
            <v>0</v>
          </cell>
          <cell r="K1570">
            <v>108800</v>
          </cell>
          <cell r="L1570">
            <v>0.5</v>
          </cell>
          <cell r="M1570">
            <v>0.2</v>
          </cell>
        </row>
        <row r="1571">
          <cell r="A1571" t="str">
            <v>OGV00006</v>
          </cell>
          <cell r="B1571" t="str">
            <v>O.S &amp; Y 게이트 밸브
(주철10Kg/Cm2)</v>
          </cell>
          <cell r="C1571" t="str">
            <v>100A</v>
          </cell>
          <cell r="D1571" t="str">
            <v>개</v>
          </cell>
          <cell r="E1571">
            <v>81600</v>
          </cell>
          <cell r="F1571" t="str">
            <v>P512</v>
          </cell>
          <cell r="G1571">
            <v>90870</v>
          </cell>
          <cell r="H1571" t="str">
            <v>P596</v>
          </cell>
          <cell r="I1571">
            <v>0</v>
          </cell>
          <cell r="J1571">
            <v>0</v>
          </cell>
          <cell r="K1571">
            <v>81600</v>
          </cell>
          <cell r="L1571">
            <v>0.25</v>
          </cell>
        </row>
        <row r="1572">
          <cell r="A1572" t="str">
            <v>OGV00007</v>
          </cell>
          <cell r="B1572" t="str">
            <v>O.S &amp; Y 게이트 밸브
(주철10Kg/Cm2)</v>
          </cell>
          <cell r="C1572" t="str">
            <v>80A</v>
          </cell>
          <cell r="D1572" t="str">
            <v>개</v>
          </cell>
          <cell r="E1572">
            <v>59100</v>
          </cell>
          <cell r="F1572" t="str">
            <v>P512</v>
          </cell>
          <cell r="G1572">
            <v>66380</v>
          </cell>
          <cell r="H1572" t="str">
            <v>P596</v>
          </cell>
          <cell r="I1572">
            <v>0</v>
          </cell>
          <cell r="J1572">
            <v>0</v>
          </cell>
          <cell r="K1572">
            <v>59100</v>
          </cell>
          <cell r="L1572">
            <v>0.25</v>
          </cell>
        </row>
        <row r="1573">
          <cell r="A1573" t="str">
            <v>OGV00008</v>
          </cell>
          <cell r="B1573" t="str">
            <v>O.S &amp; Y 게이트 밸브
(주철10Kg/Cm2)</v>
          </cell>
          <cell r="C1573" t="str">
            <v>65A</v>
          </cell>
          <cell r="D1573" t="str">
            <v>개</v>
          </cell>
          <cell r="E1573">
            <v>52300</v>
          </cell>
          <cell r="F1573" t="str">
            <v>P512</v>
          </cell>
          <cell r="G1573">
            <v>58300</v>
          </cell>
          <cell r="H1573" t="str">
            <v>P596</v>
          </cell>
          <cell r="I1573">
            <v>0</v>
          </cell>
          <cell r="J1573">
            <v>0</v>
          </cell>
          <cell r="K1573">
            <v>52300</v>
          </cell>
          <cell r="L1573">
            <v>0.25</v>
          </cell>
        </row>
        <row r="1574">
          <cell r="A1574" t="str">
            <v>OGV00009</v>
          </cell>
          <cell r="B1574" t="str">
            <v>O.S &amp; Y 게이트 밸브
(주철10Kg/Cm2)</v>
          </cell>
          <cell r="C1574" t="str">
            <v>50A</v>
          </cell>
          <cell r="D1574" t="str">
            <v>개</v>
          </cell>
          <cell r="E1574">
            <v>51600</v>
          </cell>
          <cell r="F1574" t="str">
            <v>P512</v>
          </cell>
          <cell r="G1574">
            <v>57480</v>
          </cell>
          <cell r="H1574" t="str">
            <v>P596</v>
          </cell>
          <cell r="I1574">
            <v>0</v>
          </cell>
          <cell r="J1574">
            <v>0</v>
          </cell>
          <cell r="K1574">
            <v>51600</v>
          </cell>
          <cell r="L1574">
            <v>7.0000000000000007E-2</v>
          </cell>
        </row>
        <row r="1576">
          <cell r="A1576" t="str">
            <v>볼밸브(황동제)</v>
          </cell>
          <cell r="B1576">
            <v>0</v>
          </cell>
          <cell r="C1576">
            <v>0</v>
          </cell>
          <cell r="D1576">
            <v>0</v>
          </cell>
          <cell r="E1576" t="str">
            <v>KSB-2308</v>
          </cell>
          <cell r="F1576">
            <v>0</v>
          </cell>
          <cell r="G1576">
            <v>0</v>
          </cell>
          <cell r="H1576">
            <v>0</v>
          </cell>
          <cell r="I1576">
            <v>0</v>
          </cell>
          <cell r="J1576">
            <v>0</v>
          </cell>
          <cell r="K1576">
            <v>0</v>
          </cell>
        </row>
        <row r="1577">
          <cell r="A1577" t="str">
            <v>BV00001</v>
          </cell>
          <cell r="B1577" t="str">
            <v>볼 밸 브
(황동10Kg/Cm2)</v>
          </cell>
          <cell r="C1577" t="str">
            <v>80A</v>
          </cell>
          <cell r="D1577" t="str">
            <v>개</v>
          </cell>
          <cell r="E1577">
            <v>48910</v>
          </cell>
          <cell r="F1577" t="str">
            <v>P513</v>
          </cell>
        </row>
        <row r="1578">
          <cell r="A1578" t="str">
            <v>BV00002</v>
          </cell>
          <cell r="B1578" t="str">
            <v>볼 밸 브
(황동10Kg/Cm2)</v>
          </cell>
          <cell r="C1578" t="str">
            <v>65A</v>
          </cell>
          <cell r="D1578" t="str">
            <v>개</v>
          </cell>
          <cell r="E1578">
            <v>36180</v>
          </cell>
          <cell r="F1578" t="str">
            <v>P513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  <cell r="K1578">
            <v>36180</v>
          </cell>
          <cell r="L1578">
            <v>0.25</v>
          </cell>
        </row>
        <row r="1579">
          <cell r="A1579" t="str">
            <v>BV00003</v>
          </cell>
          <cell r="B1579" t="str">
            <v>볼 밸 브
(황동10Kg/Cm2)</v>
          </cell>
          <cell r="C1579" t="str">
            <v>50A</v>
          </cell>
          <cell r="D1579" t="str">
            <v>개</v>
          </cell>
          <cell r="E1579">
            <v>12730</v>
          </cell>
          <cell r="F1579" t="str">
            <v>P513</v>
          </cell>
          <cell r="G1579">
            <v>20900</v>
          </cell>
          <cell r="H1579" t="str">
            <v>P597</v>
          </cell>
          <cell r="I1579">
            <v>0</v>
          </cell>
          <cell r="J1579">
            <v>0</v>
          </cell>
          <cell r="K1579">
            <v>12730</v>
          </cell>
          <cell r="L1579">
            <v>7.0000000000000007E-2</v>
          </cell>
        </row>
        <row r="1580">
          <cell r="A1580" t="str">
            <v>BV00004</v>
          </cell>
          <cell r="B1580" t="str">
            <v>볼 밸 브
(황동10Kg/Cm2)</v>
          </cell>
          <cell r="C1580" t="str">
            <v>40A</v>
          </cell>
          <cell r="D1580" t="str">
            <v>개</v>
          </cell>
          <cell r="E1580">
            <v>8370</v>
          </cell>
          <cell r="F1580" t="str">
            <v>P513</v>
          </cell>
          <cell r="G1580">
            <v>13820</v>
          </cell>
          <cell r="H1580" t="str">
            <v>P597</v>
          </cell>
          <cell r="I1580">
            <v>0</v>
          </cell>
          <cell r="J1580">
            <v>0</v>
          </cell>
          <cell r="K1580">
            <v>8370</v>
          </cell>
          <cell r="L1580">
            <v>7.0000000000000007E-2</v>
          </cell>
        </row>
        <row r="1581">
          <cell r="A1581" t="str">
            <v>BV00005</v>
          </cell>
          <cell r="B1581" t="str">
            <v>볼 밸 브
(황동10Kg/Cm2)</v>
          </cell>
          <cell r="C1581" t="str">
            <v>32A</v>
          </cell>
          <cell r="D1581" t="str">
            <v>개</v>
          </cell>
          <cell r="E1581">
            <v>6030</v>
          </cell>
          <cell r="F1581" t="str">
            <v>P513</v>
          </cell>
          <cell r="G1581">
            <v>9880</v>
          </cell>
          <cell r="H1581" t="str">
            <v>P597</v>
          </cell>
          <cell r="I1581">
            <v>0</v>
          </cell>
          <cell r="J1581">
            <v>0</v>
          </cell>
          <cell r="K1581">
            <v>6030</v>
          </cell>
          <cell r="L1581">
            <v>7.0000000000000007E-2</v>
          </cell>
        </row>
        <row r="1582">
          <cell r="A1582" t="str">
            <v>BV00006</v>
          </cell>
          <cell r="B1582" t="str">
            <v>볼 밸 브
(황동10Kg/Cm2)</v>
          </cell>
          <cell r="C1582" t="str">
            <v>25A</v>
          </cell>
          <cell r="D1582" t="str">
            <v>개</v>
          </cell>
          <cell r="E1582">
            <v>4150</v>
          </cell>
          <cell r="F1582" t="str">
            <v>P513</v>
          </cell>
          <cell r="G1582">
            <v>6830</v>
          </cell>
          <cell r="H1582" t="str">
            <v>P597</v>
          </cell>
          <cell r="I1582">
            <v>0</v>
          </cell>
          <cell r="J1582">
            <v>0</v>
          </cell>
          <cell r="K1582">
            <v>4150</v>
          </cell>
          <cell r="L1582">
            <v>7.0000000000000007E-2</v>
          </cell>
        </row>
        <row r="1583">
          <cell r="A1583" t="str">
            <v>BV00007</v>
          </cell>
          <cell r="B1583" t="str">
            <v>볼 밸 브
(황동10Kg/Cm2)</v>
          </cell>
          <cell r="C1583" t="str">
            <v>20A</v>
          </cell>
          <cell r="D1583" t="str">
            <v>개</v>
          </cell>
          <cell r="E1583">
            <v>2340</v>
          </cell>
          <cell r="F1583" t="str">
            <v>P513</v>
          </cell>
          <cell r="G1583">
            <v>3860</v>
          </cell>
          <cell r="H1583" t="str">
            <v>P597</v>
          </cell>
          <cell r="I1583">
            <v>0</v>
          </cell>
          <cell r="J1583">
            <v>0</v>
          </cell>
          <cell r="K1583">
            <v>2340</v>
          </cell>
          <cell r="L1583">
            <v>7.0000000000000007E-2</v>
          </cell>
        </row>
        <row r="1584">
          <cell r="A1584" t="str">
            <v>BV00008</v>
          </cell>
          <cell r="B1584" t="str">
            <v>볼 밸 브
(황동10Kg/Cm2)</v>
          </cell>
          <cell r="C1584" t="str">
            <v>15A</v>
          </cell>
          <cell r="D1584" t="str">
            <v>개</v>
          </cell>
          <cell r="E1584">
            <v>1800</v>
          </cell>
          <cell r="F1584" t="str">
            <v>P513</v>
          </cell>
          <cell r="G1584">
            <v>2940</v>
          </cell>
          <cell r="H1584" t="str">
            <v>P597</v>
          </cell>
          <cell r="I1584">
            <v>0</v>
          </cell>
          <cell r="J1584">
            <v>0</v>
          </cell>
          <cell r="K1584">
            <v>1800</v>
          </cell>
          <cell r="L1584">
            <v>7.0000000000000007E-2</v>
          </cell>
        </row>
        <row r="1585">
          <cell r="A1585" t="str">
            <v>헤머레스첵크밸브(주철제)</v>
          </cell>
          <cell r="B1585">
            <v>0</v>
          </cell>
          <cell r="C1585">
            <v>0</v>
          </cell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  <cell r="K1585">
            <v>0</v>
          </cell>
        </row>
        <row r="1586">
          <cell r="A1586" t="str">
            <v>HCH00001</v>
          </cell>
          <cell r="B1586" t="str">
            <v>헤머레스 첵크밸브
(주철10Kg/Cm2)</v>
          </cell>
          <cell r="C1586" t="str">
            <v>200A</v>
          </cell>
          <cell r="D1586" t="str">
            <v>개</v>
          </cell>
          <cell r="E1586">
            <v>513000</v>
          </cell>
          <cell r="F1586" t="str">
            <v>P520</v>
          </cell>
          <cell r="G1586">
            <v>518400</v>
          </cell>
          <cell r="H1586" t="str">
            <v>P735</v>
          </cell>
          <cell r="I1586">
            <v>0</v>
          </cell>
          <cell r="J1586">
            <v>0</v>
          </cell>
          <cell r="K1586">
            <v>513000</v>
          </cell>
          <cell r="L1586">
            <v>1</v>
          </cell>
          <cell r="M1586">
            <v>0.3</v>
          </cell>
        </row>
        <row r="1587">
          <cell r="A1587" t="str">
            <v>HCH00002</v>
          </cell>
          <cell r="B1587" t="str">
            <v>헤머레스 첵크밸브
(주철10Kg/Cm2)</v>
          </cell>
          <cell r="C1587" t="str">
            <v>150A</v>
          </cell>
          <cell r="D1587" t="str">
            <v>개</v>
          </cell>
          <cell r="E1587">
            <v>263000</v>
          </cell>
          <cell r="F1587" t="str">
            <v>P520</v>
          </cell>
          <cell r="G1587">
            <v>289600</v>
          </cell>
          <cell r="H1587" t="str">
            <v>P735</v>
          </cell>
          <cell r="I1587">
            <v>0</v>
          </cell>
          <cell r="J1587">
            <v>0</v>
          </cell>
          <cell r="K1587">
            <v>263000</v>
          </cell>
          <cell r="L1587">
            <v>0.5</v>
          </cell>
          <cell r="M1587">
            <v>0.2</v>
          </cell>
        </row>
        <row r="1588">
          <cell r="A1588" t="str">
            <v>HCH00003</v>
          </cell>
          <cell r="B1588" t="str">
            <v>헤머레스 첵크밸브
(주철10Kg/Cm2)</v>
          </cell>
          <cell r="C1588" t="str">
            <v>125A</v>
          </cell>
          <cell r="D1588" t="str">
            <v>개</v>
          </cell>
          <cell r="E1588">
            <v>178000</v>
          </cell>
          <cell r="F1588" t="str">
            <v>P520</v>
          </cell>
          <cell r="G1588">
            <v>201600</v>
          </cell>
          <cell r="H1588" t="str">
            <v>P735</v>
          </cell>
          <cell r="I1588">
            <v>0</v>
          </cell>
          <cell r="J1588">
            <v>0</v>
          </cell>
          <cell r="K1588">
            <v>178000</v>
          </cell>
          <cell r="L1588">
            <v>0.5</v>
          </cell>
          <cell r="M1588">
            <v>0.2</v>
          </cell>
        </row>
        <row r="1589">
          <cell r="A1589" t="str">
            <v>HCH00004</v>
          </cell>
          <cell r="B1589" t="str">
            <v>헤머레스 첵크밸브
(주철10Kg/Cm2)</v>
          </cell>
          <cell r="C1589" t="str">
            <v>100A</v>
          </cell>
          <cell r="D1589" t="str">
            <v>개</v>
          </cell>
          <cell r="E1589">
            <v>97000</v>
          </cell>
          <cell r="F1589" t="str">
            <v>P520</v>
          </cell>
          <cell r="G1589">
            <v>129600</v>
          </cell>
          <cell r="H1589" t="str">
            <v>P735</v>
          </cell>
          <cell r="I1589">
            <v>0</v>
          </cell>
          <cell r="J1589">
            <v>0</v>
          </cell>
          <cell r="K1589">
            <v>97000</v>
          </cell>
          <cell r="L1589">
            <v>0.25</v>
          </cell>
        </row>
        <row r="1590">
          <cell r="A1590" t="str">
            <v>HCH00005</v>
          </cell>
          <cell r="B1590" t="str">
            <v>헤머레스 첵크밸브
(주철10Kg/Cm2)</v>
          </cell>
          <cell r="C1590" t="str">
            <v>80A</v>
          </cell>
          <cell r="D1590" t="str">
            <v>개</v>
          </cell>
          <cell r="E1590">
            <v>80000</v>
          </cell>
          <cell r="F1590" t="str">
            <v>P520</v>
          </cell>
          <cell r="G1590">
            <v>104000</v>
          </cell>
          <cell r="H1590" t="str">
            <v>P735</v>
          </cell>
          <cell r="I1590">
            <v>0</v>
          </cell>
          <cell r="J1590">
            <v>0</v>
          </cell>
          <cell r="K1590">
            <v>80000</v>
          </cell>
          <cell r="L1590">
            <v>0.25</v>
          </cell>
        </row>
        <row r="1591">
          <cell r="A1591" t="str">
            <v>HCH00006</v>
          </cell>
          <cell r="B1591" t="str">
            <v>헤머레스 첵크밸브
(주철10Kg/Cm2)</v>
          </cell>
          <cell r="C1591" t="str">
            <v>65A</v>
          </cell>
          <cell r="D1591" t="str">
            <v>개</v>
          </cell>
          <cell r="E1591">
            <v>70000</v>
          </cell>
          <cell r="F1591" t="str">
            <v>P520</v>
          </cell>
          <cell r="G1591">
            <v>83200</v>
          </cell>
          <cell r="H1591" t="str">
            <v>P735</v>
          </cell>
          <cell r="I1591">
            <v>0</v>
          </cell>
          <cell r="J1591">
            <v>0</v>
          </cell>
          <cell r="K1591">
            <v>70000</v>
          </cell>
          <cell r="L1591">
            <v>0.25</v>
          </cell>
        </row>
        <row r="1592">
          <cell r="A1592" t="str">
            <v>첵크밸브(주철제)</v>
          </cell>
          <cell r="B1592">
            <v>0</v>
          </cell>
          <cell r="C1592">
            <v>0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  <cell r="I1592">
            <v>0</v>
          </cell>
          <cell r="J1592">
            <v>0</v>
          </cell>
          <cell r="K1592">
            <v>0</v>
          </cell>
        </row>
        <row r="1593">
          <cell r="A1593" t="str">
            <v>CH00001</v>
          </cell>
          <cell r="B1593" t="str">
            <v>첵 크 밸 브
(주철10Kg/Cm2)</v>
          </cell>
          <cell r="C1593" t="str">
            <v>200A</v>
          </cell>
          <cell r="D1593" t="str">
            <v>개</v>
          </cell>
          <cell r="E1593">
            <v>513000</v>
          </cell>
          <cell r="F1593" t="str">
            <v>P520</v>
          </cell>
          <cell r="G1593">
            <v>518400</v>
          </cell>
          <cell r="H1593" t="str">
            <v>P735</v>
          </cell>
          <cell r="I1593">
            <v>0</v>
          </cell>
          <cell r="J1593">
            <v>0</v>
          </cell>
          <cell r="K1593">
            <v>513000</v>
          </cell>
          <cell r="L1593">
            <v>1</v>
          </cell>
          <cell r="M1593">
            <v>0.3</v>
          </cell>
        </row>
        <row r="1594">
          <cell r="A1594" t="str">
            <v>CH00002</v>
          </cell>
          <cell r="B1594" t="str">
            <v>첵 크 밸 브
(주철10Kg/Cm1)</v>
          </cell>
          <cell r="C1594" t="str">
            <v>150A</v>
          </cell>
          <cell r="D1594" t="str">
            <v>개</v>
          </cell>
          <cell r="E1594">
            <v>263000</v>
          </cell>
          <cell r="F1594" t="str">
            <v>P520</v>
          </cell>
          <cell r="G1594">
            <v>289600</v>
          </cell>
          <cell r="H1594" t="str">
            <v>P735</v>
          </cell>
          <cell r="I1594">
            <v>0</v>
          </cell>
          <cell r="J1594">
            <v>0</v>
          </cell>
          <cell r="K1594">
            <v>263000</v>
          </cell>
          <cell r="L1594">
            <v>0.5</v>
          </cell>
          <cell r="M1594">
            <v>0.2</v>
          </cell>
        </row>
        <row r="1595">
          <cell r="A1595" t="str">
            <v>CH00003</v>
          </cell>
          <cell r="B1595" t="str">
            <v>첵 크 밸 브
(주철10Kg/Cm0)</v>
          </cell>
          <cell r="C1595" t="str">
            <v>125A</v>
          </cell>
          <cell r="D1595" t="str">
            <v>개</v>
          </cell>
          <cell r="E1595">
            <v>178000</v>
          </cell>
          <cell r="F1595" t="str">
            <v>P520</v>
          </cell>
          <cell r="G1595">
            <v>201600</v>
          </cell>
          <cell r="H1595" t="str">
            <v>P735</v>
          </cell>
          <cell r="I1595">
            <v>0</v>
          </cell>
          <cell r="J1595">
            <v>0</v>
          </cell>
          <cell r="K1595">
            <v>178000</v>
          </cell>
          <cell r="L1595">
            <v>0.5</v>
          </cell>
          <cell r="M1595">
            <v>0.2</v>
          </cell>
        </row>
        <row r="1596">
          <cell r="A1596" t="str">
            <v>CH00004</v>
          </cell>
          <cell r="B1596" t="str">
            <v>첵 크 밸 브
(주철10Kg/Cm1)</v>
          </cell>
          <cell r="C1596" t="str">
            <v>100A</v>
          </cell>
          <cell r="D1596" t="str">
            <v>개</v>
          </cell>
          <cell r="E1596">
            <v>97000</v>
          </cell>
          <cell r="F1596" t="str">
            <v>P520</v>
          </cell>
          <cell r="G1596">
            <v>129600</v>
          </cell>
          <cell r="H1596" t="str">
            <v>P735</v>
          </cell>
          <cell r="I1596">
            <v>0</v>
          </cell>
          <cell r="J1596">
            <v>0</v>
          </cell>
          <cell r="K1596">
            <v>97000</v>
          </cell>
          <cell r="L1596">
            <v>0.25</v>
          </cell>
        </row>
        <row r="1597">
          <cell r="A1597" t="str">
            <v>CH00005</v>
          </cell>
          <cell r="B1597" t="str">
            <v>첵 크 밸 브
(주철10Kg/Cm2)</v>
          </cell>
          <cell r="C1597" t="str">
            <v>80A</v>
          </cell>
          <cell r="D1597" t="str">
            <v>개</v>
          </cell>
          <cell r="E1597">
            <v>80000</v>
          </cell>
          <cell r="F1597" t="str">
            <v>P520</v>
          </cell>
          <cell r="G1597">
            <v>104000</v>
          </cell>
          <cell r="H1597" t="str">
            <v>P735</v>
          </cell>
          <cell r="I1597">
            <v>0</v>
          </cell>
          <cell r="J1597">
            <v>0</v>
          </cell>
          <cell r="K1597">
            <v>80000</v>
          </cell>
          <cell r="L1597">
            <v>0.25</v>
          </cell>
        </row>
        <row r="1598">
          <cell r="A1598" t="str">
            <v>CH00006</v>
          </cell>
          <cell r="B1598" t="str">
            <v>첵 크 밸 브
(주철10Kg/Cm3)</v>
          </cell>
          <cell r="C1598" t="str">
            <v>65A</v>
          </cell>
          <cell r="D1598" t="str">
            <v>개</v>
          </cell>
          <cell r="E1598">
            <v>70000</v>
          </cell>
          <cell r="F1598" t="str">
            <v>P520</v>
          </cell>
          <cell r="G1598">
            <v>83200</v>
          </cell>
          <cell r="H1598" t="str">
            <v>P735</v>
          </cell>
          <cell r="I1598">
            <v>0</v>
          </cell>
          <cell r="J1598">
            <v>0</v>
          </cell>
          <cell r="K1598">
            <v>70000</v>
          </cell>
          <cell r="L1598">
            <v>0.25</v>
          </cell>
        </row>
        <row r="1599">
          <cell r="A1599" t="str">
            <v>첵크밸브(청동제)</v>
          </cell>
          <cell r="B1599">
            <v>0</v>
          </cell>
          <cell r="C1599">
            <v>0</v>
          </cell>
          <cell r="D1599">
            <v>0</v>
          </cell>
          <cell r="E1599" t="str">
            <v>KSB-2301</v>
          </cell>
          <cell r="F1599">
            <v>0</v>
          </cell>
          <cell r="G1599">
            <v>0</v>
          </cell>
          <cell r="H1599">
            <v>0</v>
          </cell>
          <cell r="I1599">
            <v>0</v>
          </cell>
          <cell r="J1599">
            <v>0</v>
          </cell>
          <cell r="K1599">
            <v>0</v>
          </cell>
        </row>
        <row r="1600">
          <cell r="A1600" t="str">
            <v>CH00007</v>
          </cell>
          <cell r="B1600" t="str">
            <v>첵 크 밸 브
(청동10Kg/Cm2)</v>
          </cell>
          <cell r="C1600" t="str">
            <v>50A</v>
          </cell>
          <cell r="D1600" t="str">
            <v>개</v>
          </cell>
          <cell r="E1600">
            <v>17000</v>
          </cell>
          <cell r="F1600" t="str">
            <v>P511</v>
          </cell>
          <cell r="G1600">
            <v>22170</v>
          </cell>
          <cell r="H1600" t="str">
            <v>P596</v>
          </cell>
          <cell r="I1600">
            <v>0</v>
          </cell>
          <cell r="J1600">
            <v>0</v>
          </cell>
          <cell r="K1600">
            <v>17000</v>
          </cell>
          <cell r="L1600">
            <v>7.0000000000000007E-2</v>
          </cell>
        </row>
        <row r="1601">
          <cell r="A1601" t="str">
            <v>CH00008</v>
          </cell>
          <cell r="B1601" t="str">
            <v>첵 크 밸 브
(청동10Kg/Cm3)</v>
          </cell>
          <cell r="C1601" t="str">
            <v>40A</v>
          </cell>
          <cell r="D1601" t="str">
            <v>개</v>
          </cell>
          <cell r="E1601">
            <v>11240</v>
          </cell>
          <cell r="F1601" t="str">
            <v>P511</v>
          </cell>
          <cell r="G1601">
            <v>14640</v>
          </cell>
          <cell r="H1601" t="str">
            <v>P596</v>
          </cell>
          <cell r="I1601">
            <v>0</v>
          </cell>
          <cell r="J1601">
            <v>0</v>
          </cell>
          <cell r="K1601">
            <v>11240</v>
          </cell>
          <cell r="L1601">
            <v>7.0000000000000007E-2</v>
          </cell>
        </row>
        <row r="1602">
          <cell r="A1602" t="str">
            <v>CH00009</v>
          </cell>
          <cell r="B1602" t="str">
            <v>첵 크 밸 브
(청동10Kg/Cm4)</v>
          </cell>
          <cell r="C1602" t="str">
            <v>32A</v>
          </cell>
          <cell r="D1602" t="str">
            <v>개</v>
          </cell>
          <cell r="E1602">
            <v>9040</v>
          </cell>
          <cell r="F1602" t="str">
            <v>P511</v>
          </cell>
          <cell r="G1602">
            <v>11790</v>
          </cell>
          <cell r="H1602" t="str">
            <v>P596</v>
          </cell>
          <cell r="I1602">
            <v>0</v>
          </cell>
          <cell r="J1602">
            <v>0</v>
          </cell>
          <cell r="K1602">
            <v>9040</v>
          </cell>
          <cell r="L1602">
            <v>7.0000000000000007E-2</v>
          </cell>
        </row>
        <row r="1603">
          <cell r="A1603" t="str">
            <v>CH00010</v>
          </cell>
          <cell r="B1603" t="str">
            <v>첵 크 밸 브
(청동10Kg/Cm5)</v>
          </cell>
          <cell r="C1603" t="str">
            <v>25A</v>
          </cell>
          <cell r="D1603" t="str">
            <v>개</v>
          </cell>
          <cell r="E1603">
            <v>6060</v>
          </cell>
          <cell r="F1603" t="str">
            <v>P511</v>
          </cell>
          <cell r="G1603">
            <v>7900</v>
          </cell>
          <cell r="H1603" t="str">
            <v>P596</v>
          </cell>
          <cell r="I1603">
            <v>0</v>
          </cell>
          <cell r="J1603">
            <v>0</v>
          </cell>
          <cell r="K1603">
            <v>6060</v>
          </cell>
          <cell r="L1603">
            <v>7.0000000000000007E-2</v>
          </cell>
        </row>
        <row r="1604">
          <cell r="A1604" t="str">
            <v>CH00011</v>
          </cell>
          <cell r="B1604" t="str">
            <v>첵 크 밸 브
(청동10Kg/Cm6)</v>
          </cell>
          <cell r="C1604" t="str">
            <v>20A</v>
          </cell>
          <cell r="D1604" t="str">
            <v>개</v>
          </cell>
          <cell r="E1604">
            <v>4030</v>
          </cell>
          <cell r="F1604" t="str">
            <v>P511</v>
          </cell>
          <cell r="G1604">
            <v>5250</v>
          </cell>
          <cell r="H1604" t="str">
            <v>P596</v>
          </cell>
          <cell r="I1604">
            <v>0</v>
          </cell>
          <cell r="J1604">
            <v>0</v>
          </cell>
          <cell r="K1604">
            <v>4030</v>
          </cell>
          <cell r="L1604">
            <v>7.0000000000000007E-2</v>
          </cell>
        </row>
        <row r="1605">
          <cell r="A1605" t="str">
            <v>CH00012</v>
          </cell>
          <cell r="B1605" t="str">
            <v>첵 크 밸 브
(청동10Kg/Cm7)</v>
          </cell>
          <cell r="C1605" t="str">
            <v>15A</v>
          </cell>
          <cell r="D1605" t="str">
            <v>개</v>
          </cell>
          <cell r="E1605">
            <v>2530</v>
          </cell>
          <cell r="F1605" t="str">
            <v>P511</v>
          </cell>
          <cell r="G1605">
            <v>3010</v>
          </cell>
          <cell r="H1605" t="str">
            <v>P596</v>
          </cell>
          <cell r="I1605">
            <v>0</v>
          </cell>
          <cell r="J1605">
            <v>0</v>
          </cell>
          <cell r="K1605">
            <v>2530</v>
          </cell>
          <cell r="L1605">
            <v>7.0000000000000007E-2</v>
          </cell>
        </row>
        <row r="1606">
          <cell r="A1606" t="str">
            <v>HCH00005</v>
          </cell>
          <cell r="B1606" t="str">
            <v>헤머레스 첵크밸브
(주철10Kg/Cm2)</v>
          </cell>
          <cell r="C1606" t="str">
            <v>80A</v>
          </cell>
          <cell r="D1606" t="str">
            <v>개</v>
          </cell>
          <cell r="E1606">
            <v>80000</v>
          </cell>
          <cell r="F1606" t="str">
            <v>P520</v>
          </cell>
          <cell r="G1606">
            <v>84500</v>
          </cell>
          <cell r="H1606" t="str">
            <v>P577</v>
          </cell>
          <cell r="I1606">
            <v>0</v>
          </cell>
          <cell r="J1606">
            <v>0</v>
          </cell>
          <cell r="K1606">
            <v>80000</v>
          </cell>
          <cell r="L1606">
            <v>0.25</v>
          </cell>
        </row>
        <row r="1607">
          <cell r="A1607" t="str">
            <v>HCH00006</v>
          </cell>
          <cell r="B1607" t="str">
            <v>헤머레스 첵크밸브
(주철10Kg/Cm2)</v>
          </cell>
          <cell r="C1607" t="str">
            <v>65A</v>
          </cell>
          <cell r="D1607" t="str">
            <v>개</v>
          </cell>
          <cell r="E1607">
            <v>70000</v>
          </cell>
          <cell r="F1607" t="str">
            <v>P520</v>
          </cell>
          <cell r="G1607">
            <v>74100</v>
          </cell>
          <cell r="H1607" t="str">
            <v>P577</v>
          </cell>
          <cell r="I1607">
            <v>0</v>
          </cell>
          <cell r="J1607">
            <v>0</v>
          </cell>
          <cell r="K1607">
            <v>70000</v>
          </cell>
          <cell r="L1607">
            <v>0.25</v>
          </cell>
        </row>
        <row r="1608">
          <cell r="A1608" t="str">
            <v>HCH00007</v>
          </cell>
          <cell r="B1608" t="str">
            <v>헤머레스 첵크밸브
(주철10Kg/Cm2)</v>
          </cell>
          <cell r="C1608" t="str">
            <v>50A</v>
          </cell>
          <cell r="D1608" t="str">
            <v>개</v>
          </cell>
          <cell r="E1608">
            <v>0</v>
          </cell>
          <cell r="F1608" t="str">
            <v>P520</v>
          </cell>
          <cell r="G1608">
            <v>0</v>
          </cell>
          <cell r="H1608" t="str">
            <v>P577</v>
          </cell>
          <cell r="I1608">
            <v>0</v>
          </cell>
          <cell r="J1608">
            <v>0</v>
          </cell>
          <cell r="K1608">
            <v>0</v>
          </cell>
          <cell r="L1608">
            <v>7.0000000000000007E-2</v>
          </cell>
        </row>
        <row r="1609">
          <cell r="A1609" t="str">
            <v>HCH00008</v>
          </cell>
          <cell r="B1609" t="str">
            <v>헤머레스 첵크밸브
(주철10Kg/Cm2)</v>
          </cell>
          <cell r="C1609" t="str">
            <v>40A</v>
          </cell>
          <cell r="D1609" t="str">
            <v>개</v>
          </cell>
          <cell r="E1609">
            <v>0</v>
          </cell>
          <cell r="F1609" t="str">
            <v>P520</v>
          </cell>
          <cell r="G1609">
            <v>0</v>
          </cell>
          <cell r="H1609" t="str">
            <v>P577</v>
          </cell>
          <cell r="I1609">
            <v>0</v>
          </cell>
          <cell r="J1609">
            <v>0</v>
          </cell>
          <cell r="K1609">
            <v>0</v>
          </cell>
          <cell r="L1609">
            <v>7.0000000000000007E-2</v>
          </cell>
        </row>
        <row r="1610">
          <cell r="A1610" t="str">
            <v>첵크밸브(주철제)</v>
          </cell>
          <cell r="B1610">
            <v>0</v>
          </cell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  <cell r="I1610">
            <v>0</v>
          </cell>
          <cell r="J1610">
            <v>0</v>
          </cell>
          <cell r="K1610">
            <v>0</v>
          </cell>
        </row>
        <row r="1611">
          <cell r="A1611" t="str">
            <v>CH00001</v>
          </cell>
          <cell r="B1611" t="str">
            <v>첵 크 밸 브
(주철10Kg/Cm2)</v>
          </cell>
          <cell r="C1611" t="str">
            <v>200A</v>
          </cell>
          <cell r="D1611" t="str">
            <v>개</v>
          </cell>
          <cell r="E1611">
            <v>513000</v>
          </cell>
          <cell r="F1611" t="str">
            <v>P520</v>
          </cell>
          <cell r="G1611">
            <v>161000</v>
          </cell>
          <cell r="H1611" t="str">
            <v>P595</v>
          </cell>
          <cell r="I1611">
            <v>0</v>
          </cell>
          <cell r="J1611">
            <v>0</v>
          </cell>
          <cell r="K1611">
            <v>161000</v>
          </cell>
          <cell r="L1611">
            <v>1</v>
          </cell>
          <cell r="M1611">
            <v>0.3</v>
          </cell>
        </row>
        <row r="1612">
          <cell r="A1612" t="str">
            <v>CH00002</v>
          </cell>
          <cell r="B1612" t="str">
            <v>첵 크 밸 브
(주철10Kg/Cm1)</v>
          </cell>
          <cell r="C1612" t="str">
            <v>150A</v>
          </cell>
          <cell r="D1612" t="str">
            <v>개</v>
          </cell>
          <cell r="E1612">
            <v>263000</v>
          </cell>
          <cell r="F1612" t="str">
            <v>P520</v>
          </cell>
          <cell r="G1612">
            <v>73500</v>
          </cell>
          <cell r="H1612" t="str">
            <v>P595</v>
          </cell>
          <cell r="I1612">
            <v>0</v>
          </cell>
          <cell r="J1612">
            <v>0</v>
          </cell>
          <cell r="K1612">
            <v>73500</v>
          </cell>
          <cell r="L1612">
            <v>0.5</v>
          </cell>
          <cell r="M1612">
            <v>0.2</v>
          </cell>
        </row>
        <row r="1613">
          <cell r="A1613" t="str">
            <v>CH00003</v>
          </cell>
          <cell r="B1613" t="str">
            <v>첵 크 밸 브
(주철10Kg/Cm0)</v>
          </cell>
          <cell r="C1613" t="str">
            <v>125A</v>
          </cell>
          <cell r="D1613" t="str">
            <v>개</v>
          </cell>
          <cell r="E1613">
            <v>178000</v>
          </cell>
          <cell r="F1613" t="str">
            <v>P520</v>
          </cell>
          <cell r="G1613">
            <v>58800</v>
          </cell>
          <cell r="H1613" t="str">
            <v>P595</v>
          </cell>
          <cell r="I1613">
            <v>0</v>
          </cell>
          <cell r="J1613">
            <v>0</v>
          </cell>
          <cell r="K1613">
            <v>58800</v>
          </cell>
          <cell r="L1613">
            <v>0.5</v>
          </cell>
          <cell r="M1613">
            <v>0.2</v>
          </cell>
        </row>
        <row r="1614">
          <cell r="A1614" t="str">
            <v>CH00004</v>
          </cell>
          <cell r="B1614" t="str">
            <v>첵 크 밸 브
(주철10Kg/Cm1)</v>
          </cell>
          <cell r="C1614" t="str">
            <v>100A</v>
          </cell>
          <cell r="D1614" t="str">
            <v>개</v>
          </cell>
          <cell r="E1614">
            <v>97000</v>
          </cell>
          <cell r="F1614" t="str">
            <v>P520</v>
          </cell>
          <cell r="G1614">
            <v>36400</v>
          </cell>
          <cell r="H1614" t="str">
            <v>P595</v>
          </cell>
          <cell r="I1614">
            <v>0</v>
          </cell>
          <cell r="J1614">
            <v>0</v>
          </cell>
          <cell r="K1614">
            <v>36400</v>
          </cell>
          <cell r="L1614">
            <v>0.25</v>
          </cell>
        </row>
        <row r="1615">
          <cell r="A1615" t="str">
            <v>CH00005</v>
          </cell>
          <cell r="B1615" t="str">
            <v>첵 크 밸 브
(주철10Kg/Cm2)</v>
          </cell>
          <cell r="C1615" t="str">
            <v>80A</v>
          </cell>
          <cell r="D1615" t="str">
            <v>개</v>
          </cell>
          <cell r="E1615">
            <v>80000</v>
          </cell>
          <cell r="F1615" t="str">
            <v>P520</v>
          </cell>
          <cell r="G1615">
            <v>26600</v>
          </cell>
          <cell r="H1615" t="str">
            <v>P595</v>
          </cell>
          <cell r="I1615">
            <v>0</v>
          </cell>
          <cell r="J1615">
            <v>0</v>
          </cell>
          <cell r="K1615">
            <v>26600</v>
          </cell>
          <cell r="L1615">
            <v>0.25</v>
          </cell>
        </row>
        <row r="1616">
          <cell r="A1616" t="str">
            <v>CH00006</v>
          </cell>
          <cell r="B1616" t="str">
            <v>첵 크 밸 브
(주철10Kg/Cm3)</v>
          </cell>
          <cell r="C1616" t="str">
            <v>65A</v>
          </cell>
          <cell r="D1616" t="str">
            <v>개</v>
          </cell>
          <cell r="E1616">
            <v>70000</v>
          </cell>
          <cell r="F1616" t="str">
            <v>P520</v>
          </cell>
          <cell r="G1616">
            <v>23100</v>
          </cell>
          <cell r="H1616" t="str">
            <v>P595</v>
          </cell>
          <cell r="I1616">
            <v>0</v>
          </cell>
          <cell r="J1616">
            <v>0</v>
          </cell>
          <cell r="K1616">
            <v>23100</v>
          </cell>
          <cell r="L1616">
            <v>0.25</v>
          </cell>
        </row>
        <row r="1617">
          <cell r="A1617" t="str">
            <v>첵크밸브(청동제)</v>
          </cell>
          <cell r="B1617">
            <v>0</v>
          </cell>
          <cell r="C1617">
            <v>0</v>
          </cell>
          <cell r="D1617">
            <v>0</v>
          </cell>
          <cell r="E1617" t="str">
            <v>KSB-2301</v>
          </cell>
          <cell r="F1617">
            <v>0</v>
          </cell>
          <cell r="G1617">
            <v>0</v>
          </cell>
          <cell r="H1617" t="str">
            <v>P595</v>
          </cell>
          <cell r="I1617">
            <v>0</v>
          </cell>
          <cell r="J1617">
            <v>0</v>
          </cell>
          <cell r="K1617">
            <v>0</v>
          </cell>
        </row>
        <row r="1618">
          <cell r="A1618" t="str">
            <v>CH00007</v>
          </cell>
          <cell r="B1618" t="str">
            <v>첵 크 밸 브
(청동10Kg/Cm2)</v>
          </cell>
          <cell r="C1618" t="str">
            <v>50A</v>
          </cell>
          <cell r="D1618" t="str">
            <v>개</v>
          </cell>
          <cell r="E1618">
            <v>20230</v>
          </cell>
          <cell r="F1618" t="str">
            <v>P511</v>
          </cell>
          <cell r="G1618">
            <v>22170</v>
          </cell>
          <cell r="H1618" t="str">
            <v>P595</v>
          </cell>
          <cell r="I1618">
            <v>0</v>
          </cell>
          <cell r="J1618">
            <v>0</v>
          </cell>
          <cell r="K1618">
            <v>20230</v>
          </cell>
          <cell r="L1618">
            <v>7.0000000000000007E-2</v>
          </cell>
        </row>
        <row r="1619">
          <cell r="A1619" t="str">
            <v>CH00008</v>
          </cell>
          <cell r="B1619" t="str">
            <v>첵 크 밸 브
(청동10Kg/Cm3)</v>
          </cell>
          <cell r="C1619" t="str">
            <v>40A</v>
          </cell>
          <cell r="D1619" t="str">
            <v>개</v>
          </cell>
          <cell r="E1619">
            <v>13360</v>
          </cell>
          <cell r="F1619" t="str">
            <v>P511</v>
          </cell>
          <cell r="G1619">
            <v>14640</v>
          </cell>
          <cell r="H1619" t="str">
            <v>P595</v>
          </cell>
          <cell r="I1619">
            <v>0</v>
          </cell>
          <cell r="J1619">
            <v>0</v>
          </cell>
          <cell r="K1619">
            <v>13360</v>
          </cell>
          <cell r="L1619">
            <v>7.0000000000000007E-2</v>
          </cell>
        </row>
        <row r="1620">
          <cell r="A1620" t="str">
            <v>CH00009</v>
          </cell>
          <cell r="B1620" t="str">
            <v>첵 크 밸 브
(청동10Kg/Cm4)</v>
          </cell>
          <cell r="C1620" t="str">
            <v>32A</v>
          </cell>
          <cell r="D1620" t="str">
            <v>개</v>
          </cell>
          <cell r="E1620">
            <v>10750</v>
          </cell>
          <cell r="F1620" t="str">
            <v>P511</v>
          </cell>
          <cell r="G1620">
            <v>17900</v>
          </cell>
          <cell r="H1620" t="str">
            <v>P595</v>
          </cell>
          <cell r="I1620">
            <v>0</v>
          </cell>
          <cell r="J1620">
            <v>0</v>
          </cell>
          <cell r="K1620">
            <v>10750</v>
          </cell>
          <cell r="L1620">
            <v>7.0000000000000007E-2</v>
          </cell>
        </row>
        <row r="1621">
          <cell r="A1621" t="str">
            <v>CH00010</v>
          </cell>
          <cell r="B1621" t="str">
            <v>첵 크 밸 브
(청동10Kg/Cm5)</v>
          </cell>
          <cell r="C1621" t="str">
            <v>25A</v>
          </cell>
          <cell r="D1621" t="str">
            <v>개</v>
          </cell>
          <cell r="E1621">
            <v>7210</v>
          </cell>
          <cell r="F1621" t="str">
            <v>P511</v>
          </cell>
          <cell r="G1621">
            <v>7900</v>
          </cell>
          <cell r="H1621" t="str">
            <v>P595</v>
          </cell>
          <cell r="I1621">
            <v>0</v>
          </cell>
          <cell r="J1621">
            <v>0</v>
          </cell>
          <cell r="K1621">
            <v>7210</v>
          </cell>
          <cell r="L1621">
            <v>7.0000000000000007E-2</v>
          </cell>
        </row>
        <row r="1622">
          <cell r="A1622" t="str">
            <v>CH00011</v>
          </cell>
          <cell r="B1622" t="str">
            <v>첵 크 밸 브
(청동10Kg/Cm6)</v>
          </cell>
          <cell r="C1622" t="str">
            <v>20A</v>
          </cell>
          <cell r="D1622" t="str">
            <v>개</v>
          </cell>
          <cell r="E1622">
            <v>4780</v>
          </cell>
          <cell r="F1622" t="str">
            <v>P511</v>
          </cell>
          <cell r="G1622">
            <v>5250</v>
          </cell>
          <cell r="H1622" t="str">
            <v>P595</v>
          </cell>
          <cell r="I1622">
            <v>0</v>
          </cell>
          <cell r="J1622">
            <v>0</v>
          </cell>
          <cell r="K1622">
            <v>4780</v>
          </cell>
          <cell r="L1622">
            <v>7.0000000000000007E-2</v>
          </cell>
        </row>
        <row r="1623">
          <cell r="A1623" t="str">
            <v>CH00012</v>
          </cell>
          <cell r="B1623" t="str">
            <v>첵 크 밸 브
(청동10Kg/Cm7)</v>
          </cell>
          <cell r="C1623" t="str">
            <v>15A</v>
          </cell>
          <cell r="D1623" t="str">
            <v>개</v>
          </cell>
          <cell r="E1623">
            <v>3010</v>
          </cell>
          <cell r="F1623" t="str">
            <v>P511</v>
          </cell>
          <cell r="G1623">
            <v>3010</v>
          </cell>
          <cell r="H1623" t="str">
            <v>P595</v>
          </cell>
          <cell r="I1623">
            <v>0</v>
          </cell>
          <cell r="J1623">
            <v>0</v>
          </cell>
          <cell r="K1623">
            <v>3010</v>
          </cell>
          <cell r="L1623">
            <v>7.0000000000000007E-2</v>
          </cell>
        </row>
        <row r="1624">
          <cell r="A1624" t="str">
            <v>스모렌스키 첵크밸브</v>
          </cell>
          <cell r="B1624">
            <v>0</v>
          </cell>
          <cell r="C1624">
            <v>0</v>
          </cell>
          <cell r="D1624">
            <v>0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  <cell r="I1624">
            <v>0</v>
          </cell>
          <cell r="J1624">
            <v>0</v>
          </cell>
          <cell r="K1624">
            <v>0</v>
          </cell>
        </row>
        <row r="1625">
          <cell r="A1625" t="str">
            <v>SMCH001</v>
          </cell>
          <cell r="B1625" t="str">
            <v>첵 크 밸 브
(스모렌스키 10Kg/Cm2)</v>
          </cell>
          <cell r="C1625" t="str">
            <v>40A</v>
          </cell>
          <cell r="D1625" t="str">
            <v>개</v>
          </cell>
          <cell r="E1625">
            <v>0</v>
          </cell>
          <cell r="F1625">
            <v>0</v>
          </cell>
          <cell r="G1625">
            <v>60000</v>
          </cell>
          <cell r="H1625" t="str">
            <v>P735</v>
          </cell>
          <cell r="I1625">
            <v>0</v>
          </cell>
          <cell r="J1625">
            <v>0</v>
          </cell>
          <cell r="K1625">
            <v>60000</v>
          </cell>
          <cell r="L1625">
            <v>7.0000000000000007E-2</v>
          </cell>
        </row>
        <row r="1626">
          <cell r="A1626" t="str">
            <v>SMCH002</v>
          </cell>
          <cell r="B1626" t="str">
            <v>첵 크 밸 브
(스모렌스키 10Kg/Cm2)</v>
          </cell>
          <cell r="C1626" t="str">
            <v>50A</v>
          </cell>
          <cell r="D1626" t="str">
            <v>개</v>
          </cell>
          <cell r="E1626">
            <v>0</v>
          </cell>
          <cell r="F1626">
            <v>0</v>
          </cell>
          <cell r="G1626">
            <v>65600</v>
          </cell>
          <cell r="H1626" t="str">
            <v>P735</v>
          </cell>
          <cell r="I1626">
            <v>0</v>
          </cell>
          <cell r="J1626">
            <v>0</v>
          </cell>
          <cell r="K1626">
            <v>65600</v>
          </cell>
          <cell r="L1626">
            <v>7.0000000000000007E-2</v>
          </cell>
        </row>
        <row r="1627">
          <cell r="A1627" t="str">
            <v>SMCH003</v>
          </cell>
          <cell r="B1627" t="str">
            <v>첵 크 밸 브
(스모렌스키 10Kg/Cm2)</v>
          </cell>
          <cell r="C1627" t="str">
            <v>65A</v>
          </cell>
          <cell r="D1627" t="str">
            <v>개</v>
          </cell>
          <cell r="E1627">
            <v>0</v>
          </cell>
          <cell r="F1627">
            <v>0</v>
          </cell>
          <cell r="G1627">
            <v>83200</v>
          </cell>
          <cell r="H1627" t="str">
            <v>P735</v>
          </cell>
          <cell r="I1627">
            <v>0</v>
          </cell>
          <cell r="J1627">
            <v>0</v>
          </cell>
          <cell r="K1627">
            <v>83200</v>
          </cell>
          <cell r="L1627">
            <v>0.25</v>
          </cell>
        </row>
        <row r="1628">
          <cell r="A1628" t="str">
            <v>SMCH004</v>
          </cell>
          <cell r="B1628" t="str">
            <v>첵 크 밸 브
(스모렌스키 10Kg/Cm2)</v>
          </cell>
          <cell r="C1628" t="str">
            <v>80A</v>
          </cell>
          <cell r="D1628" t="str">
            <v>개</v>
          </cell>
          <cell r="E1628">
            <v>0</v>
          </cell>
          <cell r="F1628">
            <v>0</v>
          </cell>
          <cell r="G1628">
            <v>104000</v>
          </cell>
          <cell r="H1628" t="str">
            <v>P735</v>
          </cell>
          <cell r="I1628">
            <v>0</v>
          </cell>
          <cell r="J1628">
            <v>0</v>
          </cell>
          <cell r="K1628">
            <v>104000</v>
          </cell>
          <cell r="L1628">
            <v>0.25</v>
          </cell>
        </row>
        <row r="1629">
          <cell r="A1629" t="str">
            <v>SMCH005</v>
          </cell>
          <cell r="B1629" t="str">
            <v>첵 크 밸 브
(스모렌스키 10Kg/Cm2)</v>
          </cell>
          <cell r="C1629" t="str">
            <v>100A</v>
          </cell>
          <cell r="D1629" t="str">
            <v>개</v>
          </cell>
          <cell r="E1629">
            <v>0</v>
          </cell>
          <cell r="F1629">
            <v>0</v>
          </cell>
          <cell r="G1629">
            <v>129600</v>
          </cell>
          <cell r="H1629" t="str">
            <v>P735</v>
          </cell>
          <cell r="I1629">
            <v>0</v>
          </cell>
          <cell r="J1629">
            <v>0</v>
          </cell>
          <cell r="K1629">
            <v>129600</v>
          </cell>
          <cell r="L1629">
            <v>0.25</v>
          </cell>
        </row>
        <row r="1630">
          <cell r="A1630" t="str">
            <v>SMCH006</v>
          </cell>
          <cell r="B1630" t="str">
            <v>첵 크 밸 브
(스모렌스키 10Kg/Cm2)</v>
          </cell>
          <cell r="C1630" t="str">
            <v>125A</v>
          </cell>
          <cell r="D1630" t="str">
            <v>개</v>
          </cell>
          <cell r="E1630">
            <v>0</v>
          </cell>
          <cell r="F1630">
            <v>0</v>
          </cell>
          <cell r="G1630">
            <v>201600</v>
          </cell>
          <cell r="H1630" t="str">
            <v>P735</v>
          </cell>
          <cell r="I1630">
            <v>0</v>
          </cell>
          <cell r="J1630">
            <v>0</v>
          </cell>
          <cell r="K1630">
            <v>201600</v>
          </cell>
          <cell r="L1630">
            <v>0.5</v>
          </cell>
          <cell r="M1630">
            <v>0.2</v>
          </cell>
        </row>
        <row r="1631">
          <cell r="A1631" t="str">
            <v>SMCH007</v>
          </cell>
          <cell r="B1631" t="str">
            <v>첵 크 밸 브
(스모렌스키 10Kg/Cm2)</v>
          </cell>
          <cell r="C1631" t="str">
            <v>150A</v>
          </cell>
          <cell r="D1631" t="str">
            <v>개</v>
          </cell>
          <cell r="E1631">
            <v>0</v>
          </cell>
          <cell r="F1631">
            <v>0</v>
          </cell>
          <cell r="G1631">
            <v>289600</v>
          </cell>
          <cell r="H1631" t="str">
            <v>P735</v>
          </cell>
          <cell r="I1631">
            <v>0</v>
          </cell>
          <cell r="J1631">
            <v>0</v>
          </cell>
          <cell r="K1631">
            <v>289600</v>
          </cell>
          <cell r="L1631">
            <v>0.5</v>
          </cell>
          <cell r="M1631">
            <v>0.2</v>
          </cell>
        </row>
        <row r="1632">
          <cell r="A1632" t="str">
            <v>SMCH008</v>
          </cell>
          <cell r="B1632" t="str">
            <v>첵 크 밸 브
(스모렌스키 10Kg/Cm2)</v>
          </cell>
          <cell r="C1632" t="str">
            <v>200A</v>
          </cell>
          <cell r="D1632" t="str">
            <v>개</v>
          </cell>
          <cell r="E1632">
            <v>0</v>
          </cell>
          <cell r="F1632">
            <v>0</v>
          </cell>
          <cell r="G1632">
            <v>518400</v>
          </cell>
          <cell r="H1632" t="str">
            <v>P735</v>
          </cell>
          <cell r="I1632">
            <v>0</v>
          </cell>
          <cell r="J1632">
            <v>0</v>
          </cell>
          <cell r="K1632">
            <v>518400</v>
          </cell>
          <cell r="L1632">
            <v>1</v>
          </cell>
          <cell r="M1632">
            <v>0.3</v>
          </cell>
        </row>
        <row r="1635">
          <cell r="A1635" t="str">
            <v>스트레이너(주철제)</v>
          </cell>
        </row>
        <row r="1636">
          <cell r="A1636" t="str">
            <v>ST00001</v>
          </cell>
          <cell r="B1636" t="str">
            <v>스트레이너
(주철10Kg/Cm2)</v>
          </cell>
          <cell r="C1636" t="str">
            <v>200A</v>
          </cell>
          <cell r="D1636" t="str">
            <v>개</v>
          </cell>
          <cell r="E1636">
            <v>305200</v>
          </cell>
          <cell r="F1636" t="str">
            <v>P528</v>
          </cell>
          <cell r="G1636">
            <v>320000</v>
          </cell>
          <cell r="H1636" t="str">
            <v>P598</v>
          </cell>
          <cell r="I1636">
            <v>0</v>
          </cell>
          <cell r="J1636">
            <v>0</v>
          </cell>
          <cell r="K1636">
            <v>305200</v>
          </cell>
          <cell r="L1636">
            <v>1</v>
          </cell>
          <cell r="M1636">
            <v>0.3</v>
          </cell>
        </row>
        <row r="1637">
          <cell r="A1637" t="str">
            <v>ST00002</v>
          </cell>
          <cell r="B1637" t="str">
            <v>스트레이너
(주철10Kg/Cm2)</v>
          </cell>
          <cell r="C1637" t="str">
            <v>150A</v>
          </cell>
          <cell r="D1637" t="str">
            <v>개</v>
          </cell>
          <cell r="E1637">
            <v>163500</v>
          </cell>
          <cell r="F1637" t="str">
            <v>P528</v>
          </cell>
          <cell r="G1637">
            <v>180000</v>
          </cell>
          <cell r="H1637" t="str">
            <v>P598</v>
          </cell>
          <cell r="I1637">
            <v>0</v>
          </cell>
          <cell r="J1637">
            <v>0</v>
          </cell>
          <cell r="K1637">
            <v>163500</v>
          </cell>
          <cell r="L1637">
            <v>0.5</v>
          </cell>
          <cell r="M1637">
            <v>0.2</v>
          </cell>
        </row>
        <row r="1638">
          <cell r="A1638" t="str">
            <v>ST00003</v>
          </cell>
          <cell r="B1638" t="str">
            <v>스트레이너
(주철10Kg/Cm2)</v>
          </cell>
          <cell r="C1638" t="str">
            <v>125A</v>
          </cell>
          <cell r="D1638" t="str">
            <v>개</v>
          </cell>
          <cell r="E1638">
            <v>123700</v>
          </cell>
          <cell r="F1638" t="str">
            <v>P528</v>
          </cell>
          <cell r="G1638">
            <v>140000</v>
          </cell>
          <cell r="H1638" t="str">
            <v>P598</v>
          </cell>
          <cell r="I1638">
            <v>0</v>
          </cell>
          <cell r="J1638">
            <v>0</v>
          </cell>
          <cell r="K1638">
            <v>123700</v>
          </cell>
          <cell r="L1638">
            <v>0.5</v>
          </cell>
          <cell r="M1638">
            <v>0.2</v>
          </cell>
        </row>
        <row r="1639">
          <cell r="A1639" t="str">
            <v>ST00004</v>
          </cell>
          <cell r="B1639" t="str">
            <v>스트레이너
(주철10Kg/Cm2)</v>
          </cell>
          <cell r="C1639" t="str">
            <v>100A</v>
          </cell>
          <cell r="D1639" t="str">
            <v>개</v>
          </cell>
          <cell r="E1639">
            <v>79600</v>
          </cell>
          <cell r="F1639" t="str">
            <v>P528</v>
          </cell>
          <cell r="G1639">
            <v>85000</v>
          </cell>
          <cell r="H1639" t="str">
            <v>P598</v>
          </cell>
          <cell r="I1639">
            <v>0</v>
          </cell>
          <cell r="J1639">
            <v>0</v>
          </cell>
          <cell r="K1639">
            <v>79600</v>
          </cell>
          <cell r="L1639">
            <v>0.25</v>
          </cell>
        </row>
        <row r="1640">
          <cell r="A1640" t="str">
            <v>ST00005</v>
          </cell>
          <cell r="B1640" t="str">
            <v>스트레이너
(주철10Kg/Cm2)</v>
          </cell>
          <cell r="C1640" t="str">
            <v>80A</v>
          </cell>
          <cell r="D1640" t="str">
            <v>개</v>
          </cell>
          <cell r="E1640">
            <v>54800</v>
          </cell>
          <cell r="F1640" t="str">
            <v>P528</v>
          </cell>
          <cell r="G1640">
            <v>56000</v>
          </cell>
          <cell r="H1640" t="str">
            <v>P598</v>
          </cell>
          <cell r="I1640">
            <v>0</v>
          </cell>
          <cell r="J1640">
            <v>0</v>
          </cell>
          <cell r="K1640">
            <v>54800</v>
          </cell>
          <cell r="L1640">
            <v>0.25</v>
          </cell>
        </row>
        <row r="1641">
          <cell r="A1641" t="str">
            <v>ST00006</v>
          </cell>
          <cell r="B1641" t="str">
            <v>스트레이너
(주철10Kg/Cm2)</v>
          </cell>
          <cell r="C1641" t="str">
            <v>65A</v>
          </cell>
          <cell r="D1641" t="str">
            <v>개</v>
          </cell>
          <cell r="E1641">
            <v>41400</v>
          </cell>
          <cell r="F1641" t="str">
            <v>P528</v>
          </cell>
          <cell r="G1641">
            <v>41000</v>
          </cell>
          <cell r="H1641" t="str">
            <v>P598</v>
          </cell>
          <cell r="I1641">
            <v>0</v>
          </cell>
          <cell r="J1641">
            <v>0</v>
          </cell>
          <cell r="K1641">
            <v>41000</v>
          </cell>
          <cell r="L1641">
            <v>0.25</v>
          </cell>
        </row>
        <row r="1642">
          <cell r="A1642" t="str">
            <v>스트레이너(청동제)</v>
          </cell>
          <cell r="B1642">
            <v>0</v>
          </cell>
          <cell r="C1642">
            <v>0</v>
          </cell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0</v>
          </cell>
        </row>
        <row r="1643">
          <cell r="A1643" t="str">
            <v>ST00007</v>
          </cell>
          <cell r="B1643" t="str">
            <v>스트레이너
(청동10Kg/Cm2)</v>
          </cell>
          <cell r="C1643" t="str">
            <v>50A</v>
          </cell>
          <cell r="D1643" t="str">
            <v>개</v>
          </cell>
          <cell r="E1643">
            <v>36000</v>
          </cell>
          <cell r="F1643" t="str">
            <v>P528</v>
          </cell>
          <cell r="G1643">
            <v>25000</v>
          </cell>
          <cell r="H1643" t="str">
            <v>P598</v>
          </cell>
          <cell r="I1643">
            <v>0</v>
          </cell>
          <cell r="J1643">
            <v>0</v>
          </cell>
          <cell r="K1643">
            <v>25000</v>
          </cell>
          <cell r="L1643">
            <v>7.0000000000000007E-2</v>
          </cell>
        </row>
        <row r="1644">
          <cell r="A1644" t="str">
            <v>ST00008</v>
          </cell>
          <cell r="B1644" t="str">
            <v>스트레이너
(청동10Kg/Cm2)</v>
          </cell>
          <cell r="C1644" t="str">
            <v>40A</v>
          </cell>
          <cell r="D1644" t="str">
            <v>개</v>
          </cell>
          <cell r="E1644">
            <v>31000</v>
          </cell>
          <cell r="F1644" t="str">
            <v>P528</v>
          </cell>
          <cell r="G1644">
            <v>17000</v>
          </cell>
          <cell r="H1644" t="str">
            <v>P598</v>
          </cell>
          <cell r="I1644">
            <v>0</v>
          </cell>
          <cell r="J1644">
            <v>0</v>
          </cell>
          <cell r="K1644">
            <v>17000</v>
          </cell>
          <cell r="L1644">
            <v>7.0000000000000007E-2</v>
          </cell>
        </row>
        <row r="1645">
          <cell r="A1645" t="str">
            <v>ST00009</v>
          </cell>
          <cell r="B1645" t="str">
            <v>스트레이너
(청동10Kg/Cm2)</v>
          </cell>
          <cell r="C1645" t="str">
            <v>32A</v>
          </cell>
          <cell r="D1645" t="str">
            <v>개</v>
          </cell>
          <cell r="E1645">
            <v>28000</v>
          </cell>
          <cell r="F1645" t="str">
            <v>P528</v>
          </cell>
          <cell r="G1645">
            <v>13000</v>
          </cell>
          <cell r="H1645" t="str">
            <v>P598</v>
          </cell>
          <cell r="I1645">
            <v>0</v>
          </cell>
          <cell r="J1645">
            <v>0</v>
          </cell>
          <cell r="K1645">
            <v>13000</v>
          </cell>
          <cell r="L1645">
            <v>7.0000000000000007E-2</v>
          </cell>
        </row>
        <row r="1646">
          <cell r="A1646" t="str">
            <v>ST00010</v>
          </cell>
          <cell r="B1646" t="str">
            <v>스트레이너
(청동10Kg/Cm2)</v>
          </cell>
          <cell r="C1646" t="str">
            <v>25A</v>
          </cell>
          <cell r="D1646" t="str">
            <v>개</v>
          </cell>
          <cell r="E1646">
            <v>23000</v>
          </cell>
          <cell r="F1646" t="str">
            <v>P528</v>
          </cell>
          <cell r="G1646">
            <v>7900</v>
          </cell>
          <cell r="H1646" t="str">
            <v>P598</v>
          </cell>
          <cell r="I1646">
            <v>0</v>
          </cell>
          <cell r="J1646">
            <v>0</v>
          </cell>
          <cell r="K1646">
            <v>7900</v>
          </cell>
          <cell r="L1646">
            <v>7.0000000000000007E-2</v>
          </cell>
        </row>
        <row r="1647">
          <cell r="A1647" t="str">
            <v>ST00011</v>
          </cell>
          <cell r="B1647" t="str">
            <v>스트레이너
(청동10Kg/Cm2)</v>
          </cell>
          <cell r="C1647" t="str">
            <v>20A</v>
          </cell>
          <cell r="D1647" t="str">
            <v>개</v>
          </cell>
          <cell r="E1647">
            <v>15000</v>
          </cell>
          <cell r="F1647" t="str">
            <v>P528</v>
          </cell>
          <cell r="G1647">
            <v>5600</v>
          </cell>
          <cell r="H1647" t="str">
            <v>P598</v>
          </cell>
          <cell r="I1647">
            <v>0</v>
          </cell>
          <cell r="J1647">
            <v>0</v>
          </cell>
          <cell r="K1647">
            <v>5600</v>
          </cell>
          <cell r="L1647">
            <v>7.0000000000000007E-2</v>
          </cell>
        </row>
        <row r="1648">
          <cell r="A1648" t="str">
            <v>ST00012</v>
          </cell>
          <cell r="B1648" t="str">
            <v>스트레이너
(청동10Kg/Cm2)</v>
          </cell>
          <cell r="C1648" t="str">
            <v>15A</v>
          </cell>
          <cell r="D1648" t="str">
            <v>개</v>
          </cell>
          <cell r="E1648">
            <v>12000</v>
          </cell>
          <cell r="F1648" t="str">
            <v>P528</v>
          </cell>
          <cell r="G1648">
            <v>4800</v>
          </cell>
          <cell r="H1648" t="str">
            <v>P598</v>
          </cell>
          <cell r="I1648">
            <v>0</v>
          </cell>
          <cell r="J1648">
            <v>0</v>
          </cell>
          <cell r="K1648">
            <v>4800</v>
          </cell>
          <cell r="L1648">
            <v>7.0000000000000007E-2</v>
          </cell>
        </row>
        <row r="1649">
          <cell r="A1649" t="str">
            <v>후렉시블조인트(벨로우즈형))</v>
          </cell>
          <cell r="B1649">
            <v>0</v>
          </cell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  <cell r="K1649">
            <v>0</v>
          </cell>
        </row>
        <row r="1650">
          <cell r="A1650" t="str">
            <v>FJ00001</v>
          </cell>
          <cell r="B1650" t="str">
            <v>후렉시블조인트
(벨로우즈형10Kg/Cm2)</v>
          </cell>
          <cell r="C1650" t="str">
            <v>200A</v>
          </cell>
          <cell r="D1650" t="str">
            <v>개</v>
          </cell>
          <cell r="E1650">
            <v>97800</v>
          </cell>
          <cell r="F1650" t="str">
            <v>P509</v>
          </cell>
          <cell r="G1650">
            <v>104000</v>
          </cell>
          <cell r="H1650" t="str">
            <v>P592</v>
          </cell>
          <cell r="I1650">
            <v>0</v>
          </cell>
          <cell r="J1650">
            <v>0</v>
          </cell>
          <cell r="K1650">
            <v>97800</v>
          </cell>
          <cell r="L1650">
            <v>1</v>
          </cell>
          <cell r="M1650">
            <v>0.3</v>
          </cell>
        </row>
        <row r="1651">
          <cell r="A1651" t="str">
            <v>FJ00002</v>
          </cell>
          <cell r="B1651" t="str">
            <v>후렉시블조인트
(벨로우즈형10Kg/Cm2)</v>
          </cell>
          <cell r="C1651" t="str">
            <v>150A</v>
          </cell>
          <cell r="D1651" t="str">
            <v>개</v>
          </cell>
          <cell r="E1651">
            <v>63600</v>
          </cell>
          <cell r="F1651" t="str">
            <v>P509</v>
          </cell>
          <cell r="G1651">
            <v>74000</v>
          </cell>
          <cell r="H1651" t="str">
            <v>P592</v>
          </cell>
          <cell r="I1651">
            <v>0</v>
          </cell>
          <cell r="J1651">
            <v>0</v>
          </cell>
          <cell r="K1651">
            <v>63600</v>
          </cell>
          <cell r="L1651">
            <v>0.5</v>
          </cell>
          <cell r="M1651">
            <v>0.2</v>
          </cell>
        </row>
        <row r="1652">
          <cell r="A1652" t="str">
            <v>FJ00003</v>
          </cell>
          <cell r="B1652" t="str">
            <v>후렉시블조인트
(벨로우즈형10Kg/Cm2)</v>
          </cell>
          <cell r="C1652" t="str">
            <v>125A</v>
          </cell>
          <cell r="D1652" t="str">
            <v>개</v>
          </cell>
          <cell r="E1652">
            <v>48600</v>
          </cell>
          <cell r="F1652" t="str">
            <v>P509</v>
          </cell>
          <cell r="G1652">
            <v>60500</v>
          </cell>
          <cell r="H1652" t="str">
            <v>P592</v>
          </cell>
          <cell r="I1652">
            <v>0</v>
          </cell>
          <cell r="J1652">
            <v>0</v>
          </cell>
          <cell r="K1652">
            <v>48600</v>
          </cell>
          <cell r="L1652">
            <v>0.5</v>
          </cell>
          <cell r="M1652">
            <v>0.2</v>
          </cell>
        </row>
        <row r="1653">
          <cell r="A1653" t="str">
            <v>FJ00004</v>
          </cell>
          <cell r="B1653" t="str">
            <v>후렉시블조인트
(벨로우즈형10Kg/Cm2)</v>
          </cell>
          <cell r="C1653" t="str">
            <v>100A</v>
          </cell>
          <cell r="D1653" t="str">
            <v>개</v>
          </cell>
          <cell r="E1653">
            <v>36600</v>
          </cell>
          <cell r="F1653" t="str">
            <v>P509</v>
          </cell>
          <cell r="G1653">
            <v>38000</v>
          </cell>
          <cell r="H1653" t="str">
            <v>P592</v>
          </cell>
          <cell r="I1653">
            <v>0</v>
          </cell>
          <cell r="J1653">
            <v>0</v>
          </cell>
          <cell r="K1653">
            <v>36600</v>
          </cell>
          <cell r="L1653">
            <v>0.25</v>
          </cell>
        </row>
        <row r="1654">
          <cell r="A1654" t="str">
            <v>FJ00005</v>
          </cell>
          <cell r="B1654" t="str">
            <v>후렉시블조인트
(벨로우즈형10Kg/Cm2)</v>
          </cell>
          <cell r="C1654" t="str">
            <v>80A</v>
          </cell>
          <cell r="D1654" t="str">
            <v>개</v>
          </cell>
          <cell r="E1654">
            <v>34200</v>
          </cell>
          <cell r="F1654" t="str">
            <v>P509</v>
          </cell>
          <cell r="G1654">
            <v>30500</v>
          </cell>
          <cell r="H1654" t="str">
            <v>P592</v>
          </cell>
          <cell r="I1654">
            <v>0</v>
          </cell>
          <cell r="J1654">
            <v>0</v>
          </cell>
          <cell r="K1654">
            <v>30500</v>
          </cell>
          <cell r="L1654">
            <v>0.25</v>
          </cell>
        </row>
        <row r="1655">
          <cell r="A1655" t="str">
            <v>FJ00006</v>
          </cell>
          <cell r="B1655" t="str">
            <v>후렉시블조인트
(벨로우즈형10Kg/Cm2)</v>
          </cell>
          <cell r="C1655" t="str">
            <v>65A</v>
          </cell>
          <cell r="D1655" t="str">
            <v>개</v>
          </cell>
          <cell r="E1655">
            <v>25800</v>
          </cell>
          <cell r="F1655" t="str">
            <v>P509</v>
          </cell>
          <cell r="G1655">
            <v>26000</v>
          </cell>
          <cell r="H1655" t="str">
            <v>P592</v>
          </cell>
          <cell r="I1655">
            <v>0</v>
          </cell>
          <cell r="J1655">
            <v>0</v>
          </cell>
          <cell r="K1655">
            <v>25800</v>
          </cell>
          <cell r="L1655">
            <v>0.25</v>
          </cell>
        </row>
        <row r="1656">
          <cell r="A1656" t="str">
            <v>FJ00007</v>
          </cell>
          <cell r="B1656" t="str">
            <v>후렉시블조인트
(벨로우즈형10Kg/Cm2)</v>
          </cell>
          <cell r="C1656" t="str">
            <v>50A</v>
          </cell>
          <cell r="D1656" t="str">
            <v>개</v>
          </cell>
          <cell r="E1656">
            <v>22200</v>
          </cell>
          <cell r="F1656" t="str">
            <v>P509</v>
          </cell>
          <cell r="G1656">
            <v>19900</v>
          </cell>
          <cell r="H1656" t="str">
            <v>P592</v>
          </cell>
          <cell r="I1656">
            <v>0</v>
          </cell>
          <cell r="J1656">
            <v>0</v>
          </cell>
          <cell r="K1656">
            <v>19900</v>
          </cell>
          <cell r="L1656">
            <v>7.0000000000000007E-2</v>
          </cell>
        </row>
        <row r="1657">
          <cell r="A1657" t="str">
            <v>FJ00008</v>
          </cell>
          <cell r="B1657" t="str">
            <v>후렉시블조인트
(벨로우즈형10Kg/Cm2)</v>
          </cell>
          <cell r="C1657" t="str">
            <v>40A</v>
          </cell>
          <cell r="D1657" t="str">
            <v>개</v>
          </cell>
          <cell r="E1657">
            <v>18000</v>
          </cell>
          <cell r="F1657" t="str">
            <v>P509</v>
          </cell>
          <cell r="G1657">
            <v>16700</v>
          </cell>
          <cell r="H1657" t="str">
            <v>P592</v>
          </cell>
          <cell r="I1657">
            <v>0</v>
          </cell>
          <cell r="J1657">
            <v>0</v>
          </cell>
          <cell r="K1657">
            <v>16700</v>
          </cell>
          <cell r="L1657">
            <v>7.0000000000000007E-2</v>
          </cell>
        </row>
        <row r="1658">
          <cell r="A1658" t="str">
            <v>FJ00009</v>
          </cell>
          <cell r="B1658" t="str">
            <v>후렉시블조인트
(벨로우즈형10Kg/Cm2)</v>
          </cell>
          <cell r="C1658" t="str">
            <v>32A</v>
          </cell>
          <cell r="D1658" t="str">
            <v>개</v>
          </cell>
          <cell r="E1658">
            <v>16200</v>
          </cell>
          <cell r="F1658" t="str">
            <v>P509</v>
          </cell>
          <cell r="G1658">
            <v>15600</v>
          </cell>
          <cell r="H1658" t="str">
            <v>P592</v>
          </cell>
          <cell r="I1658">
            <v>0</v>
          </cell>
          <cell r="J1658">
            <v>0</v>
          </cell>
          <cell r="K1658">
            <v>15600</v>
          </cell>
          <cell r="L1658">
            <v>7.0000000000000007E-2</v>
          </cell>
        </row>
        <row r="1659">
          <cell r="A1659" t="str">
            <v>FJ00010</v>
          </cell>
          <cell r="B1659" t="str">
            <v>후렉시블조인트
(벨로우즈형10Kg/Cm2)</v>
          </cell>
          <cell r="C1659" t="str">
            <v>25A</v>
          </cell>
          <cell r="D1659" t="str">
            <v>개</v>
          </cell>
          <cell r="E1659">
            <v>15000</v>
          </cell>
          <cell r="F1659" t="str">
            <v>P509</v>
          </cell>
          <cell r="G1659">
            <v>14600</v>
          </cell>
          <cell r="H1659" t="str">
            <v>P592</v>
          </cell>
          <cell r="I1659">
            <v>0</v>
          </cell>
          <cell r="J1659">
            <v>0</v>
          </cell>
          <cell r="K1659">
            <v>14600</v>
          </cell>
          <cell r="L1659">
            <v>7.0000000000000007E-2</v>
          </cell>
        </row>
        <row r="1660">
          <cell r="A1660" t="str">
            <v>부력식정수위밸브</v>
          </cell>
          <cell r="B1660">
            <v>0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  <cell r="K1660">
            <v>0</v>
          </cell>
        </row>
        <row r="1661">
          <cell r="A1661" t="str">
            <v>부정00001</v>
          </cell>
          <cell r="B1661" t="str">
            <v>부력식정수위밸브</v>
          </cell>
          <cell r="C1661" t="str">
            <v>200A</v>
          </cell>
          <cell r="D1661" t="str">
            <v>개</v>
          </cell>
          <cell r="E1661">
            <v>1476255</v>
          </cell>
          <cell r="F1661" t="str">
            <v>P529</v>
          </cell>
          <cell r="G1661">
            <v>1673700</v>
          </cell>
          <cell r="H1661" t="str">
            <v>P618</v>
          </cell>
          <cell r="I1661">
            <v>0</v>
          </cell>
          <cell r="J1661">
            <v>0</v>
          </cell>
          <cell r="K1661">
            <v>1476255</v>
          </cell>
          <cell r="L1661">
            <v>1</v>
          </cell>
          <cell r="M1661">
            <v>0.3</v>
          </cell>
        </row>
        <row r="1662">
          <cell r="A1662" t="str">
            <v>부정00002</v>
          </cell>
          <cell r="B1662" t="str">
            <v>부력식정수위밸브</v>
          </cell>
          <cell r="C1662" t="str">
            <v>150A</v>
          </cell>
          <cell r="D1662" t="str">
            <v>개</v>
          </cell>
          <cell r="E1662">
            <v>1051675</v>
          </cell>
          <cell r="F1662" t="str">
            <v>P529</v>
          </cell>
          <cell r="G1662">
            <v>1151800</v>
          </cell>
          <cell r="H1662" t="str">
            <v>P618</v>
          </cell>
          <cell r="I1662">
            <v>0</v>
          </cell>
          <cell r="J1662">
            <v>0</v>
          </cell>
          <cell r="K1662">
            <v>1051675</v>
          </cell>
          <cell r="L1662">
            <v>0.5</v>
          </cell>
          <cell r="M1662">
            <v>0.2</v>
          </cell>
        </row>
        <row r="1663">
          <cell r="A1663" t="str">
            <v>부정00003</v>
          </cell>
          <cell r="B1663" t="str">
            <v>부력식정수위밸브</v>
          </cell>
          <cell r="C1663" t="str">
            <v>125A</v>
          </cell>
          <cell r="D1663" t="str">
            <v>개</v>
          </cell>
          <cell r="E1663">
            <v>1005905</v>
          </cell>
          <cell r="F1663" t="str">
            <v>P529</v>
          </cell>
          <cell r="G1663">
            <v>986000</v>
          </cell>
          <cell r="H1663" t="str">
            <v>P618</v>
          </cell>
          <cell r="I1663">
            <v>0</v>
          </cell>
          <cell r="J1663">
            <v>0</v>
          </cell>
          <cell r="K1663">
            <v>986000</v>
          </cell>
          <cell r="L1663">
            <v>0.5</v>
          </cell>
          <cell r="M1663">
            <v>0.2</v>
          </cell>
        </row>
        <row r="1664">
          <cell r="A1664" t="str">
            <v>부정00004</v>
          </cell>
          <cell r="B1664" t="str">
            <v>부력식정수위밸브</v>
          </cell>
          <cell r="C1664" t="str">
            <v>100A</v>
          </cell>
          <cell r="D1664" t="str">
            <v>개</v>
          </cell>
          <cell r="E1664">
            <v>775675</v>
          </cell>
          <cell r="F1664" t="str">
            <v>P529</v>
          </cell>
          <cell r="G1664">
            <v>756000</v>
          </cell>
          <cell r="H1664" t="str">
            <v>P618</v>
          </cell>
          <cell r="I1664">
            <v>0</v>
          </cell>
          <cell r="J1664">
            <v>0</v>
          </cell>
          <cell r="K1664">
            <v>756000</v>
          </cell>
          <cell r="L1664">
            <v>0.25</v>
          </cell>
        </row>
        <row r="1665">
          <cell r="A1665" t="str">
            <v>부정00005</v>
          </cell>
          <cell r="B1665" t="str">
            <v>부력식정수위밸브</v>
          </cell>
          <cell r="C1665" t="str">
            <v>80A</v>
          </cell>
          <cell r="D1665" t="str">
            <v>개</v>
          </cell>
          <cell r="E1665">
            <v>635375</v>
          </cell>
          <cell r="F1665" t="str">
            <v>P529</v>
          </cell>
          <cell r="G1665">
            <v>551000</v>
          </cell>
          <cell r="H1665" t="str">
            <v>P618</v>
          </cell>
          <cell r="I1665">
            <v>0</v>
          </cell>
          <cell r="J1665">
            <v>0</v>
          </cell>
          <cell r="K1665">
            <v>551000</v>
          </cell>
          <cell r="L1665">
            <v>0.25</v>
          </cell>
        </row>
        <row r="1666">
          <cell r="A1666" t="str">
            <v>부정00006</v>
          </cell>
          <cell r="B1666" t="str">
            <v>부력식정수위밸브</v>
          </cell>
          <cell r="C1666" t="str">
            <v>65A</v>
          </cell>
          <cell r="D1666" t="str">
            <v>개</v>
          </cell>
          <cell r="E1666">
            <v>453675</v>
          </cell>
          <cell r="F1666" t="str">
            <v>P529</v>
          </cell>
          <cell r="G1666">
            <v>381500</v>
          </cell>
          <cell r="H1666" t="str">
            <v>P618</v>
          </cell>
          <cell r="I1666">
            <v>0</v>
          </cell>
          <cell r="J1666">
            <v>0</v>
          </cell>
          <cell r="K1666">
            <v>381500</v>
          </cell>
          <cell r="L1666">
            <v>0.25</v>
          </cell>
        </row>
        <row r="1667">
          <cell r="A1667" t="str">
            <v>부정00007</v>
          </cell>
          <cell r="B1667" t="str">
            <v>부력식정수위밸브</v>
          </cell>
          <cell r="C1667" t="str">
            <v>50A</v>
          </cell>
          <cell r="D1667" t="str">
            <v>개</v>
          </cell>
          <cell r="E1667">
            <v>373175</v>
          </cell>
          <cell r="F1667" t="str">
            <v>P529</v>
          </cell>
          <cell r="G1667">
            <v>163200</v>
          </cell>
          <cell r="H1667" t="str">
            <v>P618</v>
          </cell>
          <cell r="I1667">
            <v>0</v>
          </cell>
          <cell r="J1667">
            <v>0</v>
          </cell>
          <cell r="K1667">
            <v>163200</v>
          </cell>
          <cell r="L1667">
            <v>7.0000000000000007E-2</v>
          </cell>
        </row>
        <row r="1668">
          <cell r="A1668" t="str">
            <v>부정00008</v>
          </cell>
          <cell r="B1668" t="str">
            <v>부력식정수위밸브</v>
          </cell>
          <cell r="C1668" t="str">
            <v>40A</v>
          </cell>
          <cell r="D1668" t="str">
            <v>개</v>
          </cell>
          <cell r="E1668">
            <v>358800</v>
          </cell>
          <cell r="F1668" t="str">
            <v>P529</v>
          </cell>
          <cell r="G1668">
            <v>114400</v>
          </cell>
          <cell r="H1668" t="str">
            <v>P618</v>
          </cell>
          <cell r="I1668">
            <v>0</v>
          </cell>
          <cell r="J1668">
            <v>0</v>
          </cell>
          <cell r="K1668">
            <v>114400</v>
          </cell>
          <cell r="L1668">
            <v>7.0000000000000007E-2</v>
          </cell>
        </row>
        <row r="1669">
          <cell r="A1669" t="str">
            <v>부정00009</v>
          </cell>
          <cell r="B1669" t="str">
            <v>부력식정수위밸브</v>
          </cell>
          <cell r="C1669" t="str">
            <v>32A</v>
          </cell>
          <cell r="D1669" t="str">
            <v>개</v>
          </cell>
          <cell r="E1669">
            <v>338100</v>
          </cell>
          <cell r="F1669" t="str">
            <v>P529</v>
          </cell>
          <cell r="G1669">
            <v>89800</v>
          </cell>
          <cell r="H1669" t="str">
            <v>P618</v>
          </cell>
          <cell r="I1669">
            <v>0</v>
          </cell>
          <cell r="J1669">
            <v>0</v>
          </cell>
          <cell r="K1669">
            <v>89800</v>
          </cell>
          <cell r="L1669">
            <v>7.0000000000000007E-2</v>
          </cell>
        </row>
        <row r="1670">
          <cell r="A1670" t="str">
            <v>부정00010</v>
          </cell>
          <cell r="B1670" t="str">
            <v>부력식정수위밸브</v>
          </cell>
          <cell r="C1670" t="str">
            <v>25A</v>
          </cell>
          <cell r="D1670" t="str">
            <v>개</v>
          </cell>
          <cell r="E1670">
            <v>0</v>
          </cell>
          <cell r="F1670" t="str">
            <v>P529</v>
          </cell>
          <cell r="G1670">
            <v>73000</v>
          </cell>
          <cell r="H1670" t="str">
            <v>P618</v>
          </cell>
          <cell r="I1670">
            <v>0</v>
          </cell>
          <cell r="J1670">
            <v>0</v>
          </cell>
          <cell r="K1670">
            <v>73000</v>
          </cell>
          <cell r="L1670">
            <v>7.0000000000000007E-2</v>
          </cell>
        </row>
        <row r="1671">
          <cell r="A1671" t="str">
            <v>부정00011</v>
          </cell>
          <cell r="B1671" t="str">
            <v>부력식정수위밸브</v>
          </cell>
          <cell r="C1671" t="str">
            <v>20A</v>
          </cell>
          <cell r="D1671" t="str">
            <v>개</v>
          </cell>
          <cell r="E1671">
            <v>0</v>
          </cell>
          <cell r="F1671" t="str">
            <v>P529</v>
          </cell>
          <cell r="G1671">
            <v>50900</v>
          </cell>
          <cell r="H1671" t="str">
            <v>P618</v>
          </cell>
          <cell r="I1671">
            <v>0</v>
          </cell>
          <cell r="J1671">
            <v>0</v>
          </cell>
          <cell r="K1671">
            <v>50900</v>
          </cell>
          <cell r="L1671">
            <v>7.0000000000000007E-2</v>
          </cell>
        </row>
        <row r="1672">
          <cell r="A1672" t="str">
            <v>부정00012</v>
          </cell>
          <cell r="B1672" t="str">
            <v>부력식정수위밸브</v>
          </cell>
          <cell r="C1672" t="str">
            <v>15A</v>
          </cell>
          <cell r="D1672" t="str">
            <v>개</v>
          </cell>
          <cell r="E1672">
            <v>0</v>
          </cell>
          <cell r="F1672" t="str">
            <v>P529</v>
          </cell>
          <cell r="G1672">
            <v>35600</v>
          </cell>
          <cell r="H1672" t="str">
            <v>P618</v>
          </cell>
          <cell r="I1672">
            <v>0</v>
          </cell>
          <cell r="J1672">
            <v>0</v>
          </cell>
          <cell r="K1672">
            <v>35600</v>
          </cell>
          <cell r="L1672">
            <v>7.0000000000000007E-2</v>
          </cell>
        </row>
        <row r="1673">
          <cell r="A1673" t="str">
            <v>여과망</v>
          </cell>
          <cell r="B1673">
            <v>0</v>
          </cell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K1673">
            <v>0</v>
          </cell>
        </row>
        <row r="1674">
          <cell r="A1674" t="str">
            <v>여과00001</v>
          </cell>
          <cell r="B1674" t="str">
            <v>여과망(SUS)</v>
          </cell>
          <cell r="C1674" t="str">
            <v>50A</v>
          </cell>
          <cell r="D1674" t="str">
            <v>개</v>
          </cell>
          <cell r="E1674">
            <v>104000</v>
          </cell>
          <cell r="F1674" t="str">
            <v>P493</v>
          </cell>
          <cell r="G1674">
            <v>0</v>
          </cell>
          <cell r="H1674">
            <v>0</v>
          </cell>
          <cell r="I1674">
            <v>0</v>
          </cell>
          <cell r="J1674">
            <v>0</v>
          </cell>
          <cell r="K1674">
            <v>104000</v>
          </cell>
          <cell r="L1674">
            <v>7.0000000000000007E-2</v>
          </cell>
        </row>
        <row r="1675">
          <cell r="A1675" t="str">
            <v>여과00002</v>
          </cell>
          <cell r="B1675" t="str">
            <v>여과망(SUS)</v>
          </cell>
          <cell r="C1675" t="str">
            <v>40A</v>
          </cell>
          <cell r="D1675" t="str">
            <v>개</v>
          </cell>
          <cell r="E1675">
            <v>0</v>
          </cell>
          <cell r="F1675" t="str">
            <v>P493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  <cell r="K1675">
            <v>0</v>
          </cell>
          <cell r="L1675">
            <v>7.0000000000000007E-2</v>
          </cell>
        </row>
        <row r="1676">
          <cell r="A1676" t="str">
            <v>여과00003</v>
          </cell>
          <cell r="B1676" t="str">
            <v>여과망(SUS)</v>
          </cell>
          <cell r="C1676" t="str">
            <v>32A</v>
          </cell>
          <cell r="D1676" t="str">
            <v>개</v>
          </cell>
          <cell r="E1676">
            <v>88000</v>
          </cell>
          <cell r="F1676" t="str">
            <v>P493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  <cell r="K1676">
            <v>88000</v>
          </cell>
          <cell r="L1676">
            <v>7.0000000000000007E-2</v>
          </cell>
        </row>
        <row r="1677">
          <cell r="A1677" t="str">
            <v>여과00004</v>
          </cell>
          <cell r="B1677" t="str">
            <v>여과망(SUS)</v>
          </cell>
          <cell r="C1677" t="str">
            <v>25A</v>
          </cell>
          <cell r="D1677" t="str">
            <v>개</v>
          </cell>
          <cell r="E1677">
            <v>58000</v>
          </cell>
          <cell r="F1677" t="str">
            <v>P493</v>
          </cell>
          <cell r="G1677">
            <v>0</v>
          </cell>
          <cell r="H1677">
            <v>0</v>
          </cell>
          <cell r="I1677">
            <v>0</v>
          </cell>
          <cell r="J1677">
            <v>0</v>
          </cell>
          <cell r="K1677">
            <v>58000</v>
          </cell>
          <cell r="L1677">
            <v>7.0000000000000007E-2</v>
          </cell>
        </row>
        <row r="1678">
          <cell r="A1678" t="str">
            <v>여과00005</v>
          </cell>
          <cell r="B1678" t="str">
            <v>여과망(SUS)</v>
          </cell>
          <cell r="C1678" t="str">
            <v>20A</v>
          </cell>
          <cell r="D1678" t="str">
            <v>개</v>
          </cell>
          <cell r="E1678">
            <v>45000</v>
          </cell>
          <cell r="F1678" t="str">
            <v>P493</v>
          </cell>
          <cell r="G1678">
            <v>0</v>
          </cell>
          <cell r="H1678">
            <v>0</v>
          </cell>
          <cell r="I1678">
            <v>0</v>
          </cell>
          <cell r="J1678">
            <v>0</v>
          </cell>
          <cell r="K1678">
            <v>45000</v>
          </cell>
          <cell r="L1678">
            <v>7.0000000000000007E-2</v>
          </cell>
        </row>
        <row r="1679">
          <cell r="A1679" t="str">
            <v>여과00006</v>
          </cell>
          <cell r="B1679" t="str">
            <v>여과망(SUS)</v>
          </cell>
          <cell r="C1679" t="str">
            <v>15A</v>
          </cell>
          <cell r="D1679" t="str">
            <v>개</v>
          </cell>
          <cell r="E1679">
            <v>44000</v>
          </cell>
          <cell r="F1679" t="str">
            <v>P493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44000</v>
          </cell>
          <cell r="L1679">
            <v>7.0000000000000007E-2</v>
          </cell>
        </row>
        <row r="1680">
          <cell r="A1680" t="str">
            <v>수도 미터기</v>
          </cell>
          <cell r="B1680">
            <v>0</v>
          </cell>
          <cell r="C1680">
            <v>0</v>
          </cell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  <cell r="K1680">
            <v>0</v>
          </cell>
        </row>
        <row r="1681">
          <cell r="A1681" t="str">
            <v>WM00001</v>
          </cell>
          <cell r="B1681" t="str">
            <v>수도미터기</v>
          </cell>
          <cell r="C1681" t="str">
            <v>50A</v>
          </cell>
          <cell r="D1681" t="str">
            <v>개</v>
          </cell>
          <cell r="E1681">
            <v>140000</v>
          </cell>
          <cell r="F1681" t="str">
            <v>P537</v>
          </cell>
          <cell r="G1681">
            <v>133000</v>
          </cell>
          <cell r="H1681" t="str">
            <v>P619</v>
          </cell>
          <cell r="I1681">
            <v>0</v>
          </cell>
          <cell r="J1681">
            <v>0</v>
          </cell>
          <cell r="K1681">
            <v>133000</v>
          </cell>
          <cell r="L1681">
            <v>0.32</v>
          </cell>
          <cell r="M1681">
            <v>0.32</v>
          </cell>
        </row>
        <row r="1682">
          <cell r="A1682" t="str">
            <v>WM00002</v>
          </cell>
          <cell r="B1682" t="str">
            <v>수도미터기</v>
          </cell>
          <cell r="C1682" t="str">
            <v>40A</v>
          </cell>
          <cell r="D1682" t="str">
            <v>개</v>
          </cell>
          <cell r="E1682">
            <v>80000</v>
          </cell>
          <cell r="F1682" t="str">
            <v>P537</v>
          </cell>
          <cell r="G1682">
            <v>79000</v>
          </cell>
          <cell r="H1682" t="str">
            <v>P619</v>
          </cell>
          <cell r="I1682">
            <v>0</v>
          </cell>
          <cell r="J1682">
            <v>0</v>
          </cell>
          <cell r="K1682">
            <v>79000</v>
          </cell>
          <cell r="L1682">
            <v>0.32</v>
          </cell>
          <cell r="M1682">
            <v>0.32</v>
          </cell>
        </row>
        <row r="1683">
          <cell r="A1683" t="str">
            <v>WM00003</v>
          </cell>
          <cell r="B1683" t="str">
            <v>수도미터기</v>
          </cell>
          <cell r="C1683" t="str">
            <v>32A</v>
          </cell>
          <cell r="D1683" t="str">
            <v>개</v>
          </cell>
          <cell r="E1683">
            <v>73000</v>
          </cell>
          <cell r="F1683" t="str">
            <v>P537</v>
          </cell>
          <cell r="G1683">
            <v>72000</v>
          </cell>
          <cell r="H1683" t="str">
            <v>P619</v>
          </cell>
          <cell r="I1683">
            <v>0</v>
          </cell>
          <cell r="J1683">
            <v>0</v>
          </cell>
          <cell r="K1683">
            <v>72000</v>
          </cell>
          <cell r="L1683">
            <v>0.32</v>
          </cell>
          <cell r="M1683">
            <v>0.32</v>
          </cell>
        </row>
        <row r="1684">
          <cell r="A1684" t="str">
            <v>WM00004</v>
          </cell>
          <cell r="B1684" t="str">
            <v>수도미터기</v>
          </cell>
          <cell r="C1684" t="str">
            <v>25A</v>
          </cell>
          <cell r="D1684" t="str">
            <v>개</v>
          </cell>
          <cell r="E1684">
            <v>48000</v>
          </cell>
          <cell r="F1684" t="str">
            <v>P537</v>
          </cell>
          <cell r="G1684">
            <v>47000</v>
          </cell>
          <cell r="H1684" t="str">
            <v>P619</v>
          </cell>
          <cell r="I1684">
            <v>0</v>
          </cell>
          <cell r="J1684">
            <v>0</v>
          </cell>
          <cell r="K1684">
            <v>47000</v>
          </cell>
          <cell r="L1684">
            <v>0.28000000000000003</v>
          </cell>
          <cell r="M1684">
            <v>0.28000000000000003</v>
          </cell>
        </row>
        <row r="1685">
          <cell r="A1685" t="str">
            <v>WM00005</v>
          </cell>
          <cell r="B1685" t="str">
            <v>수도미터기</v>
          </cell>
          <cell r="C1685" t="str">
            <v>20A</v>
          </cell>
          <cell r="D1685" t="str">
            <v>개</v>
          </cell>
          <cell r="E1685">
            <v>28000</v>
          </cell>
          <cell r="F1685" t="str">
            <v>P537</v>
          </cell>
          <cell r="G1685">
            <v>27000</v>
          </cell>
          <cell r="H1685" t="str">
            <v>P619</v>
          </cell>
          <cell r="I1685">
            <v>0</v>
          </cell>
          <cell r="J1685">
            <v>0</v>
          </cell>
          <cell r="K1685">
            <v>27000</v>
          </cell>
          <cell r="L1685">
            <v>0.28000000000000003</v>
          </cell>
          <cell r="M1685">
            <v>0.28000000000000003</v>
          </cell>
        </row>
        <row r="1686">
          <cell r="A1686" t="str">
            <v>WM00006</v>
          </cell>
          <cell r="B1686" t="str">
            <v>수도미터기</v>
          </cell>
          <cell r="C1686" t="str">
            <v>15A</v>
          </cell>
          <cell r="D1686" t="str">
            <v>개</v>
          </cell>
          <cell r="E1686">
            <v>18000</v>
          </cell>
          <cell r="F1686" t="str">
            <v>P537</v>
          </cell>
          <cell r="G1686">
            <v>17000</v>
          </cell>
          <cell r="H1686" t="str">
            <v>P619</v>
          </cell>
          <cell r="I1686">
            <v>0</v>
          </cell>
          <cell r="J1686">
            <v>0</v>
          </cell>
          <cell r="K1686">
            <v>17000</v>
          </cell>
          <cell r="L1686">
            <v>0.22</v>
          </cell>
          <cell r="M1686">
            <v>0.22</v>
          </cell>
        </row>
        <row r="1687">
          <cell r="A1687" t="str">
            <v>수도 미터 보호통</v>
          </cell>
          <cell r="B1687">
            <v>0</v>
          </cell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  <cell r="I1687">
            <v>0</v>
          </cell>
          <cell r="J1687">
            <v>0</v>
          </cell>
          <cell r="K1687">
            <v>0</v>
          </cell>
        </row>
        <row r="1688">
          <cell r="A1688" t="str">
            <v>WMC0001</v>
          </cell>
          <cell r="B1688" t="str">
            <v>수도미터보호통</v>
          </cell>
          <cell r="C1688" t="str">
            <v>50A</v>
          </cell>
          <cell r="D1688" t="str">
            <v>조</v>
          </cell>
          <cell r="E1688">
            <v>176250</v>
          </cell>
          <cell r="F1688" t="str">
            <v>P533</v>
          </cell>
          <cell r="G1688">
            <v>195230</v>
          </cell>
          <cell r="H1688" t="str">
            <v>P621</v>
          </cell>
          <cell r="I1688">
            <v>0</v>
          </cell>
          <cell r="J1688">
            <v>0</v>
          </cell>
          <cell r="K1688">
            <v>176250</v>
          </cell>
          <cell r="L1688">
            <v>0.38</v>
          </cell>
          <cell r="M1688">
            <v>0.38</v>
          </cell>
        </row>
        <row r="1689">
          <cell r="A1689" t="str">
            <v>WMC0002</v>
          </cell>
          <cell r="B1689" t="str">
            <v>수도미터보호통</v>
          </cell>
          <cell r="C1689" t="str">
            <v>40A</v>
          </cell>
          <cell r="D1689" t="str">
            <v>조</v>
          </cell>
          <cell r="E1689">
            <v>159920</v>
          </cell>
          <cell r="F1689" t="str">
            <v>P533</v>
          </cell>
          <cell r="G1689">
            <v>177740</v>
          </cell>
          <cell r="H1689" t="str">
            <v>P621</v>
          </cell>
          <cell r="I1689">
            <v>0</v>
          </cell>
          <cell r="J1689">
            <v>0</v>
          </cell>
          <cell r="K1689">
            <v>159920</v>
          </cell>
          <cell r="L1689">
            <v>0.38</v>
          </cell>
          <cell r="M1689">
            <v>0.38</v>
          </cell>
        </row>
        <row r="1690">
          <cell r="A1690" t="str">
            <v>WMC0003</v>
          </cell>
          <cell r="B1690" t="str">
            <v>수도미터보호통</v>
          </cell>
          <cell r="C1690" t="str">
            <v>32A</v>
          </cell>
          <cell r="D1690" t="str">
            <v>조</v>
          </cell>
          <cell r="E1690">
            <v>84670</v>
          </cell>
          <cell r="F1690" t="str">
            <v>P533</v>
          </cell>
          <cell r="G1690">
            <v>97000</v>
          </cell>
          <cell r="H1690" t="str">
            <v>P621</v>
          </cell>
          <cell r="I1690">
            <v>0</v>
          </cell>
          <cell r="J1690">
            <v>0</v>
          </cell>
          <cell r="K1690">
            <v>84670</v>
          </cell>
          <cell r="L1690">
            <v>0.38</v>
          </cell>
          <cell r="M1690">
            <v>0.38</v>
          </cell>
        </row>
        <row r="1691">
          <cell r="A1691" t="str">
            <v>WMC0004</v>
          </cell>
          <cell r="B1691" t="str">
            <v>수도미터보호통</v>
          </cell>
          <cell r="C1691" t="str">
            <v>25A</v>
          </cell>
          <cell r="D1691" t="str">
            <v>조</v>
          </cell>
          <cell r="E1691">
            <v>65420</v>
          </cell>
          <cell r="F1691" t="str">
            <v>P533</v>
          </cell>
          <cell r="G1691">
            <v>81490</v>
          </cell>
          <cell r="H1691" t="str">
            <v>P621</v>
          </cell>
          <cell r="I1691">
            <v>0</v>
          </cell>
          <cell r="J1691">
            <v>0</v>
          </cell>
          <cell r="K1691">
            <v>65420</v>
          </cell>
          <cell r="L1691">
            <v>0.31</v>
          </cell>
          <cell r="M1691">
            <v>0.31</v>
          </cell>
        </row>
        <row r="1692">
          <cell r="A1692" t="str">
            <v>WMC0005</v>
          </cell>
          <cell r="B1692" t="str">
            <v>수도미터보호통</v>
          </cell>
          <cell r="C1692" t="str">
            <v>20A</v>
          </cell>
          <cell r="D1692" t="str">
            <v>조</v>
          </cell>
          <cell r="E1692">
            <v>58610</v>
          </cell>
          <cell r="F1692" t="str">
            <v>P533</v>
          </cell>
          <cell r="G1692">
            <v>75330</v>
          </cell>
          <cell r="H1692" t="str">
            <v>P621</v>
          </cell>
          <cell r="I1692">
            <v>0</v>
          </cell>
          <cell r="J1692">
            <v>0</v>
          </cell>
          <cell r="K1692">
            <v>58610</v>
          </cell>
          <cell r="L1692">
            <v>0.31</v>
          </cell>
          <cell r="M1692">
            <v>0.31</v>
          </cell>
        </row>
        <row r="1693">
          <cell r="A1693" t="str">
            <v>WMC0006</v>
          </cell>
          <cell r="B1693" t="str">
            <v>수도미터보호통</v>
          </cell>
          <cell r="C1693" t="str">
            <v>15A</v>
          </cell>
          <cell r="D1693" t="str">
            <v>조</v>
          </cell>
          <cell r="E1693">
            <v>42170</v>
          </cell>
          <cell r="F1693" t="str">
            <v>P533</v>
          </cell>
          <cell r="G1693">
            <v>49800</v>
          </cell>
          <cell r="H1693" t="str">
            <v>P621</v>
          </cell>
          <cell r="I1693">
            <v>0</v>
          </cell>
          <cell r="J1693">
            <v>0</v>
          </cell>
          <cell r="K1693">
            <v>42170</v>
          </cell>
          <cell r="L1693">
            <v>0.27</v>
          </cell>
          <cell r="M1693">
            <v>0.27</v>
          </cell>
        </row>
        <row r="1694">
          <cell r="A1694" t="str">
            <v>MOV0001</v>
          </cell>
          <cell r="B1694" t="str">
            <v>정수위조절밸브</v>
          </cell>
          <cell r="C1694" t="str">
            <v>32A</v>
          </cell>
          <cell r="D1694" t="str">
            <v>개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  <cell r="I1694">
            <v>0</v>
          </cell>
          <cell r="J1694">
            <v>0</v>
          </cell>
          <cell r="K1694">
            <v>0</v>
          </cell>
        </row>
        <row r="1696">
          <cell r="A1696" t="str">
            <v>밸브보호001</v>
          </cell>
          <cell r="B1696" t="str">
            <v>밸브보호통</v>
          </cell>
          <cell r="C1696" t="str">
            <v>25A</v>
          </cell>
          <cell r="D1696" t="str">
            <v>조</v>
          </cell>
          <cell r="E1696">
            <v>87080</v>
          </cell>
          <cell r="F1696" t="str">
            <v>P517</v>
          </cell>
          <cell r="G1696">
            <v>81490</v>
          </cell>
          <cell r="H1696" t="str">
            <v>P620</v>
          </cell>
          <cell r="I1696">
            <v>0</v>
          </cell>
          <cell r="J1696">
            <v>0</v>
          </cell>
          <cell r="K1696">
            <v>81490</v>
          </cell>
          <cell r="L1696">
            <v>0.31</v>
          </cell>
          <cell r="M1696">
            <v>0.31</v>
          </cell>
        </row>
        <row r="1699">
          <cell r="A1699" t="str">
            <v>차압변</v>
          </cell>
          <cell r="B1699">
            <v>0</v>
          </cell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  <cell r="K1699">
            <v>0</v>
          </cell>
        </row>
        <row r="1700">
          <cell r="A1700" t="str">
            <v>차압0001</v>
          </cell>
          <cell r="B1700" t="str">
            <v>차압변</v>
          </cell>
          <cell r="C1700" t="str">
            <v>80A</v>
          </cell>
          <cell r="D1700" t="str">
            <v>개</v>
          </cell>
          <cell r="E1700">
            <v>1128000</v>
          </cell>
          <cell r="F1700" t="str">
            <v>P529</v>
          </cell>
          <cell r="G1700">
            <v>0</v>
          </cell>
          <cell r="H1700">
            <v>0</v>
          </cell>
          <cell r="I1700">
            <v>0</v>
          </cell>
          <cell r="J1700">
            <v>0</v>
          </cell>
          <cell r="K1700">
            <v>1128000</v>
          </cell>
          <cell r="L1700">
            <v>5.5</v>
          </cell>
          <cell r="M1700">
            <v>0.4</v>
          </cell>
        </row>
        <row r="1703">
          <cell r="A1703" t="str">
            <v>감압밸브</v>
          </cell>
          <cell r="B1703">
            <v>0</v>
          </cell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H1703">
            <v>0</v>
          </cell>
          <cell r="I1703">
            <v>0</v>
          </cell>
          <cell r="J1703">
            <v>0</v>
          </cell>
          <cell r="K1703">
            <v>0</v>
          </cell>
        </row>
        <row r="1704">
          <cell r="A1704" t="str">
            <v>DVV0001</v>
          </cell>
          <cell r="B1704" t="str">
            <v>감압밸브</v>
          </cell>
          <cell r="C1704" t="str">
            <v>50A</v>
          </cell>
          <cell r="D1704" t="str">
            <v>개</v>
          </cell>
          <cell r="E1704">
            <v>278000</v>
          </cell>
          <cell r="F1704" t="str">
            <v>P514</v>
          </cell>
          <cell r="G1704">
            <v>20900</v>
          </cell>
          <cell r="H1704" t="str">
            <v>P582</v>
          </cell>
          <cell r="I1704">
            <v>0</v>
          </cell>
          <cell r="J1704">
            <v>0</v>
          </cell>
          <cell r="K1704">
            <v>20900</v>
          </cell>
          <cell r="L1704">
            <v>5.5</v>
          </cell>
          <cell r="M1704">
            <v>0.4</v>
          </cell>
        </row>
        <row r="1705">
          <cell r="A1705" t="str">
            <v>DVV0002</v>
          </cell>
          <cell r="B1705" t="str">
            <v>감압밸브</v>
          </cell>
          <cell r="C1705" t="str">
            <v>40A</v>
          </cell>
          <cell r="D1705" t="str">
            <v>개</v>
          </cell>
          <cell r="E1705">
            <v>256000</v>
          </cell>
          <cell r="F1705" t="str">
            <v>P514</v>
          </cell>
          <cell r="G1705">
            <v>199500</v>
          </cell>
          <cell r="H1705" t="str">
            <v>P582</v>
          </cell>
          <cell r="I1705">
            <v>0</v>
          </cell>
          <cell r="J1705">
            <v>0</v>
          </cell>
          <cell r="K1705">
            <v>199500</v>
          </cell>
          <cell r="L1705">
            <v>4</v>
          </cell>
          <cell r="M1705">
            <v>0.2</v>
          </cell>
        </row>
        <row r="1706">
          <cell r="A1706" t="str">
            <v>DVV0003</v>
          </cell>
          <cell r="B1706" t="str">
            <v>감압밸브</v>
          </cell>
          <cell r="C1706" t="str">
            <v>32A</v>
          </cell>
          <cell r="D1706" t="str">
            <v>개</v>
          </cell>
          <cell r="E1706">
            <v>183000</v>
          </cell>
          <cell r="F1706" t="str">
            <v>P514</v>
          </cell>
          <cell r="G1706">
            <v>190000</v>
          </cell>
          <cell r="H1706" t="str">
            <v>P582</v>
          </cell>
          <cell r="I1706">
            <v>0</v>
          </cell>
          <cell r="J1706">
            <v>0</v>
          </cell>
          <cell r="K1706">
            <v>183000</v>
          </cell>
          <cell r="L1706">
            <v>4</v>
          </cell>
          <cell r="M1706">
            <v>0.2</v>
          </cell>
        </row>
        <row r="1707">
          <cell r="A1707" t="str">
            <v>DVV0004</v>
          </cell>
          <cell r="B1707" t="str">
            <v>감압밸브</v>
          </cell>
          <cell r="C1707" t="str">
            <v>25A</v>
          </cell>
          <cell r="D1707" t="str">
            <v>개</v>
          </cell>
          <cell r="E1707">
            <v>162000</v>
          </cell>
          <cell r="F1707" t="str">
            <v>P514</v>
          </cell>
          <cell r="G1707">
            <v>152000</v>
          </cell>
          <cell r="H1707" t="str">
            <v>P582</v>
          </cell>
          <cell r="I1707">
            <v>0</v>
          </cell>
          <cell r="J1707">
            <v>0</v>
          </cell>
          <cell r="K1707">
            <v>152000</v>
          </cell>
          <cell r="L1707">
            <v>4</v>
          </cell>
          <cell r="M1707">
            <v>0.2</v>
          </cell>
        </row>
        <row r="1708">
          <cell r="A1708" t="str">
            <v>DVV0005</v>
          </cell>
          <cell r="B1708" t="str">
            <v>감압밸브</v>
          </cell>
          <cell r="C1708" t="str">
            <v>20A</v>
          </cell>
          <cell r="D1708" t="str">
            <v>개</v>
          </cell>
          <cell r="E1708">
            <v>152000</v>
          </cell>
          <cell r="F1708" t="str">
            <v>P514</v>
          </cell>
          <cell r="G1708">
            <v>104500</v>
          </cell>
          <cell r="H1708" t="str">
            <v>P582</v>
          </cell>
          <cell r="I1708">
            <v>0</v>
          </cell>
          <cell r="J1708">
            <v>0</v>
          </cell>
          <cell r="K1708">
            <v>104500</v>
          </cell>
          <cell r="L1708">
            <v>3</v>
          </cell>
          <cell r="M1708">
            <v>0.2</v>
          </cell>
        </row>
        <row r="1709">
          <cell r="A1709" t="str">
            <v>DVV0006</v>
          </cell>
          <cell r="B1709" t="str">
            <v>감압밸브</v>
          </cell>
          <cell r="C1709" t="str">
            <v>15A</v>
          </cell>
          <cell r="D1709" t="str">
            <v>개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  <cell r="I1709">
            <v>0</v>
          </cell>
          <cell r="J1709">
            <v>0</v>
          </cell>
          <cell r="K1709">
            <v>0</v>
          </cell>
          <cell r="L1709">
            <v>3</v>
          </cell>
          <cell r="M1709">
            <v>0.2</v>
          </cell>
        </row>
        <row r="1711">
          <cell r="A1711" t="str">
            <v>후롯트 트랩</v>
          </cell>
          <cell r="B1711">
            <v>0</v>
          </cell>
          <cell r="C1711">
            <v>0</v>
          </cell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H1711">
            <v>0</v>
          </cell>
          <cell r="I1711">
            <v>0</v>
          </cell>
          <cell r="J1711">
            <v>0</v>
          </cell>
          <cell r="K1711">
            <v>0</v>
          </cell>
        </row>
        <row r="1712">
          <cell r="A1712" t="str">
            <v>FDD0001</v>
          </cell>
          <cell r="B1712" t="str">
            <v>후롯트트랩</v>
          </cell>
          <cell r="C1712" t="str">
            <v>50A</v>
          </cell>
          <cell r="D1712" t="str">
            <v>개</v>
          </cell>
          <cell r="E1712">
            <v>927000</v>
          </cell>
          <cell r="F1712" t="str">
            <v>P511</v>
          </cell>
          <cell r="G1712">
            <v>1364000</v>
          </cell>
          <cell r="H1712" t="str">
            <v>P583</v>
          </cell>
          <cell r="I1712">
            <v>0</v>
          </cell>
          <cell r="J1712">
            <v>0</v>
          </cell>
          <cell r="K1712">
            <v>927000</v>
          </cell>
          <cell r="L1712">
            <v>2</v>
          </cell>
          <cell r="M1712">
            <v>0.3</v>
          </cell>
        </row>
        <row r="1713">
          <cell r="A1713" t="str">
            <v>FDD0002</v>
          </cell>
          <cell r="B1713" t="str">
            <v>후롯트트랩</v>
          </cell>
          <cell r="C1713" t="str">
            <v>40A</v>
          </cell>
          <cell r="D1713" t="str">
            <v>개</v>
          </cell>
          <cell r="E1713">
            <v>783000</v>
          </cell>
          <cell r="F1713" t="str">
            <v>P511</v>
          </cell>
          <cell r="G1713">
            <v>1152000</v>
          </cell>
          <cell r="H1713" t="str">
            <v>P583</v>
          </cell>
          <cell r="I1713">
            <v>0</v>
          </cell>
          <cell r="J1713">
            <v>0</v>
          </cell>
          <cell r="K1713">
            <v>783000</v>
          </cell>
          <cell r="L1713">
            <v>1.5</v>
          </cell>
          <cell r="M1713">
            <v>0.3</v>
          </cell>
        </row>
        <row r="1714">
          <cell r="A1714" t="str">
            <v>FDD0003</v>
          </cell>
          <cell r="B1714" t="str">
            <v>후롯트트랩</v>
          </cell>
          <cell r="C1714" t="str">
            <v>32A</v>
          </cell>
          <cell r="D1714" t="str">
            <v>개</v>
          </cell>
          <cell r="E1714">
            <v>233000</v>
          </cell>
          <cell r="F1714" t="str">
            <v>P511</v>
          </cell>
          <cell r="G1714">
            <v>0</v>
          </cell>
          <cell r="H1714" t="str">
            <v>P583</v>
          </cell>
          <cell r="I1714">
            <v>0</v>
          </cell>
          <cell r="J1714">
            <v>0</v>
          </cell>
          <cell r="K1714">
            <v>233000</v>
          </cell>
          <cell r="L1714">
            <v>1.5</v>
          </cell>
          <cell r="M1714">
            <v>0.3</v>
          </cell>
        </row>
        <row r="1715">
          <cell r="A1715" t="str">
            <v>FDD0004</v>
          </cell>
          <cell r="B1715" t="str">
            <v>후롯트트랩</v>
          </cell>
          <cell r="C1715" t="str">
            <v>25A</v>
          </cell>
          <cell r="D1715" t="str">
            <v>개</v>
          </cell>
          <cell r="E1715">
            <v>233000</v>
          </cell>
          <cell r="F1715" t="str">
            <v>P511</v>
          </cell>
          <cell r="G1715">
            <v>343000</v>
          </cell>
          <cell r="H1715" t="str">
            <v>P583</v>
          </cell>
          <cell r="I1715">
            <v>0</v>
          </cell>
          <cell r="J1715">
            <v>0</v>
          </cell>
          <cell r="K1715">
            <v>233000</v>
          </cell>
          <cell r="L1715">
            <v>1</v>
          </cell>
          <cell r="M1715">
            <v>0.2</v>
          </cell>
        </row>
        <row r="1716">
          <cell r="A1716" t="str">
            <v>FDD0005</v>
          </cell>
          <cell r="B1716" t="str">
            <v>후롯트트랩</v>
          </cell>
          <cell r="C1716" t="str">
            <v>20A</v>
          </cell>
          <cell r="D1716" t="str">
            <v>개</v>
          </cell>
          <cell r="E1716">
            <v>165000</v>
          </cell>
          <cell r="F1716" t="str">
            <v>P511</v>
          </cell>
          <cell r="G1716">
            <v>243000</v>
          </cell>
          <cell r="H1716" t="str">
            <v>P583</v>
          </cell>
          <cell r="I1716">
            <v>0</v>
          </cell>
          <cell r="J1716">
            <v>0</v>
          </cell>
          <cell r="K1716">
            <v>165000</v>
          </cell>
          <cell r="L1716">
            <v>1</v>
          </cell>
          <cell r="M1716">
            <v>0.1</v>
          </cell>
        </row>
        <row r="1717">
          <cell r="A1717" t="str">
            <v>FDD0006</v>
          </cell>
          <cell r="B1717" t="str">
            <v>후롯트트랩</v>
          </cell>
          <cell r="C1717" t="str">
            <v>15A</v>
          </cell>
          <cell r="D1717" t="str">
            <v>개</v>
          </cell>
          <cell r="E1717">
            <v>165000</v>
          </cell>
          <cell r="F1717" t="str">
            <v>P511</v>
          </cell>
          <cell r="G1717">
            <v>0</v>
          </cell>
          <cell r="H1717">
            <v>0</v>
          </cell>
          <cell r="I1717">
            <v>0</v>
          </cell>
          <cell r="J1717">
            <v>0</v>
          </cell>
          <cell r="K1717">
            <v>165000</v>
          </cell>
          <cell r="L1717">
            <v>0.7</v>
          </cell>
          <cell r="M1717">
            <v>0.1</v>
          </cell>
        </row>
        <row r="1718">
          <cell r="K1718">
            <v>0</v>
          </cell>
        </row>
        <row r="1720">
          <cell r="A1720" t="str">
            <v>안전변</v>
          </cell>
          <cell r="B1720">
            <v>0</v>
          </cell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  <cell r="I1720">
            <v>0</v>
          </cell>
          <cell r="J1720">
            <v>0</v>
          </cell>
          <cell r="K1720">
            <v>0</v>
          </cell>
        </row>
        <row r="1721">
          <cell r="A1721" t="str">
            <v>AVV0001</v>
          </cell>
          <cell r="B1721" t="str">
            <v>안전밸브</v>
          </cell>
          <cell r="C1721" t="str">
            <v>50A</v>
          </cell>
          <cell r="D1721" t="str">
            <v>개</v>
          </cell>
          <cell r="E1721">
            <v>594000</v>
          </cell>
          <cell r="F1721" t="str">
            <v>P515</v>
          </cell>
          <cell r="G1721">
            <v>115000</v>
          </cell>
          <cell r="H1721">
            <v>0</v>
          </cell>
          <cell r="I1721">
            <v>0</v>
          </cell>
          <cell r="J1721">
            <v>0</v>
          </cell>
          <cell r="K1721">
            <v>115000</v>
          </cell>
          <cell r="L1721">
            <v>7.0000000000000007E-2</v>
          </cell>
        </row>
        <row r="1722">
          <cell r="A1722" t="str">
            <v>AVV0002</v>
          </cell>
          <cell r="B1722" t="str">
            <v>안전밸브</v>
          </cell>
          <cell r="C1722" t="str">
            <v>40A</v>
          </cell>
          <cell r="D1722" t="str">
            <v>개</v>
          </cell>
          <cell r="E1722">
            <v>507000</v>
          </cell>
          <cell r="F1722" t="str">
            <v>P515</v>
          </cell>
          <cell r="G1722">
            <v>86000</v>
          </cell>
          <cell r="H1722">
            <v>0</v>
          </cell>
          <cell r="I1722">
            <v>0</v>
          </cell>
          <cell r="J1722">
            <v>0</v>
          </cell>
          <cell r="K1722">
            <v>86000</v>
          </cell>
          <cell r="L1722">
            <v>7.0000000000000007E-2</v>
          </cell>
        </row>
        <row r="1723">
          <cell r="A1723" t="str">
            <v>AVV0003</v>
          </cell>
          <cell r="B1723" t="str">
            <v>안전밸브</v>
          </cell>
          <cell r="C1723" t="str">
            <v>32A</v>
          </cell>
          <cell r="D1723" t="str">
            <v>개</v>
          </cell>
          <cell r="E1723">
            <v>0</v>
          </cell>
          <cell r="F1723" t="str">
            <v>P515</v>
          </cell>
          <cell r="G1723">
            <v>72000</v>
          </cell>
          <cell r="H1723">
            <v>0</v>
          </cell>
          <cell r="I1723">
            <v>0</v>
          </cell>
          <cell r="J1723">
            <v>0</v>
          </cell>
          <cell r="K1723">
            <v>72000</v>
          </cell>
          <cell r="L1723">
            <v>7.0000000000000007E-2</v>
          </cell>
        </row>
        <row r="1724">
          <cell r="A1724" t="str">
            <v>AVV0004</v>
          </cell>
          <cell r="B1724" t="str">
            <v>안전밸브</v>
          </cell>
          <cell r="C1724" t="str">
            <v>25A</v>
          </cell>
          <cell r="D1724" t="str">
            <v>개</v>
          </cell>
          <cell r="E1724">
            <v>44100</v>
          </cell>
          <cell r="F1724" t="str">
            <v>P515</v>
          </cell>
          <cell r="G1724">
            <v>5000</v>
          </cell>
          <cell r="H1724">
            <v>0</v>
          </cell>
          <cell r="I1724">
            <v>0</v>
          </cell>
          <cell r="J1724">
            <v>0</v>
          </cell>
          <cell r="K1724">
            <v>5000</v>
          </cell>
          <cell r="L1724">
            <v>7.0000000000000007E-2</v>
          </cell>
        </row>
        <row r="1725">
          <cell r="A1725" t="str">
            <v>AVV0005</v>
          </cell>
          <cell r="B1725" t="str">
            <v>안전밸브</v>
          </cell>
          <cell r="C1725" t="str">
            <v>20A</v>
          </cell>
          <cell r="D1725" t="str">
            <v>개</v>
          </cell>
          <cell r="E1725">
            <v>39600</v>
          </cell>
          <cell r="F1725" t="str">
            <v>P515</v>
          </cell>
          <cell r="G1725">
            <v>44000</v>
          </cell>
          <cell r="H1725">
            <v>0</v>
          </cell>
          <cell r="I1725">
            <v>0</v>
          </cell>
          <cell r="J1725">
            <v>0</v>
          </cell>
          <cell r="K1725">
            <v>39600</v>
          </cell>
          <cell r="L1725">
            <v>7.0000000000000007E-2</v>
          </cell>
        </row>
        <row r="1726">
          <cell r="A1726" t="str">
            <v>AVV0006</v>
          </cell>
          <cell r="B1726" t="str">
            <v>안전밸브</v>
          </cell>
          <cell r="C1726" t="str">
            <v>15A</v>
          </cell>
          <cell r="D1726" t="str">
            <v>개</v>
          </cell>
          <cell r="E1726">
            <v>37800</v>
          </cell>
          <cell r="F1726" t="str">
            <v>P515</v>
          </cell>
          <cell r="G1726">
            <v>42000</v>
          </cell>
          <cell r="H1726">
            <v>0</v>
          </cell>
          <cell r="I1726">
            <v>0</v>
          </cell>
          <cell r="J1726">
            <v>0</v>
          </cell>
          <cell r="K1726">
            <v>37800</v>
          </cell>
          <cell r="L1726">
            <v>7.0000000000000007E-2</v>
          </cell>
        </row>
        <row r="1727">
          <cell r="F1727" t="str">
            <v>P515</v>
          </cell>
          <cell r="G1727">
            <v>0</v>
          </cell>
          <cell r="H1727">
            <v>0</v>
          </cell>
          <cell r="I1727">
            <v>0</v>
          </cell>
          <cell r="J1727">
            <v>0</v>
          </cell>
          <cell r="K1727">
            <v>0</v>
          </cell>
          <cell r="L1727">
            <v>7.0000000000000007E-2</v>
          </cell>
        </row>
        <row r="1728">
          <cell r="A1728" t="str">
            <v>AVV0007</v>
          </cell>
          <cell r="B1728" t="str">
            <v>자동에어벤트</v>
          </cell>
          <cell r="C1728" t="str">
            <v>15A</v>
          </cell>
          <cell r="D1728" t="str">
            <v>개</v>
          </cell>
          <cell r="E1728">
            <v>97000</v>
          </cell>
          <cell r="F1728" t="str">
            <v>P510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  <cell r="K1728">
            <v>97000</v>
          </cell>
          <cell r="L1728">
            <v>7.0000000000000007E-2</v>
          </cell>
        </row>
        <row r="1730">
          <cell r="A1730" t="str">
            <v>수격방지기</v>
          </cell>
          <cell r="B1730">
            <v>0</v>
          </cell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  <cell r="J1730">
            <v>0</v>
          </cell>
          <cell r="K1730">
            <v>0</v>
          </cell>
        </row>
        <row r="1731">
          <cell r="A1731" t="str">
            <v>WTO0001</v>
          </cell>
          <cell r="B1731" t="str">
            <v>수격방지기(강관용)</v>
          </cell>
          <cell r="C1731" t="str">
            <v>200A</v>
          </cell>
          <cell r="D1731" t="str">
            <v>개</v>
          </cell>
          <cell r="E1731">
            <v>0</v>
          </cell>
          <cell r="F1731" t="str">
            <v>P511</v>
          </cell>
          <cell r="G1731">
            <v>0</v>
          </cell>
          <cell r="H1731">
            <v>0</v>
          </cell>
          <cell r="I1731">
            <v>0</v>
          </cell>
          <cell r="J1731">
            <v>0</v>
          </cell>
          <cell r="K1731">
            <v>0</v>
          </cell>
          <cell r="L1731">
            <v>1</v>
          </cell>
          <cell r="M1731">
            <v>0.3</v>
          </cell>
        </row>
        <row r="1732">
          <cell r="A1732" t="str">
            <v>WTO0002</v>
          </cell>
          <cell r="B1732" t="str">
            <v>수격방지기(강관용)</v>
          </cell>
          <cell r="C1732" t="str">
            <v>150A</v>
          </cell>
          <cell r="D1732" t="str">
            <v>개</v>
          </cell>
          <cell r="E1732">
            <v>60000</v>
          </cell>
          <cell r="F1732" t="str">
            <v>P511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  <cell r="K1732">
            <v>60000</v>
          </cell>
          <cell r="L1732">
            <v>0.5</v>
          </cell>
          <cell r="M1732">
            <v>0.2</v>
          </cell>
        </row>
        <row r="1733">
          <cell r="A1733" t="str">
            <v>WTO0003</v>
          </cell>
          <cell r="B1733" t="str">
            <v>수격방지기(강관용)</v>
          </cell>
          <cell r="C1733" t="str">
            <v>125A</v>
          </cell>
          <cell r="D1733" t="str">
            <v>개</v>
          </cell>
          <cell r="E1733">
            <v>56000</v>
          </cell>
          <cell r="F1733" t="str">
            <v>P511</v>
          </cell>
          <cell r="G1733">
            <v>0</v>
          </cell>
          <cell r="H1733">
            <v>0</v>
          </cell>
          <cell r="I1733">
            <v>0</v>
          </cell>
          <cell r="J1733">
            <v>0</v>
          </cell>
          <cell r="K1733">
            <v>56000</v>
          </cell>
          <cell r="L1733">
            <v>0.5</v>
          </cell>
          <cell r="M1733">
            <v>0.2</v>
          </cell>
        </row>
        <row r="1734">
          <cell r="A1734" t="str">
            <v>WTO0004</v>
          </cell>
          <cell r="B1734" t="str">
            <v>수격방지기(강관용)</v>
          </cell>
          <cell r="C1734" t="str">
            <v>100A</v>
          </cell>
          <cell r="D1734" t="str">
            <v>개</v>
          </cell>
          <cell r="E1734">
            <v>52000</v>
          </cell>
          <cell r="F1734" t="str">
            <v>P511</v>
          </cell>
          <cell r="G1734">
            <v>0</v>
          </cell>
          <cell r="H1734">
            <v>0</v>
          </cell>
          <cell r="I1734">
            <v>0</v>
          </cell>
          <cell r="J1734">
            <v>0</v>
          </cell>
          <cell r="K1734">
            <v>52000</v>
          </cell>
          <cell r="L1734">
            <v>0.25</v>
          </cell>
        </row>
        <row r="1735">
          <cell r="A1735" t="str">
            <v>WTO0005</v>
          </cell>
          <cell r="B1735" t="str">
            <v>수격방지기(강관용)</v>
          </cell>
          <cell r="C1735" t="str">
            <v>80A</v>
          </cell>
          <cell r="D1735" t="str">
            <v>개</v>
          </cell>
          <cell r="E1735">
            <v>44000</v>
          </cell>
          <cell r="F1735" t="str">
            <v>P511</v>
          </cell>
          <cell r="G1735">
            <v>0</v>
          </cell>
          <cell r="H1735">
            <v>0</v>
          </cell>
          <cell r="I1735">
            <v>0</v>
          </cell>
          <cell r="J1735">
            <v>0</v>
          </cell>
          <cell r="K1735">
            <v>44000</v>
          </cell>
          <cell r="L1735">
            <v>0.25</v>
          </cell>
        </row>
        <row r="1736">
          <cell r="A1736" t="str">
            <v>WTO0006</v>
          </cell>
          <cell r="B1736" t="str">
            <v>수격방지기(강관용)</v>
          </cell>
          <cell r="C1736" t="str">
            <v>65A</v>
          </cell>
          <cell r="D1736" t="str">
            <v>개</v>
          </cell>
          <cell r="E1736">
            <v>40000</v>
          </cell>
          <cell r="F1736" t="str">
            <v>P511</v>
          </cell>
          <cell r="G1736">
            <v>0</v>
          </cell>
          <cell r="H1736">
            <v>0</v>
          </cell>
          <cell r="I1736">
            <v>0</v>
          </cell>
          <cell r="J1736">
            <v>0</v>
          </cell>
          <cell r="K1736">
            <v>40000</v>
          </cell>
          <cell r="L1736">
            <v>0.25</v>
          </cell>
        </row>
        <row r="1737">
          <cell r="A1737" t="str">
            <v>WTO0007</v>
          </cell>
          <cell r="B1737" t="str">
            <v>수격방지기(강관용)</v>
          </cell>
          <cell r="C1737" t="str">
            <v>50A</v>
          </cell>
          <cell r="D1737" t="str">
            <v>개</v>
          </cell>
          <cell r="E1737">
            <v>36000</v>
          </cell>
          <cell r="F1737" t="str">
            <v>P511</v>
          </cell>
          <cell r="G1737">
            <v>0</v>
          </cell>
          <cell r="H1737">
            <v>0</v>
          </cell>
          <cell r="I1737">
            <v>0</v>
          </cell>
          <cell r="J1737">
            <v>0</v>
          </cell>
          <cell r="K1737">
            <v>36000</v>
          </cell>
          <cell r="L1737">
            <v>7.0000000000000007E-2</v>
          </cell>
        </row>
        <row r="1738">
          <cell r="A1738" t="str">
            <v>WTO0008</v>
          </cell>
          <cell r="B1738" t="str">
            <v>수격방지기(강관용)</v>
          </cell>
          <cell r="C1738" t="str">
            <v>40A</v>
          </cell>
          <cell r="D1738" t="str">
            <v>개</v>
          </cell>
          <cell r="E1738">
            <v>32000</v>
          </cell>
          <cell r="F1738" t="str">
            <v>P511</v>
          </cell>
          <cell r="G1738">
            <v>0</v>
          </cell>
          <cell r="H1738">
            <v>0</v>
          </cell>
          <cell r="I1738">
            <v>0</v>
          </cell>
          <cell r="J1738">
            <v>0</v>
          </cell>
          <cell r="K1738">
            <v>32000</v>
          </cell>
          <cell r="L1738">
            <v>7.0000000000000007E-2</v>
          </cell>
        </row>
        <row r="1739">
          <cell r="A1739" t="str">
            <v>WTO0009</v>
          </cell>
          <cell r="B1739" t="str">
            <v>수격방지기(강관용)</v>
          </cell>
          <cell r="C1739" t="str">
            <v>32A</v>
          </cell>
          <cell r="D1739" t="str">
            <v>개</v>
          </cell>
          <cell r="E1739">
            <v>24000</v>
          </cell>
          <cell r="F1739" t="str">
            <v>P511</v>
          </cell>
          <cell r="G1739">
            <v>0</v>
          </cell>
          <cell r="H1739">
            <v>0</v>
          </cell>
          <cell r="I1739">
            <v>0</v>
          </cell>
          <cell r="J1739">
            <v>0</v>
          </cell>
          <cell r="K1739">
            <v>24000</v>
          </cell>
          <cell r="L1739">
            <v>7.0000000000000007E-2</v>
          </cell>
        </row>
        <row r="1740">
          <cell r="A1740" t="str">
            <v>WTO0010</v>
          </cell>
          <cell r="B1740" t="str">
            <v>수격방지기(강관용)</v>
          </cell>
          <cell r="C1740" t="str">
            <v>25A</v>
          </cell>
          <cell r="D1740" t="str">
            <v>개</v>
          </cell>
          <cell r="E1740">
            <v>24000</v>
          </cell>
          <cell r="F1740" t="str">
            <v>P511</v>
          </cell>
          <cell r="G1740">
            <v>0</v>
          </cell>
          <cell r="H1740">
            <v>0</v>
          </cell>
          <cell r="I1740">
            <v>0</v>
          </cell>
          <cell r="J1740">
            <v>0</v>
          </cell>
          <cell r="K1740">
            <v>24000</v>
          </cell>
          <cell r="L1740">
            <v>7.0000000000000007E-2</v>
          </cell>
        </row>
        <row r="1741">
          <cell r="A1741" t="str">
            <v>WTO0011</v>
          </cell>
          <cell r="B1741" t="str">
            <v>수격방지기(강관용)</v>
          </cell>
          <cell r="C1741" t="str">
            <v>20A</v>
          </cell>
          <cell r="D1741" t="str">
            <v>개</v>
          </cell>
          <cell r="E1741">
            <v>0</v>
          </cell>
          <cell r="F1741" t="str">
            <v>P511</v>
          </cell>
          <cell r="G1741">
            <v>0</v>
          </cell>
          <cell r="H1741">
            <v>0</v>
          </cell>
          <cell r="I1741">
            <v>0</v>
          </cell>
          <cell r="J1741">
            <v>0</v>
          </cell>
          <cell r="K1741">
            <v>0</v>
          </cell>
          <cell r="L1741">
            <v>7.0000000000000007E-2</v>
          </cell>
        </row>
        <row r="1742">
          <cell r="A1742" t="str">
            <v>WTO0012</v>
          </cell>
          <cell r="B1742" t="str">
            <v>수격방지기(강관용)</v>
          </cell>
          <cell r="C1742" t="str">
            <v>15A</v>
          </cell>
          <cell r="D1742" t="str">
            <v>개</v>
          </cell>
          <cell r="E1742">
            <v>0</v>
          </cell>
          <cell r="F1742" t="str">
            <v>P511</v>
          </cell>
          <cell r="G1742">
            <v>0</v>
          </cell>
          <cell r="H1742">
            <v>0</v>
          </cell>
          <cell r="I1742">
            <v>0</v>
          </cell>
          <cell r="J1742">
            <v>0</v>
          </cell>
          <cell r="K1742">
            <v>0</v>
          </cell>
          <cell r="L1742">
            <v>7.0000000000000007E-2</v>
          </cell>
        </row>
        <row r="1744">
          <cell r="A1744" t="str">
            <v>소방WT1</v>
          </cell>
          <cell r="B1744" t="str">
            <v>수격방지기</v>
          </cell>
          <cell r="C1744" t="str">
            <v>200A</v>
          </cell>
          <cell r="D1744" t="str">
            <v>개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  <cell r="I1744">
            <v>0</v>
          </cell>
          <cell r="J1744">
            <v>0</v>
          </cell>
          <cell r="K1744">
            <v>0</v>
          </cell>
          <cell r="L1744">
            <v>1</v>
          </cell>
          <cell r="M1744">
            <v>0.3</v>
          </cell>
        </row>
        <row r="1745">
          <cell r="A1745" t="str">
            <v>소방WT2</v>
          </cell>
          <cell r="B1745" t="str">
            <v>수격방지기</v>
          </cell>
          <cell r="C1745" t="str">
            <v>150A</v>
          </cell>
          <cell r="D1745" t="str">
            <v>개</v>
          </cell>
          <cell r="E1745">
            <v>0</v>
          </cell>
          <cell r="F1745">
            <v>0</v>
          </cell>
          <cell r="G1745">
            <v>150000</v>
          </cell>
          <cell r="H1745" t="str">
            <v>P734</v>
          </cell>
          <cell r="I1745">
            <v>0</v>
          </cell>
          <cell r="J1745">
            <v>0</v>
          </cell>
          <cell r="K1745">
            <v>150000</v>
          </cell>
          <cell r="L1745">
            <v>0.5</v>
          </cell>
          <cell r="M1745">
            <v>0.2</v>
          </cell>
        </row>
        <row r="1746">
          <cell r="A1746" t="str">
            <v>소방WT3</v>
          </cell>
          <cell r="B1746" t="str">
            <v>수격방지기</v>
          </cell>
          <cell r="C1746" t="str">
            <v>125A</v>
          </cell>
          <cell r="D1746" t="str">
            <v>개</v>
          </cell>
          <cell r="E1746">
            <v>0</v>
          </cell>
          <cell r="F1746">
            <v>0</v>
          </cell>
          <cell r="G1746">
            <v>120000</v>
          </cell>
          <cell r="H1746" t="str">
            <v>P734</v>
          </cell>
          <cell r="I1746">
            <v>0</v>
          </cell>
          <cell r="J1746">
            <v>0</v>
          </cell>
          <cell r="K1746">
            <v>120000</v>
          </cell>
          <cell r="L1746">
            <v>0.5</v>
          </cell>
          <cell r="M1746">
            <v>0.2</v>
          </cell>
        </row>
        <row r="1747">
          <cell r="A1747" t="str">
            <v>소방WT4</v>
          </cell>
          <cell r="B1747" t="str">
            <v>수격방지기</v>
          </cell>
          <cell r="C1747" t="str">
            <v>100A</v>
          </cell>
          <cell r="D1747" t="str">
            <v>개</v>
          </cell>
          <cell r="E1747">
            <v>0</v>
          </cell>
          <cell r="F1747">
            <v>0</v>
          </cell>
          <cell r="G1747">
            <v>90000</v>
          </cell>
          <cell r="H1747" t="str">
            <v>P734</v>
          </cell>
          <cell r="I1747">
            <v>0</v>
          </cell>
          <cell r="J1747">
            <v>0</v>
          </cell>
          <cell r="K1747">
            <v>90000</v>
          </cell>
          <cell r="L1747">
            <v>0.25</v>
          </cell>
        </row>
        <row r="1748">
          <cell r="A1748" t="str">
            <v>소방WT5</v>
          </cell>
          <cell r="B1748" t="str">
            <v>수격방지기</v>
          </cell>
          <cell r="C1748" t="str">
            <v>80A</v>
          </cell>
          <cell r="D1748" t="str">
            <v>개</v>
          </cell>
          <cell r="E1748">
            <v>0</v>
          </cell>
          <cell r="F1748">
            <v>0</v>
          </cell>
          <cell r="G1748">
            <v>80000</v>
          </cell>
          <cell r="H1748" t="str">
            <v>P734</v>
          </cell>
          <cell r="I1748">
            <v>0</v>
          </cell>
          <cell r="J1748">
            <v>0</v>
          </cell>
          <cell r="K1748">
            <v>80000</v>
          </cell>
          <cell r="L1748">
            <v>0.25</v>
          </cell>
        </row>
        <row r="1749">
          <cell r="A1749" t="str">
            <v>소방WT6</v>
          </cell>
          <cell r="B1749" t="str">
            <v>수격방지기</v>
          </cell>
          <cell r="C1749" t="str">
            <v>65A</v>
          </cell>
          <cell r="D1749" t="str">
            <v>개</v>
          </cell>
          <cell r="E1749">
            <v>0</v>
          </cell>
          <cell r="F1749">
            <v>0</v>
          </cell>
          <cell r="G1749">
            <v>75000</v>
          </cell>
          <cell r="H1749" t="str">
            <v>P734</v>
          </cell>
          <cell r="I1749">
            <v>0</v>
          </cell>
          <cell r="J1749">
            <v>0</v>
          </cell>
          <cell r="K1749">
            <v>75000</v>
          </cell>
          <cell r="L1749">
            <v>0.25</v>
          </cell>
        </row>
        <row r="1750">
          <cell r="A1750" t="str">
            <v>소방WT7</v>
          </cell>
          <cell r="B1750" t="str">
            <v>수격방지기</v>
          </cell>
          <cell r="C1750" t="str">
            <v>50A</v>
          </cell>
          <cell r="D1750" t="str">
            <v>개</v>
          </cell>
          <cell r="E1750">
            <v>0</v>
          </cell>
          <cell r="F1750">
            <v>0</v>
          </cell>
          <cell r="G1750">
            <v>70000</v>
          </cell>
          <cell r="H1750" t="str">
            <v>P734</v>
          </cell>
          <cell r="I1750">
            <v>0</v>
          </cell>
          <cell r="J1750">
            <v>0</v>
          </cell>
          <cell r="K1750">
            <v>70000</v>
          </cell>
          <cell r="L1750">
            <v>7.0000000000000007E-2</v>
          </cell>
        </row>
        <row r="1751">
          <cell r="A1751" t="str">
            <v>소방WT8</v>
          </cell>
          <cell r="B1751" t="str">
            <v>수격방지기</v>
          </cell>
          <cell r="C1751" t="str">
            <v>40A</v>
          </cell>
          <cell r="D1751" t="str">
            <v>개</v>
          </cell>
          <cell r="E1751">
            <v>0</v>
          </cell>
          <cell r="F1751">
            <v>0</v>
          </cell>
          <cell r="G1751">
            <v>70000</v>
          </cell>
          <cell r="H1751" t="str">
            <v>P734</v>
          </cell>
          <cell r="I1751">
            <v>0</v>
          </cell>
          <cell r="J1751">
            <v>0</v>
          </cell>
          <cell r="K1751">
            <v>70000</v>
          </cell>
          <cell r="L1751">
            <v>7.0000000000000007E-2</v>
          </cell>
        </row>
        <row r="1752">
          <cell r="A1752" t="str">
            <v>소방WT9</v>
          </cell>
          <cell r="B1752" t="str">
            <v>수격방지기</v>
          </cell>
          <cell r="C1752" t="str">
            <v>32A</v>
          </cell>
          <cell r="D1752" t="str">
            <v>개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  <cell r="K1752">
            <v>0</v>
          </cell>
          <cell r="L1752">
            <v>7.0000000000000007E-2</v>
          </cell>
        </row>
        <row r="1753">
          <cell r="A1753" t="str">
            <v>소방WT10</v>
          </cell>
          <cell r="B1753" t="str">
            <v>수격방지기</v>
          </cell>
          <cell r="C1753" t="str">
            <v>25A</v>
          </cell>
          <cell r="D1753" t="str">
            <v>개</v>
          </cell>
          <cell r="E1753">
            <v>0</v>
          </cell>
          <cell r="F1753">
            <v>0</v>
          </cell>
          <cell r="G1753">
            <v>0</v>
          </cell>
          <cell r="H1753">
            <v>0</v>
          </cell>
          <cell r="I1753">
            <v>0</v>
          </cell>
          <cell r="J1753">
            <v>0</v>
          </cell>
          <cell r="K1753">
            <v>0</v>
          </cell>
          <cell r="L1753">
            <v>7.0000000000000007E-2</v>
          </cell>
        </row>
        <row r="1754">
          <cell r="A1754" t="str">
            <v>소방WT11</v>
          </cell>
          <cell r="B1754" t="str">
            <v>수격방지기</v>
          </cell>
          <cell r="C1754" t="str">
            <v>20A</v>
          </cell>
          <cell r="D1754" t="str">
            <v>개</v>
          </cell>
          <cell r="E1754">
            <v>0</v>
          </cell>
          <cell r="F1754">
            <v>0</v>
          </cell>
          <cell r="G1754">
            <v>0</v>
          </cell>
          <cell r="H1754">
            <v>0</v>
          </cell>
          <cell r="I1754">
            <v>0</v>
          </cell>
          <cell r="J1754">
            <v>0</v>
          </cell>
          <cell r="K1754">
            <v>0</v>
          </cell>
          <cell r="L1754">
            <v>7.0000000000000007E-2</v>
          </cell>
        </row>
        <row r="1755">
          <cell r="A1755" t="str">
            <v>소방WT12</v>
          </cell>
          <cell r="B1755" t="str">
            <v>수격방지기</v>
          </cell>
          <cell r="C1755" t="str">
            <v>15A</v>
          </cell>
          <cell r="D1755" t="str">
            <v>개</v>
          </cell>
          <cell r="E1755">
            <v>0</v>
          </cell>
          <cell r="F1755">
            <v>0</v>
          </cell>
          <cell r="G1755">
            <v>0</v>
          </cell>
          <cell r="H1755">
            <v>0</v>
          </cell>
          <cell r="I1755">
            <v>0</v>
          </cell>
          <cell r="J1755">
            <v>0</v>
          </cell>
          <cell r="K1755">
            <v>0</v>
          </cell>
          <cell r="L1755">
            <v>7.0000000000000007E-2</v>
          </cell>
        </row>
        <row r="1758">
          <cell r="A1758" t="str">
            <v>방열기 앵글밸브</v>
          </cell>
          <cell r="B1758">
            <v>0</v>
          </cell>
          <cell r="C1758">
            <v>0</v>
          </cell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H1758">
            <v>0</v>
          </cell>
          <cell r="I1758">
            <v>0</v>
          </cell>
          <cell r="J1758">
            <v>0</v>
          </cell>
          <cell r="K1758">
            <v>0</v>
          </cell>
        </row>
        <row r="1759">
          <cell r="A1759" t="str">
            <v>AVO0001</v>
          </cell>
          <cell r="B1759" t="str">
            <v>방열기앵글밸브</v>
          </cell>
          <cell r="C1759" t="str">
            <v>50A</v>
          </cell>
          <cell r="D1759" t="str">
            <v>개</v>
          </cell>
        </row>
        <row r="1760">
          <cell r="A1760" t="str">
            <v>AVO0002</v>
          </cell>
          <cell r="B1760" t="str">
            <v>방열기앵글밸브</v>
          </cell>
          <cell r="C1760" t="str">
            <v>40A</v>
          </cell>
          <cell r="D1760" t="str">
            <v>개</v>
          </cell>
          <cell r="E1760">
            <v>0</v>
          </cell>
          <cell r="F1760">
            <v>0</v>
          </cell>
          <cell r="G1760">
            <v>0</v>
          </cell>
          <cell r="H1760">
            <v>0</v>
          </cell>
          <cell r="I1760">
            <v>0</v>
          </cell>
          <cell r="J1760">
            <v>0</v>
          </cell>
          <cell r="K1760">
            <v>0</v>
          </cell>
          <cell r="L1760">
            <v>7.0000000000000007E-2</v>
          </cell>
        </row>
        <row r="1761">
          <cell r="A1761" t="str">
            <v>AVO0003</v>
          </cell>
          <cell r="B1761" t="str">
            <v>방열기앵글밸브</v>
          </cell>
          <cell r="C1761" t="str">
            <v>32A</v>
          </cell>
          <cell r="D1761" t="str">
            <v>개</v>
          </cell>
          <cell r="E1761">
            <v>17330</v>
          </cell>
          <cell r="F1761" t="str">
            <v>P496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  <cell r="K1761">
            <v>17330</v>
          </cell>
          <cell r="L1761">
            <v>7.0000000000000007E-2</v>
          </cell>
        </row>
        <row r="1762">
          <cell r="A1762" t="str">
            <v>AVO0004</v>
          </cell>
          <cell r="B1762" t="str">
            <v>방열기앵글밸브</v>
          </cell>
          <cell r="C1762" t="str">
            <v>25A</v>
          </cell>
          <cell r="D1762" t="str">
            <v>개</v>
          </cell>
          <cell r="E1762">
            <v>8440</v>
          </cell>
          <cell r="F1762" t="str">
            <v>P496</v>
          </cell>
          <cell r="G1762">
            <v>0</v>
          </cell>
          <cell r="H1762">
            <v>0</v>
          </cell>
          <cell r="I1762">
            <v>0</v>
          </cell>
          <cell r="J1762">
            <v>0</v>
          </cell>
          <cell r="K1762">
            <v>8440</v>
          </cell>
          <cell r="L1762">
            <v>7.0000000000000007E-2</v>
          </cell>
        </row>
        <row r="1763">
          <cell r="A1763" t="str">
            <v>AVO0005</v>
          </cell>
          <cell r="B1763" t="str">
            <v>방열기앵글밸브</v>
          </cell>
          <cell r="C1763" t="str">
            <v>20A</v>
          </cell>
          <cell r="D1763" t="str">
            <v>개</v>
          </cell>
          <cell r="E1763">
            <v>5610</v>
          </cell>
          <cell r="F1763" t="str">
            <v>P496</v>
          </cell>
          <cell r="G1763">
            <v>0</v>
          </cell>
          <cell r="H1763">
            <v>0</v>
          </cell>
          <cell r="I1763">
            <v>0</v>
          </cell>
          <cell r="J1763">
            <v>0</v>
          </cell>
          <cell r="K1763">
            <v>5610</v>
          </cell>
          <cell r="L1763">
            <v>7.0000000000000007E-2</v>
          </cell>
        </row>
        <row r="1764">
          <cell r="A1764" t="str">
            <v>AVO0006</v>
          </cell>
          <cell r="B1764" t="str">
            <v>방열기앵글밸브</v>
          </cell>
          <cell r="C1764" t="str">
            <v>15A</v>
          </cell>
          <cell r="D1764" t="str">
            <v>개</v>
          </cell>
          <cell r="E1764">
            <v>3730</v>
          </cell>
          <cell r="F1764" t="str">
            <v>P496</v>
          </cell>
          <cell r="G1764">
            <v>0</v>
          </cell>
          <cell r="H1764">
            <v>0</v>
          </cell>
          <cell r="I1764">
            <v>0</v>
          </cell>
          <cell r="J1764">
            <v>0</v>
          </cell>
          <cell r="K1764">
            <v>3730</v>
          </cell>
          <cell r="L1764">
            <v>7.0000000000000007E-2</v>
          </cell>
        </row>
        <row r="1765">
          <cell r="A1765" t="str">
            <v>AVO0007</v>
          </cell>
        </row>
        <row r="1766">
          <cell r="A1766" t="str">
            <v>AVO0008</v>
          </cell>
        </row>
        <row r="1768">
          <cell r="A1768" t="str">
            <v>신축이음</v>
          </cell>
          <cell r="B1768">
            <v>0</v>
          </cell>
          <cell r="C1768">
            <v>0</v>
          </cell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  <cell r="I1768">
            <v>0</v>
          </cell>
          <cell r="J1768">
            <v>0</v>
          </cell>
          <cell r="K1768">
            <v>0</v>
          </cell>
        </row>
        <row r="1769">
          <cell r="A1769" t="str">
            <v>EXO0001</v>
          </cell>
          <cell r="B1769" t="str">
            <v>신축이음관
(벨로우즈형:복식)</v>
          </cell>
          <cell r="C1769" t="str">
            <v>65A</v>
          </cell>
          <cell r="D1769" t="str">
            <v>개</v>
          </cell>
          <cell r="E1769">
            <v>107100</v>
          </cell>
          <cell r="F1769" t="str">
            <v>P509</v>
          </cell>
          <cell r="G1769">
            <v>0</v>
          </cell>
          <cell r="H1769">
            <v>0</v>
          </cell>
          <cell r="I1769">
            <v>0</v>
          </cell>
          <cell r="J1769">
            <v>0</v>
          </cell>
          <cell r="K1769">
            <v>107100</v>
          </cell>
          <cell r="L1769">
            <v>1.1000000000000001</v>
          </cell>
          <cell r="M1769">
            <v>0.2</v>
          </cell>
        </row>
        <row r="1770">
          <cell r="A1770" t="str">
            <v>EXO0002</v>
          </cell>
          <cell r="B1770" t="str">
            <v>신축이음관
(벨로우즈형:복식)</v>
          </cell>
          <cell r="C1770" t="str">
            <v>50A</v>
          </cell>
          <cell r="D1770" t="str">
            <v>개</v>
          </cell>
          <cell r="E1770">
            <v>84000</v>
          </cell>
          <cell r="F1770" t="str">
            <v>P509</v>
          </cell>
          <cell r="G1770">
            <v>0</v>
          </cell>
          <cell r="H1770">
            <v>0</v>
          </cell>
          <cell r="I1770">
            <v>0</v>
          </cell>
          <cell r="J1770">
            <v>0</v>
          </cell>
          <cell r="K1770">
            <v>84000</v>
          </cell>
          <cell r="L1770">
            <v>1.1000000000000001</v>
          </cell>
          <cell r="M1770">
            <v>0.2</v>
          </cell>
        </row>
        <row r="1771">
          <cell r="A1771" t="str">
            <v>EXO0003</v>
          </cell>
          <cell r="B1771" t="str">
            <v>신축이음관
(벨로우즈형:복식)</v>
          </cell>
          <cell r="C1771" t="str">
            <v>40A</v>
          </cell>
          <cell r="D1771" t="str">
            <v>개</v>
          </cell>
          <cell r="E1771">
            <v>60900</v>
          </cell>
          <cell r="F1771" t="str">
            <v>P509</v>
          </cell>
          <cell r="G1771">
            <v>0</v>
          </cell>
          <cell r="H1771">
            <v>0</v>
          </cell>
          <cell r="I1771">
            <v>0</v>
          </cell>
          <cell r="J1771">
            <v>0</v>
          </cell>
          <cell r="K1771">
            <v>60900</v>
          </cell>
          <cell r="L1771">
            <v>1</v>
          </cell>
          <cell r="M1771">
            <v>0.2</v>
          </cell>
        </row>
        <row r="1772">
          <cell r="A1772" t="str">
            <v>EXO0004</v>
          </cell>
          <cell r="B1772" t="str">
            <v>신축이음관
(벨로우즈형:복식)</v>
          </cell>
          <cell r="C1772" t="str">
            <v>32A</v>
          </cell>
          <cell r="D1772" t="str">
            <v>개</v>
          </cell>
          <cell r="E1772">
            <v>53900</v>
          </cell>
          <cell r="F1772" t="str">
            <v>P509</v>
          </cell>
          <cell r="G1772">
            <v>0</v>
          </cell>
          <cell r="H1772">
            <v>0</v>
          </cell>
          <cell r="I1772">
            <v>0</v>
          </cell>
          <cell r="J1772">
            <v>0</v>
          </cell>
          <cell r="K1772">
            <v>53900</v>
          </cell>
          <cell r="L1772">
            <v>0.9</v>
          </cell>
          <cell r="M1772">
            <v>0.1</v>
          </cell>
        </row>
        <row r="1773">
          <cell r="A1773" t="str">
            <v>EXO0005</v>
          </cell>
          <cell r="B1773" t="str">
            <v>신축이음관
(벨로우즈형:복식)</v>
          </cell>
          <cell r="C1773" t="str">
            <v>25A</v>
          </cell>
          <cell r="D1773" t="str">
            <v>개</v>
          </cell>
          <cell r="E1773">
            <v>47600</v>
          </cell>
          <cell r="F1773" t="str">
            <v>P509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  <cell r="K1773">
            <v>47600</v>
          </cell>
          <cell r="L1773">
            <v>0.9</v>
          </cell>
          <cell r="M1773">
            <v>0.1</v>
          </cell>
        </row>
        <row r="1774">
          <cell r="A1774" t="str">
            <v>EXO0006</v>
          </cell>
          <cell r="B1774" t="str">
            <v>신축이음관
(벨로우즈형:복식)</v>
          </cell>
          <cell r="C1774" t="str">
            <v>20A</v>
          </cell>
          <cell r="D1774" t="str">
            <v>개</v>
          </cell>
          <cell r="E1774">
            <v>47600</v>
          </cell>
          <cell r="F1774" t="str">
            <v>P509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  <cell r="K1774">
            <v>47600</v>
          </cell>
          <cell r="L1774">
            <v>0.7</v>
          </cell>
          <cell r="M1774">
            <v>0.1</v>
          </cell>
        </row>
        <row r="1775">
          <cell r="A1775" t="str">
            <v>EXO0007</v>
          </cell>
          <cell r="B1775" t="str">
            <v>신축이음관
(벨로우즈형:복식)</v>
          </cell>
          <cell r="C1775" t="str">
            <v>15A</v>
          </cell>
          <cell r="D1775" t="str">
            <v>개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  <cell r="L1775">
            <v>0.7</v>
          </cell>
          <cell r="M1775">
            <v>0.1</v>
          </cell>
        </row>
        <row r="1777">
          <cell r="A1777" t="str">
            <v>EXO0008</v>
          </cell>
          <cell r="B1777" t="str">
            <v>신축이음관
(벨로우즈형:복식)</v>
          </cell>
          <cell r="C1777" t="str">
            <v>80A</v>
          </cell>
          <cell r="D1777" t="str">
            <v>개</v>
          </cell>
          <cell r="E1777">
            <v>131600</v>
          </cell>
          <cell r="F1777" t="str">
            <v>P509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  <cell r="K1777">
            <v>131600</v>
          </cell>
          <cell r="L1777">
            <v>0.9</v>
          </cell>
          <cell r="M1777">
            <v>0.1</v>
          </cell>
        </row>
        <row r="1778">
          <cell r="A1778" t="str">
            <v>EXO0009</v>
          </cell>
          <cell r="B1778" t="str">
            <v>신축이음관
(벨로우즈형:복식)</v>
          </cell>
          <cell r="C1778" t="str">
            <v>100A</v>
          </cell>
          <cell r="D1778" t="str">
            <v>개</v>
          </cell>
          <cell r="E1778">
            <v>156800</v>
          </cell>
          <cell r="F1778" t="str">
            <v>P509</v>
          </cell>
          <cell r="G1778">
            <v>0</v>
          </cell>
          <cell r="H1778">
            <v>0</v>
          </cell>
          <cell r="I1778">
            <v>0</v>
          </cell>
          <cell r="J1778">
            <v>0</v>
          </cell>
          <cell r="K1778">
            <v>156800</v>
          </cell>
          <cell r="L1778">
            <v>0.7</v>
          </cell>
          <cell r="M1778">
            <v>0.1</v>
          </cell>
        </row>
        <row r="1779">
          <cell r="A1779" t="str">
            <v>EXO0010</v>
          </cell>
          <cell r="B1779" t="str">
            <v>신축이음관
(벨로우즈형:복식)</v>
          </cell>
          <cell r="C1779" t="str">
            <v>125A</v>
          </cell>
          <cell r="D1779" t="str">
            <v>개</v>
          </cell>
          <cell r="E1779">
            <v>218400</v>
          </cell>
          <cell r="F1779" t="str">
            <v>P509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  <cell r="K1779">
            <v>218400</v>
          </cell>
          <cell r="L1779">
            <v>0.7</v>
          </cell>
          <cell r="M1779">
            <v>0.1</v>
          </cell>
        </row>
        <row r="1781">
          <cell r="A1781" t="str">
            <v>정유량밸브</v>
          </cell>
          <cell r="B1781">
            <v>0</v>
          </cell>
          <cell r="C1781">
            <v>0</v>
          </cell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  <cell r="K1781">
            <v>0</v>
          </cell>
        </row>
        <row r="1782">
          <cell r="A1782" t="str">
            <v>정유량0001</v>
          </cell>
          <cell r="B1782" t="str">
            <v>정유량조절밸브
(10Kg/Cm2)</v>
          </cell>
          <cell r="C1782" t="str">
            <v>100A</v>
          </cell>
          <cell r="D1782" t="str">
            <v>개</v>
          </cell>
          <cell r="E1782">
            <v>1184000</v>
          </cell>
          <cell r="F1782" t="str">
            <v>P529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  <cell r="K1782">
            <v>1184000</v>
          </cell>
          <cell r="L1782">
            <v>0.25</v>
          </cell>
        </row>
        <row r="1783">
          <cell r="A1783" t="str">
            <v>정유량0002</v>
          </cell>
          <cell r="B1783" t="str">
            <v>정유량조절밸브
(10Kg/Cm2)</v>
          </cell>
          <cell r="C1783" t="str">
            <v>80A</v>
          </cell>
          <cell r="D1783" t="str">
            <v>개</v>
          </cell>
          <cell r="E1783">
            <v>682000</v>
          </cell>
          <cell r="F1783" t="str">
            <v>P529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  <cell r="K1783">
            <v>682000</v>
          </cell>
          <cell r="L1783">
            <v>0.25</v>
          </cell>
        </row>
        <row r="1784">
          <cell r="A1784" t="str">
            <v>정유량0003</v>
          </cell>
          <cell r="B1784" t="str">
            <v>정유량조절밸브
(10Kg/Cm2)</v>
          </cell>
          <cell r="C1784" t="str">
            <v>65A</v>
          </cell>
          <cell r="D1784" t="str">
            <v>개</v>
          </cell>
          <cell r="E1784">
            <v>598000</v>
          </cell>
          <cell r="F1784" t="str">
            <v>P529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  <cell r="K1784">
            <v>598000</v>
          </cell>
          <cell r="L1784">
            <v>0.25</v>
          </cell>
        </row>
        <row r="1785">
          <cell r="A1785" t="str">
            <v>정유량0004</v>
          </cell>
          <cell r="B1785" t="str">
            <v>정유량조절밸브
(10Kg/Cm2)</v>
          </cell>
          <cell r="C1785" t="str">
            <v>50A</v>
          </cell>
          <cell r="D1785" t="str">
            <v>개</v>
          </cell>
          <cell r="E1785">
            <v>384000</v>
          </cell>
          <cell r="F1785" t="str">
            <v>P529</v>
          </cell>
          <cell r="G1785">
            <v>0</v>
          </cell>
          <cell r="H1785">
            <v>0</v>
          </cell>
          <cell r="I1785">
            <v>0</v>
          </cell>
          <cell r="J1785">
            <v>0</v>
          </cell>
          <cell r="K1785">
            <v>384000</v>
          </cell>
          <cell r="L1785">
            <v>7.0000000000000007E-2</v>
          </cell>
        </row>
        <row r="1786">
          <cell r="A1786" t="str">
            <v>정유량0005</v>
          </cell>
          <cell r="B1786" t="str">
            <v>정유량조절밸브
(10Kg/Cm2)</v>
          </cell>
          <cell r="C1786" t="str">
            <v>40A</v>
          </cell>
          <cell r="D1786" t="str">
            <v>개</v>
          </cell>
          <cell r="E1786">
            <v>187000</v>
          </cell>
          <cell r="F1786" t="str">
            <v>P529</v>
          </cell>
          <cell r="G1786">
            <v>0</v>
          </cell>
          <cell r="H1786">
            <v>0</v>
          </cell>
          <cell r="I1786">
            <v>0</v>
          </cell>
          <cell r="J1786">
            <v>0</v>
          </cell>
          <cell r="K1786">
            <v>187000</v>
          </cell>
          <cell r="L1786">
            <v>7.0000000000000007E-2</v>
          </cell>
        </row>
        <row r="1787">
          <cell r="A1787" t="str">
            <v>정유량0006</v>
          </cell>
          <cell r="B1787" t="str">
            <v>정유량조절밸브
(10Kg/Cm2)</v>
          </cell>
          <cell r="C1787" t="str">
            <v>32A</v>
          </cell>
          <cell r="D1787" t="str">
            <v>개</v>
          </cell>
          <cell r="E1787">
            <v>173000</v>
          </cell>
          <cell r="F1787" t="str">
            <v>P529</v>
          </cell>
          <cell r="G1787">
            <v>0</v>
          </cell>
          <cell r="H1787">
            <v>0</v>
          </cell>
          <cell r="I1787">
            <v>0</v>
          </cell>
          <cell r="J1787">
            <v>0</v>
          </cell>
          <cell r="K1787">
            <v>173000</v>
          </cell>
          <cell r="L1787">
            <v>7.0000000000000007E-2</v>
          </cell>
        </row>
        <row r="1788">
          <cell r="A1788" t="str">
            <v>정유량0007</v>
          </cell>
          <cell r="B1788" t="str">
            <v>정유량조절밸브
(10Kg/Cm2)</v>
          </cell>
          <cell r="C1788" t="str">
            <v>25A</v>
          </cell>
          <cell r="D1788" t="str">
            <v>개</v>
          </cell>
          <cell r="E1788">
            <v>158000</v>
          </cell>
          <cell r="F1788" t="str">
            <v>P529</v>
          </cell>
          <cell r="G1788">
            <v>0</v>
          </cell>
          <cell r="H1788">
            <v>0</v>
          </cell>
          <cell r="I1788">
            <v>0</v>
          </cell>
          <cell r="J1788">
            <v>0</v>
          </cell>
          <cell r="K1788">
            <v>158000</v>
          </cell>
          <cell r="L1788">
            <v>7.0000000000000007E-2</v>
          </cell>
        </row>
        <row r="1789">
          <cell r="A1789" t="str">
            <v>정유량0008</v>
          </cell>
          <cell r="B1789" t="str">
            <v>정유량조절밸브
(10Kg/Cm2)</v>
          </cell>
          <cell r="C1789" t="str">
            <v>20A</v>
          </cell>
          <cell r="D1789" t="str">
            <v>개</v>
          </cell>
          <cell r="E1789">
            <v>116000</v>
          </cell>
          <cell r="F1789" t="str">
            <v>P529</v>
          </cell>
          <cell r="G1789">
            <v>0</v>
          </cell>
          <cell r="H1789">
            <v>0</v>
          </cell>
          <cell r="I1789">
            <v>0</v>
          </cell>
          <cell r="J1789">
            <v>0</v>
          </cell>
          <cell r="K1789">
            <v>116000</v>
          </cell>
          <cell r="L1789">
            <v>7.0000000000000007E-2</v>
          </cell>
        </row>
        <row r="1790">
          <cell r="A1790" t="str">
            <v>정유량0008</v>
          </cell>
          <cell r="B1790" t="str">
            <v>정유량조절밸브
(10Kg/Cm2)</v>
          </cell>
          <cell r="C1790" t="str">
            <v>15A</v>
          </cell>
          <cell r="D1790" t="str">
            <v>개</v>
          </cell>
          <cell r="E1790">
            <v>109000</v>
          </cell>
          <cell r="F1790" t="str">
            <v>P529</v>
          </cell>
          <cell r="G1790">
            <v>0</v>
          </cell>
          <cell r="H1790">
            <v>0</v>
          </cell>
          <cell r="I1790">
            <v>0</v>
          </cell>
          <cell r="J1790">
            <v>0</v>
          </cell>
          <cell r="K1790">
            <v>109000</v>
          </cell>
          <cell r="L1790">
            <v>7.0000000000000007E-2</v>
          </cell>
        </row>
        <row r="1795">
          <cell r="A1795" t="str">
            <v>차압밸브</v>
          </cell>
          <cell r="B1795">
            <v>0</v>
          </cell>
          <cell r="C1795">
            <v>0</v>
          </cell>
          <cell r="D1795">
            <v>0</v>
          </cell>
          <cell r="E1795">
            <v>0</v>
          </cell>
          <cell r="F1795">
            <v>0</v>
          </cell>
          <cell r="G1795">
            <v>0</v>
          </cell>
          <cell r="H1795">
            <v>0</v>
          </cell>
          <cell r="I1795">
            <v>0</v>
          </cell>
          <cell r="J1795">
            <v>0</v>
          </cell>
          <cell r="K1795">
            <v>0</v>
          </cell>
        </row>
        <row r="1796">
          <cell r="A1796" t="str">
            <v>차압O0001</v>
          </cell>
          <cell r="B1796" t="str">
            <v>차압밸브
(10Kg/Cm2)</v>
          </cell>
          <cell r="C1796" t="str">
            <v>100A</v>
          </cell>
          <cell r="D1796" t="str">
            <v>개</v>
          </cell>
          <cell r="E1796">
            <v>1345000</v>
          </cell>
          <cell r="F1796" t="str">
            <v>P513</v>
          </cell>
          <cell r="G1796">
            <v>0</v>
          </cell>
          <cell r="H1796">
            <v>0</v>
          </cell>
          <cell r="I1796">
            <v>0</v>
          </cell>
          <cell r="J1796">
            <v>0</v>
          </cell>
          <cell r="K1796">
            <v>1345000</v>
          </cell>
          <cell r="L1796">
            <v>0.25</v>
          </cell>
        </row>
        <row r="1797">
          <cell r="A1797" t="str">
            <v>차압O0002</v>
          </cell>
          <cell r="B1797" t="str">
            <v>차압밸브
(10Kg/Cm2)</v>
          </cell>
          <cell r="C1797" t="str">
            <v>80A</v>
          </cell>
          <cell r="D1797" t="str">
            <v>개</v>
          </cell>
          <cell r="E1797">
            <v>1128000</v>
          </cell>
          <cell r="F1797" t="str">
            <v>P513</v>
          </cell>
          <cell r="G1797">
            <v>0</v>
          </cell>
          <cell r="H1797">
            <v>0</v>
          </cell>
          <cell r="I1797">
            <v>0</v>
          </cell>
          <cell r="J1797">
            <v>0</v>
          </cell>
          <cell r="K1797">
            <v>1128000</v>
          </cell>
          <cell r="L1797">
            <v>0.25</v>
          </cell>
        </row>
        <row r="1798">
          <cell r="A1798" t="str">
            <v>차압O0003</v>
          </cell>
          <cell r="B1798" t="str">
            <v>차압밸브
(10Kg/Cm3)</v>
          </cell>
          <cell r="C1798" t="str">
            <v>65A</v>
          </cell>
          <cell r="D1798" t="str">
            <v>개</v>
          </cell>
          <cell r="E1798">
            <v>989000</v>
          </cell>
          <cell r="F1798" t="str">
            <v>P513</v>
          </cell>
          <cell r="G1798">
            <v>0</v>
          </cell>
          <cell r="H1798">
            <v>0</v>
          </cell>
          <cell r="I1798">
            <v>0</v>
          </cell>
          <cell r="J1798">
            <v>0</v>
          </cell>
          <cell r="K1798">
            <v>989000</v>
          </cell>
          <cell r="L1798">
            <v>0.25</v>
          </cell>
        </row>
        <row r="1799">
          <cell r="A1799" t="str">
            <v>차압O0004</v>
          </cell>
          <cell r="B1799" t="str">
            <v>차압밸브
(10Kg/Cm2)</v>
          </cell>
          <cell r="C1799" t="str">
            <v>50A</v>
          </cell>
          <cell r="D1799" t="str">
            <v>개</v>
          </cell>
          <cell r="E1799">
            <v>782000</v>
          </cell>
          <cell r="F1799" t="str">
            <v>P513</v>
          </cell>
          <cell r="G1799">
            <v>0</v>
          </cell>
          <cell r="H1799">
            <v>0</v>
          </cell>
          <cell r="I1799">
            <v>0</v>
          </cell>
          <cell r="J1799">
            <v>0</v>
          </cell>
          <cell r="K1799">
            <v>782000</v>
          </cell>
          <cell r="L1799">
            <v>7.0000000000000007E-2</v>
          </cell>
        </row>
        <row r="1800">
          <cell r="A1800" t="str">
            <v>차압O0005</v>
          </cell>
          <cell r="B1800" t="str">
            <v>차압밸브
(10Kg/Cm3)</v>
          </cell>
          <cell r="C1800" t="str">
            <v>40A</v>
          </cell>
          <cell r="D1800" t="str">
            <v>개</v>
          </cell>
          <cell r="E1800">
            <v>718700</v>
          </cell>
          <cell r="F1800" t="str">
            <v>P513</v>
          </cell>
          <cell r="G1800">
            <v>0</v>
          </cell>
          <cell r="H1800">
            <v>0</v>
          </cell>
          <cell r="I1800">
            <v>0</v>
          </cell>
          <cell r="J1800">
            <v>0</v>
          </cell>
          <cell r="K1800">
            <v>718700</v>
          </cell>
          <cell r="L1800">
            <v>7.0000000000000007E-2</v>
          </cell>
        </row>
        <row r="1801">
          <cell r="A1801" t="str">
            <v>차압O0006</v>
          </cell>
          <cell r="B1801" t="str">
            <v>차압밸브
(10Kg/Cm4)</v>
          </cell>
          <cell r="C1801" t="str">
            <v>32A</v>
          </cell>
          <cell r="D1801" t="str">
            <v>개</v>
          </cell>
          <cell r="E1801">
            <v>695700</v>
          </cell>
          <cell r="F1801" t="str">
            <v>P513</v>
          </cell>
          <cell r="G1801">
            <v>0</v>
          </cell>
          <cell r="H1801">
            <v>0</v>
          </cell>
          <cell r="I1801">
            <v>0</v>
          </cell>
          <cell r="J1801">
            <v>0</v>
          </cell>
          <cell r="K1801">
            <v>695700</v>
          </cell>
          <cell r="L1801">
            <v>7.0000000000000007E-2</v>
          </cell>
        </row>
        <row r="1802">
          <cell r="A1802" t="str">
            <v>차압O0007</v>
          </cell>
          <cell r="B1802" t="str">
            <v>차압밸브
(10Kg/Cm5)</v>
          </cell>
          <cell r="C1802" t="str">
            <v>25A</v>
          </cell>
          <cell r="D1802" t="str">
            <v>개</v>
          </cell>
          <cell r="E1802">
            <v>598000</v>
          </cell>
          <cell r="F1802" t="str">
            <v>P513</v>
          </cell>
          <cell r="G1802">
            <v>0</v>
          </cell>
          <cell r="H1802">
            <v>0</v>
          </cell>
          <cell r="I1802">
            <v>0</v>
          </cell>
          <cell r="J1802">
            <v>0</v>
          </cell>
          <cell r="K1802">
            <v>598000</v>
          </cell>
          <cell r="L1802">
            <v>7.0000000000000007E-2</v>
          </cell>
        </row>
        <row r="1803">
          <cell r="A1803" t="str">
            <v>차압O0008</v>
          </cell>
          <cell r="B1803" t="str">
            <v>차압밸브
(10Kg/Cm6)</v>
          </cell>
          <cell r="C1803" t="str">
            <v>20A</v>
          </cell>
          <cell r="D1803" t="str">
            <v>개</v>
          </cell>
          <cell r="E1803">
            <v>554000</v>
          </cell>
          <cell r="F1803" t="str">
            <v>P513</v>
          </cell>
          <cell r="G1803">
            <v>0</v>
          </cell>
          <cell r="H1803">
            <v>0</v>
          </cell>
          <cell r="I1803">
            <v>0</v>
          </cell>
          <cell r="J1803">
            <v>0</v>
          </cell>
          <cell r="K1803">
            <v>554000</v>
          </cell>
          <cell r="L1803">
            <v>7.0000000000000007E-2</v>
          </cell>
        </row>
        <row r="1804">
          <cell r="A1804" t="str">
            <v>차압O0009</v>
          </cell>
          <cell r="B1804" t="str">
            <v>차압밸브
(10Kg/Cm7)</v>
          </cell>
          <cell r="C1804" t="str">
            <v>15A</v>
          </cell>
          <cell r="D1804" t="str">
            <v>개</v>
          </cell>
          <cell r="E1804">
            <v>518700</v>
          </cell>
          <cell r="F1804" t="str">
            <v>P513</v>
          </cell>
          <cell r="G1804">
            <v>0</v>
          </cell>
          <cell r="H1804">
            <v>0</v>
          </cell>
          <cell r="I1804">
            <v>0</v>
          </cell>
          <cell r="J1804">
            <v>0</v>
          </cell>
          <cell r="K1804">
            <v>518700</v>
          </cell>
          <cell r="L1804">
            <v>7.0000000000000007E-2</v>
          </cell>
        </row>
        <row r="1805">
          <cell r="A1805" t="str">
            <v>오일미터기, 압력계, 가스미터기</v>
          </cell>
          <cell r="B1805">
            <v>0</v>
          </cell>
          <cell r="C1805">
            <v>0</v>
          </cell>
          <cell r="D1805">
            <v>0</v>
          </cell>
          <cell r="E1805">
            <v>0</v>
          </cell>
          <cell r="F1805">
            <v>0</v>
          </cell>
          <cell r="G1805">
            <v>0</v>
          </cell>
          <cell r="H1805">
            <v>0</v>
          </cell>
          <cell r="I1805">
            <v>0</v>
          </cell>
          <cell r="J1805">
            <v>0</v>
          </cell>
          <cell r="K1805">
            <v>0</v>
          </cell>
        </row>
        <row r="1806">
          <cell r="A1806" t="str">
            <v>OIL0001</v>
          </cell>
          <cell r="B1806" t="str">
            <v>오일미터기</v>
          </cell>
          <cell r="C1806" t="str">
            <v>2-70LIT/HR</v>
          </cell>
          <cell r="D1806" t="str">
            <v>개</v>
          </cell>
          <cell r="E1806">
            <v>100000</v>
          </cell>
          <cell r="F1806" t="str">
            <v>P537</v>
          </cell>
          <cell r="G1806">
            <v>100000</v>
          </cell>
          <cell r="H1806" t="str">
            <v>P622</v>
          </cell>
          <cell r="I1806">
            <v>0</v>
          </cell>
          <cell r="J1806">
            <v>0</v>
          </cell>
          <cell r="K1806">
            <v>100000</v>
          </cell>
          <cell r="L1806">
            <v>7.0000000000000007E-2</v>
          </cell>
        </row>
        <row r="1807">
          <cell r="A1807" t="str">
            <v>OIL0002</v>
          </cell>
          <cell r="B1807" t="str">
            <v>오일미터기</v>
          </cell>
          <cell r="C1807" t="str">
            <v>30-700LIT/HR</v>
          </cell>
          <cell r="D1807" t="str">
            <v>개</v>
          </cell>
          <cell r="E1807">
            <v>180000</v>
          </cell>
          <cell r="F1807" t="str">
            <v>P537</v>
          </cell>
          <cell r="G1807">
            <v>0</v>
          </cell>
          <cell r="H1807">
            <v>0</v>
          </cell>
          <cell r="I1807">
            <v>0</v>
          </cell>
          <cell r="J1807">
            <v>0</v>
          </cell>
          <cell r="K1807">
            <v>180000</v>
          </cell>
          <cell r="L1807">
            <v>7.0000000000000007E-2</v>
          </cell>
        </row>
        <row r="1808">
          <cell r="A1808" t="str">
            <v>OIL0003</v>
          </cell>
          <cell r="B1808" t="str">
            <v>유수분리기</v>
          </cell>
          <cell r="C1808" t="str">
            <v>D150*300H</v>
          </cell>
          <cell r="D1808" t="str">
            <v>개</v>
          </cell>
          <cell r="E1808">
            <v>0</v>
          </cell>
          <cell r="F1808">
            <v>0</v>
          </cell>
          <cell r="G1808">
            <v>0</v>
          </cell>
          <cell r="H1808">
            <v>0</v>
          </cell>
          <cell r="I1808">
            <v>100000</v>
          </cell>
          <cell r="J1808">
            <v>0</v>
          </cell>
          <cell r="K1808">
            <v>100000</v>
          </cell>
          <cell r="L1808">
            <v>7.0000000000000007E-2</v>
          </cell>
        </row>
        <row r="1809">
          <cell r="A1809" t="str">
            <v>압력0001</v>
          </cell>
          <cell r="B1809" t="str">
            <v>압력계</v>
          </cell>
          <cell r="C1809" t="str">
            <v>2-35Kg/Cm2</v>
          </cell>
          <cell r="D1809" t="str">
            <v>개</v>
          </cell>
          <cell r="E1809">
            <v>5700</v>
          </cell>
          <cell r="F1809" t="str">
            <v>P538</v>
          </cell>
          <cell r="G1809">
            <v>5300</v>
          </cell>
          <cell r="H1809" t="str">
            <v>P601</v>
          </cell>
          <cell r="I1809">
            <v>0</v>
          </cell>
          <cell r="J1809">
            <v>0</v>
          </cell>
          <cell r="K1809">
            <v>5300</v>
          </cell>
          <cell r="L1809">
            <v>7.0000000000000007E-2</v>
          </cell>
        </row>
        <row r="1810">
          <cell r="A1810" t="str">
            <v>압력0002</v>
          </cell>
          <cell r="B1810" t="str">
            <v>사이폰관</v>
          </cell>
          <cell r="C1810">
            <v>0</v>
          </cell>
          <cell r="D1810" t="str">
            <v>개</v>
          </cell>
          <cell r="E1810">
            <v>0</v>
          </cell>
          <cell r="F1810">
            <v>0</v>
          </cell>
          <cell r="G1810">
            <v>0</v>
          </cell>
          <cell r="H1810">
            <v>0</v>
          </cell>
          <cell r="I1810">
            <v>700</v>
          </cell>
          <cell r="J1810">
            <v>0</v>
          </cell>
          <cell r="K1810">
            <v>700</v>
          </cell>
        </row>
        <row r="1811">
          <cell r="A1811" t="str">
            <v>가스0001</v>
          </cell>
          <cell r="B1811" t="str">
            <v>가스 미터기</v>
          </cell>
          <cell r="C1811" t="str">
            <v>10등급</v>
          </cell>
          <cell r="D1811" t="str">
            <v>개</v>
          </cell>
          <cell r="E1811">
            <v>0</v>
          </cell>
          <cell r="F1811">
            <v>0</v>
          </cell>
          <cell r="G1811">
            <v>273000</v>
          </cell>
          <cell r="H1811" t="str">
            <v>P618</v>
          </cell>
          <cell r="I1811">
            <v>0</v>
          </cell>
          <cell r="J1811">
            <v>0</v>
          </cell>
          <cell r="K1811">
            <v>273000</v>
          </cell>
          <cell r="L1811">
            <v>0.3</v>
          </cell>
          <cell r="M1811">
            <v>0.3</v>
          </cell>
        </row>
        <row r="1812">
          <cell r="A1812" t="str">
            <v>가스0002</v>
          </cell>
          <cell r="B1812" t="str">
            <v>자동절체기</v>
          </cell>
          <cell r="C1812" t="str">
            <v>35Kg</v>
          </cell>
          <cell r="D1812" t="str">
            <v>개</v>
          </cell>
          <cell r="E1812">
            <v>252000</v>
          </cell>
          <cell r="F1812" t="str">
            <v>P1043</v>
          </cell>
          <cell r="G1812">
            <v>0</v>
          </cell>
          <cell r="H1812">
            <v>0</v>
          </cell>
          <cell r="I1812">
            <v>0</v>
          </cell>
          <cell r="J1812">
            <v>0</v>
          </cell>
          <cell r="K1812">
            <v>252000</v>
          </cell>
          <cell r="L1812">
            <v>0.3</v>
          </cell>
        </row>
        <row r="1813">
          <cell r="A1813" t="str">
            <v>가스0003</v>
          </cell>
          <cell r="B1813" t="str">
            <v>가스조정기</v>
          </cell>
          <cell r="C1813" t="str">
            <v>35Kg</v>
          </cell>
          <cell r="D1813" t="str">
            <v>개</v>
          </cell>
          <cell r="E1813">
            <v>215000</v>
          </cell>
          <cell r="F1813" t="str">
            <v>P1043</v>
          </cell>
          <cell r="G1813">
            <v>0</v>
          </cell>
          <cell r="H1813">
            <v>0</v>
          </cell>
          <cell r="I1813">
            <v>0</v>
          </cell>
          <cell r="J1813">
            <v>0</v>
          </cell>
          <cell r="K1813">
            <v>215000</v>
          </cell>
          <cell r="L1813">
            <v>0.3</v>
          </cell>
        </row>
        <row r="1814">
          <cell r="A1814" t="str">
            <v>가스0004</v>
          </cell>
          <cell r="B1814" t="str">
            <v>가스누설차단기</v>
          </cell>
          <cell r="C1814" t="str">
            <v>40A</v>
          </cell>
          <cell r="D1814" t="str">
            <v>SET</v>
          </cell>
          <cell r="E1814">
            <v>359400</v>
          </cell>
          <cell r="F1814" t="str">
            <v>P1043</v>
          </cell>
          <cell r="G1814">
            <v>420000</v>
          </cell>
          <cell r="H1814" t="str">
            <v>P1160</v>
          </cell>
          <cell r="I1814">
            <v>0</v>
          </cell>
          <cell r="J1814">
            <v>0</v>
          </cell>
          <cell r="K1814">
            <v>359400</v>
          </cell>
          <cell r="L1814">
            <v>0</v>
          </cell>
          <cell r="M1814">
            <v>0.5</v>
          </cell>
          <cell r="N1814">
            <v>1</v>
          </cell>
        </row>
        <row r="1815">
          <cell r="A1815" t="str">
            <v>가스0005</v>
          </cell>
          <cell r="B1815" t="str">
            <v>볼밸브</v>
          </cell>
          <cell r="C1815" t="str">
            <v>20A</v>
          </cell>
          <cell r="D1815" t="str">
            <v>개</v>
          </cell>
          <cell r="E1815">
            <v>2620</v>
          </cell>
          <cell r="F1815" t="str">
            <v>P497</v>
          </cell>
          <cell r="G1815">
            <v>3860</v>
          </cell>
          <cell r="H1815" t="str">
            <v>P575</v>
          </cell>
          <cell r="I1815">
            <v>0</v>
          </cell>
          <cell r="J1815">
            <v>0</v>
          </cell>
          <cell r="K1815">
            <v>2620</v>
          </cell>
          <cell r="L1815">
            <v>7.0000000000000007E-2</v>
          </cell>
        </row>
        <row r="1817">
          <cell r="A1817" t="str">
            <v>온도0001</v>
          </cell>
          <cell r="B1817" t="str">
            <v>온도계</v>
          </cell>
          <cell r="C1817" t="str">
            <v>L형</v>
          </cell>
          <cell r="D1817" t="str">
            <v>개</v>
          </cell>
          <cell r="E1817">
            <v>30000</v>
          </cell>
          <cell r="F1817" t="str">
            <v>P538</v>
          </cell>
          <cell r="G1817">
            <v>0</v>
          </cell>
          <cell r="H1817">
            <v>0</v>
          </cell>
          <cell r="I1817">
            <v>0</v>
          </cell>
          <cell r="J1817">
            <v>0</v>
          </cell>
          <cell r="K1817">
            <v>30000</v>
          </cell>
          <cell r="L1817">
            <v>7.0000000000000007E-2</v>
          </cell>
        </row>
        <row r="1818">
          <cell r="A1818" t="str">
            <v>진공0001</v>
          </cell>
          <cell r="B1818" t="str">
            <v>진공계(150A)</v>
          </cell>
          <cell r="C1818" t="str">
            <v>-760~0MMAQ</v>
          </cell>
          <cell r="D1818" t="str">
            <v>개</v>
          </cell>
          <cell r="E1818">
            <v>27600</v>
          </cell>
          <cell r="F1818" t="str">
            <v>P538</v>
          </cell>
          <cell r="G1818">
            <v>0</v>
          </cell>
          <cell r="H1818">
            <v>0</v>
          </cell>
          <cell r="I1818">
            <v>0</v>
          </cell>
          <cell r="J1818">
            <v>0</v>
          </cell>
          <cell r="K1818">
            <v>27600</v>
          </cell>
          <cell r="L1818">
            <v>7.0000000000000007E-2</v>
          </cell>
        </row>
        <row r="1820">
          <cell r="A1820" t="str">
            <v>볼0001</v>
          </cell>
          <cell r="B1820" t="str">
            <v>볼탭(SUS공)</v>
          </cell>
          <cell r="C1820" t="str">
            <v>15A</v>
          </cell>
          <cell r="D1820" t="str">
            <v>개</v>
          </cell>
          <cell r="E1820">
            <v>4600</v>
          </cell>
          <cell r="F1820" t="str">
            <v>P528</v>
          </cell>
          <cell r="G1820">
            <v>0</v>
          </cell>
          <cell r="H1820">
            <v>0</v>
          </cell>
          <cell r="I1820">
            <v>0</v>
          </cell>
          <cell r="J1820">
            <v>0</v>
          </cell>
          <cell r="K1820">
            <v>4600</v>
          </cell>
          <cell r="L1820">
            <v>7.0000000000000007E-2</v>
          </cell>
        </row>
        <row r="1821">
          <cell r="A1821" t="str">
            <v>볼0002</v>
          </cell>
          <cell r="B1821" t="str">
            <v>볼탭(SUS공)</v>
          </cell>
          <cell r="C1821" t="str">
            <v>20A</v>
          </cell>
          <cell r="D1821" t="str">
            <v>개</v>
          </cell>
          <cell r="E1821">
            <v>7600</v>
          </cell>
          <cell r="F1821" t="str">
            <v>P528</v>
          </cell>
          <cell r="G1821">
            <v>0</v>
          </cell>
          <cell r="H1821">
            <v>0</v>
          </cell>
          <cell r="I1821">
            <v>0</v>
          </cell>
          <cell r="J1821">
            <v>0</v>
          </cell>
          <cell r="K1821">
            <v>7600</v>
          </cell>
          <cell r="L1821">
            <v>7.0000000000000007E-2</v>
          </cell>
        </row>
        <row r="1822">
          <cell r="A1822" t="str">
            <v>볼0003</v>
          </cell>
          <cell r="B1822" t="str">
            <v>볼탭(SUS공)</v>
          </cell>
          <cell r="C1822" t="str">
            <v>25A</v>
          </cell>
          <cell r="D1822" t="str">
            <v>개</v>
          </cell>
          <cell r="E1822">
            <v>10200</v>
          </cell>
          <cell r="F1822" t="str">
            <v>P528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  <cell r="K1822">
            <v>10200</v>
          </cell>
          <cell r="L1822">
            <v>7.0000000000000007E-2</v>
          </cell>
        </row>
        <row r="1823">
          <cell r="A1823" t="str">
            <v>볼0004</v>
          </cell>
          <cell r="B1823" t="str">
            <v>볼탭(SUS공)</v>
          </cell>
          <cell r="C1823" t="str">
            <v>32A</v>
          </cell>
          <cell r="D1823" t="str">
            <v>개</v>
          </cell>
          <cell r="E1823">
            <v>17000</v>
          </cell>
          <cell r="F1823" t="str">
            <v>P528</v>
          </cell>
          <cell r="G1823">
            <v>0</v>
          </cell>
          <cell r="H1823">
            <v>0</v>
          </cell>
          <cell r="I1823">
            <v>0</v>
          </cell>
          <cell r="J1823">
            <v>0</v>
          </cell>
          <cell r="K1823">
            <v>17000</v>
          </cell>
          <cell r="L1823">
            <v>7.0000000000000007E-2</v>
          </cell>
        </row>
        <row r="1824">
          <cell r="B1824" t="str">
            <v>볼탭(SUS공)</v>
          </cell>
          <cell r="C1824" t="str">
            <v>40A</v>
          </cell>
          <cell r="D1824" t="str">
            <v>개</v>
          </cell>
          <cell r="E1824">
            <v>17000</v>
          </cell>
          <cell r="F1824" t="str">
            <v>P528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  <cell r="K1824">
            <v>17000</v>
          </cell>
          <cell r="L1824">
            <v>7.0000000000000007E-2</v>
          </cell>
        </row>
        <row r="1829">
          <cell r="A1829" t="str">
            <v>SAC0017</v>
          </cell>
          <cell r="B1829" t="str">
            <v>내열 실란트</v>
          </cell>
          <cell r="C1829" t="str">
            <v>SA</v>
          </cell>
          <cell r="D1829" t="str">
            <v>개</v>
          </cell>
          <cell r="E1829">
            <v>0</v>
          </cell>
          <cell r="F1829">
            <v>0</v>
          </cell>
          <cell r="G1829">
            <v>0</v>
          </cell>
          <cell r="H1829">
            <v>0</v>
          </cell>
          <cell r="I1829">
            <v>8000</v>
          </cell>
          <cell r="J1829">
            <v>0</v>
          </cell>
          <cell r="K1829">
            <v>8000</v>
          </cell>
        </row>
        <row r="1834">
          <cell r="A1834" t="str">
            <v>절연U볼트너트</v>
          </cell>
        </row>
        <row r="1835">
          <cell r="A1835" t="str">
            <v>절연U001</v>
          </cell>
          <cell r="B1835" t="str">
            <v>절연U볼트너트</v>
          </cell>
          <cell r="C1835" t="str">
            <v>300A</v>
          </cell>
          <cell r="D1835" t="str">
            <v>개</v>
          </cell>
          <cell r="E1835">
            <v>4100</v>
          </cell>
          <cell r="F1835" t="str">
            <v>P79</v>
          </cell>
          <cell r="G1835">
            <v>0</v>
          </cell>
          <cell r="H1835">
            <v>0</v>
          </cell>
          <cell r="I1835">
            <v>0</v>
          </cell>
          <cell r="J1835">
            <v>0</v>
          </cell>
          <cell r="K1835">
            <v>4100</v>
          </cell>
        </row>
        <row r="1836">
          <cell r="A1836" t="str">
            <v>절연U002</v>
          </cell>
          <cell r="B1836" t="str">
            <v>절연U볼트너트</v>
          </cell>
          <cell r="C1836" t="str">
            <v>250A</v>
          </cell>
          <cell r="D1836" t="str">
            <v>개</v>
          </cell>
          <cell r="E1836">
            <v>3200</v>
          </cell>
          <cell r="F1836" t="str">
            <v>P79</v>
          </cell>
          <cell r="G1836">
            <v>0</v>
          </cell>
          <cell r="H1836">
            <v>0</v>
          </cell>
          <cell r="I1836">
            <v>0</v>
          </cell>
          <cell r="J1836">
            <v>0</v>
          </cell>
          <cell r="K1836">
            <v>3200</v>
          </cell>
        </row>
        <row r="1837">
          <cell r="A1837" t="str">
            <v>절연U003</v>
          </cell>
          <cell r="B1837" t="str">
            <v>절연U볼트너트</v>
          </cell>
          <cell r="C1837" t="str">
            <v>200A</v>
          </cell>
          <cell r="D1837" t="str">
            <v>개</v>
          </cell>
          <cell r="E1837">
            <v>2850</v>
          </cell>
          <cell r="F1837" t="str">
            <v>P79</v>
          </cell>
          <cell r="G1837">
            <v>0</v>
          </cell>
          <cell r="H1837">
            <v>0</v>
          </cell>
          <cell r="I1837">
            <v>0</v>
          </cell>
          <cell r="J1837">
            <v>0</v>
          </cell>
          <cell r="K1837">
            <v>2850</v>
          </cell>
        </row>
        <row r="1838">
          <cell r="A1838" t="str">
            <v>절연U004</v>
          </cell>
          <cell r="B1838" t="str">
            <v>절연U볼트너트</v>
          </cell>
          <cell r="C1838" t="str">
            <v>150A</v>
          </cell>
          <cell r="D1838" t="str">
            <v>개</v>
          </cell>
          <cell r="E1838">
            <v>2200</v>
          </cell>
          <cell r="F1838" t="str">
            <v>P79</v>
          </cell>
          <cell r="G1838">
            <v>0</v>
          </cell>
          <cell r="H1838">
            <v>0</v>
          </cell>
          <cell r="I1838">
            <v>0</v>
          </cell>
          <cell r="J1838">
            <v>0</v>
          </cell>
          <cell r="K1838">
            <v>2200</v>
          </cell>
        </row>
        <row r="1839">
          <cell r="A1839" t="str">
            <v>절연U005</v>
          </cell>
          <cell r="B1839" t="str">
            <v>절연U볼트너트</v>
          </cell>
          <cell r="C1839" t="str">
            <v>125A</v>
          </cell>
          <cell r="D1839" t="str">
            <v>개</v>
          </cell>
          <cell r="E1839">
            <v>1850</v>
          </cell>
          <cell r="F1839" t="str">
            <v>P79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  <cell r="K1839">
            <v>1850</v>
          </cell>
        </row>
        <row r="1840">
          <cell r="A1840" t="str">
            <v>절연U006</v>
          </cell>
          <cell r="B1840" t="str">
            <v>절연U볼트너트</v>
          </cell>
          <cell r="C1840" t="str">
            <v>100A</v>
          </cell>
          <cell r="D1840" t="str">
            <v>개</v>
          </cell>
          <cell r="E1840">
            <v>900</v>
          </cell>
          <cell r="F1840" t="str">
            <v>P79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  <cell r="K1840">
            <v>900</v>
          </cell>
        </row>
        <row r="1841">
          <cell r="A1841" t="str">
            <v>절연U007</v>
          </cell>
          <cell r="B1841" t="str">
            <v>절연U볼트너트</v>
          </cell>
          <cell r="C1841" t="str">
            <v>80A</v>
          </cell>
          <cell r="D1841" t="str">
            <v>개</v>
          </cell>
          <cell r="E1841">
            <v>770</v>
          </cell>
          <cell r="F1841" t="str">
            <v>P79</v>
          </cell>
          <cell r="G1841">
            <v>0</v>
          </cell>
          <cell r="H1841">
            <v>0</v>
          </cell>
          <cell r="I1841">
            <v>0</v>
          </cell>
          <cell r="J1841">
            <v>0</v>
          </cell>
          <cell r="K1841">
            <v>770</v>
          </cell>
        </row>
        <row r="1842">
          <cell r="A1842" t="str">
            <v>절연U008</v>
          </cell>
          <cell r="B1842" t="str">
            <v>절연U볼트너트</v>
          </cell>
          <cell r="C1842" t="str">
            <v>65A</v>
          </cell>
          <cell r="D1842" t="str">
            <v>개</v>
          </cell>
          <cell r="E1842">
            <v>700</v>
          </cell>
          <cell r="F1842" t="str">
            <v>P79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  <cell r="K1842">
            <v>700</v>
          </cell>
        </row>
        <row r="1843">
          <cell r="A1843" t="str">
            <v>절연U009</v>
          </cell>
          <cell r="B1843" t="str">
            <v>절연U볼트너트</v>
          </cell>
          <cell r="C1843" t="str">
            <v>50A</v>
          </cell>
          <cell r="D1843" t="str">
            <v>개</v>
          </cell>
          <cell r="E1843">
            <v>520</v>
          </cell>
          <cell r="F1843" t="str">
            <v>P79</v>
          </cell>
          <cell r="G1843">
            <v>0</v>
          </cell>
          <cell r="H1843">
            <v>0</v>
          </cell>
          <cell r="I1843">
            <v>0</v>
          </cell>
          <cell r="J1843">
            <v>0</v>
          </cell>
          <cell r="K1843">
            <v>520</v>
          </cell>
        </row>
        <row r="1844">
          <cell r="A1844" t="str">
            <v>절연U010</v>
          </cell>
          <cell r="B1844" t="str">
            <v>절연U볼트너트</v>
          </cell>
          <cell r="C1844" t="str">
            <v>40A</v>
          </cell>
          <cell r="D1844" t="str">
            <v>개</v>
          </cell>
          <cell r="E1844">
            <v>450</v>
          </cell>
          <cell r="F1844" t="str">
            <v>P79</v>
          </cell>
          <cell r="G1844">
            <v>0</v>
          </cell>
          <cell r="H1844">
            <v>0</v>
          </cell>
          <cell r="I1844">
            <v>0</v>
          </cell>
          <cell r="J1844">
            <v>0</v>
          </cell>
          <cell r="K1844">
            <v>450</v>
          </cell>
        </row>
        <row r="1845">
          <cell r="A1845" t="str">
            <v>절연U011</v>
          </cell>
          <cell r="B1845" t="str">
            <v>절연U볼트너트</v>
          </cell>
          <cell r="C1845" t="str">
            <v>32A</v>
          </cell>
          <cell r="D1845" t="str">
            <v>개</v>
          </cell>
          <cell r="E1845">
            <v>410</v>
          </cell>
          <cell r="F1845" t="str">
            <v>P79</v>
          </cell>
          <cell r="G1845">
            <v>0</v>
          </cell>
          <cell r="H1845">
            <v>0</v>
          </cell>
          <cell r="I1845">
            <v>0</v>
          </cell>
          <cell r="J1845">
            <v>0</v>
          </cell>
          <cell r="K1845">
            <v>410</v>
          </cell>
        </row>
        <row r="1846">
          <cell r="A1846" t="str">
            <v>절연U012</v>
          </cell>
          <cell r="B1846" t="str">
            <v>절연U볼트너트</v>
          </cell>
          <cell r="C1846" t="str">
            <v>25A</v>
          </cell>
          <cell r="D1846" t="str">
            <v>개</v>
          </cell>
          <cell r="E1846">
            <v>380</v>
          </cell>
          <cell r="F1846" t="str">
            <v>P79</v>
          </cell>
          <cell r="G1846">
            <v>0</v>
          </cell>
          <cell r="H1846">
            <v>0</v>
          </cell>
          <cell r="I1846">
            <v>0</v>
          </cell>
          <cell r="J1846">
            <v>0</v>
          </cell>
          <cell r="K1846">
            <v>380</v>
          </cell>
        </row>
        <row r="1847">
          <cell r="A1847" t="str">
            <v>절연U013</v>
          </cell>
          <cell r="B1847" t="str">
            <v>절연U볼트너트</v>
          </cell>
          <cell r="C1847" t="str">
            <v>20A</v>
          </cell>
          <cell r="D1847" t="str">
            <v>개</v>
          </cell>
          <cell r="E1847">
            <v>350</v>
          </cell>
          <cell r="F1847" t="str">
            <v>P79</v>
          </cell>
          <cell r="G1847">
            <v>0</v>
          </cell>
          <cell r="H1847">
            <v>0</v>
          </cell>
          <cell r="I1847">
            <v>0</v>
          </cell>
          <cell r="J1847">
            <v>0</v>
          </cell>
          <cell r="K1847">
            <v>350</v>
          </cell>
        </row>
        <row r="1848">
          <cell r="A1848" t="str">
            <v>절연U014</v>
          </cell>
          <cell r="B1848" t="str">
            <v>절연U볼트너트</v>
          </cell>
          <cell r="C1848" t="str">
            <v>15A</v>
          </cell>
          <cell r="D1848" t="str">
            <v>개</v>
          </cell>
          <cell r="E1848">
            <v>300</v>
          </cell>
          <cell r="F1848" t="str">
            <v>P79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300</v>
          </cell>
        </row>
        <row r="1850">
          <cell r="A1850" t="str">
            <v>U볼트너트</v>
          </cell>
        </row>
        <row r="1851">
          <cell r="A1851" t="str">
            <v>U001</v>
          </cell>
          <cell r="B1851" t="str">
            <v xml:space="preserve"> U볼트너트</v>
          </cell>
          <cell r="C1851" t="str">
            <v>400A</v>
          </cell>
          <cell r="D1851" t="str">
            <v>개</v>
          </cell>
          <cell r="E1851">
            <v>0</v>
          </cell>
          <cell r="F1851">
            <v>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0</v>
          </cell>
        </row>
        <row r="1852">
          <cell r="A1852" t="str">
            <v>U002</v>
          </cell>
          <cell r="B1852" t="str">
            <v xml:space="preserve"> U볼트너트</v>
          </cell>
          <cell r="C1852" t="str">
            <v>350A</v>
          </cell>
          <cell r="D1852" t="str">
            <v>개</v>
          </cell>
          <cell r="E1852">
            <v>0</v>
          </cell>
          <cell r="F1852">
            <v>0</v>
          </cell>
          <cell r="G1852">
            <v>0</v>
          </cell>
          <cell r="H1852">
            <v>0</v>
          </cell>
          <cell r="I1852">
            <v>0</v>
          </cell>
          <cell r="J1852">
            <v>0</v>
          </cell>
          <cell r="K1852">
            <v>0</v>
          </cell>
        </row>
        <row r="1853">
          <cell r="A1853" t="str">
            <v>U003</v>
          </cell>
          <cell r="B1853" t="str">
            <v xml:space="preserve"> U볼트너트</v>
          </cell>
          <cell r="C1853" t="str">
            <v>300A</v>
          </cell>
          <cell r="D1853" t="str">
            <v>개</v>
          </cell>
          <cell r="E1853">
            <v>2112</v>
          </cell>
          <cell r="F1853" t="str">
            <v>P78</v>
          </cell>
          <cell r="G1853">
            <v>0</v>
          </cell>
          <cell r="H1853">
            <v>0</v>
          </cell>
          <cell r="I1853">
            <v>0</v>
          </cell>
          <cell r="J1853">
            <v>0</v>
          </cell>
          <cell r="K1853">
            <v>2112</v>
          </cell>
        </row>
        <row r="1854">
          <cell r="A1854" t="str">
            <v>U004</v>
          </cell>
          <cell r="B1854" t="str">
            <v xml:space="preserve"> U볼트너트</v>
          </cell>
          <cell r="C1854" t="str">
            <v>250A</v>
          </cell>
          <cell r="D1854" t="str">
            <v>개</v>
          </cell>
          <cell r="E1854">
            <v>1672</v>
          </cell>
          <cell r="F1854" t="str">
            <v>P78</v>
          </cell>
          <cell r="G1854">
            <v>0</v>
          </cell>
          <cell r="H1854">
            <v>0</v>
          </cell>
          <cell r="I1854">
            <v>0</v>
          </cell>
          <cell r="J1854">
            <v>0</v>
          </cell>
          <cell r="K1854">
            <v>1672</v>
          </cell>
        </row>
        <row r="1855">
          <cell r="A1855" t="str">
            <v>U005</v>
          </cell>
          <cell r="B1855" t="str">
            <v xml:space="preserve"> U볼트너트</v>
          </cell>
          <cell r="C1855" t="str">
            <v>200A</v>
          </cell>
          <cell r="D1855" t="str">
            <v>개</v>
          </cell>
          <cell r="E1855">
            <v>1309</v>
          </cell>
          <cell r="F1855" t="str">
            <v>P78</v>
          </cell>
          <cell r="G1855">
            <v>0</v>
          </cell>
          <cell r="H1855">
            <v>0</v>
          </cell>
          <cell r="I1855">
            <v>0</v>
          </cell>
          <cell r="J1855">
            <v>0</v>
          </cell>
          <cell r="K1855">
            <v>1309</v>
          </cell>
        </row>
        <row r="1856">
          <cell r="A1856" t="str">
            <v>U006</v>
          </cell>
          <cell r="B1856" t="str">
            <v xml:space="preserve"> U볼트너트</v>
          </cell>
          <cell r="C1856" t="str">
            <v>150A</v>
          </cell>
          <cell r="D1856" t="str">
            <v>개</v>
          </cell>
          <cell r="E1856">
            <v>990</v>
          </cell>
          <cell r="F1856" t="str">
            <v>P78</v>
          </cell>
          <cell r="G1856">
            <v>0</v>
          </cell>
          <cell r="H1856">
            <v>0</v>
          </cell>
          <cell r="I1856">
            <v>0</v>
          </cell>
          <cell r="J1856">
            <v>0</v>
          </cell>
          <cell r="K1856">
            <v>990</v>
          </cell>
        </row>
        <row r="1857">
          <cell r="A1857" t="str">
            <v>U007</v>
          </cell>
          <cell r="B1857" t="str">
            <v xml:space="preserve"> U볼트너트</v>
          </cell>
          <cell r="C1857" t="str">
            <v>125A</v>
          </cell>
          <cell r="D1857" t="str">
            <v>개</v>
          </cell>
          <cell r="E1857">
            <v>803</v>
          </cell>
          <cell r="F1857" t="str">
            <v>P78</v>
          </cell>
          <cell r="G1857">
            <v>0</v>
          </cell>
          <cell r="H1857">
            <v>0</v>
          </cell>
          <cell r="I1857">
            <v>0</v>
          </cell>
          <cell r="J1857">
            <v>0</v>
          </cell>
          <cell r="K1857">
            <v>803</v>
          </cell>
        </row>
        <row r="1858">
          <cell r="A1858" t="str">
            <v>U008</v>
          </cell>
          <cell r="B1858" t="str">
            <v xml:space="preserve"> U볼트너트</v>
          </cell>
          <cell r="C1858" t="str">
            <v>100A</v>
          </cell>
          <cell r="D1858" t="str">
            <v>개</v>
          </cell>
          <cell r="E1858">
            <v>671</v>
          </cell>
          <cell r="F1858" t="str">
            <v>P78</v>
          </cell>
          <cell r="G1858">
            <v>0</v>
          </cell>
          <cell r="H1858">
            <v>0</v>
          </cell>
          <cell r="I1858">
            <v>0</v>
          </cell>
          <cell r="J1858">
            <v>0</v>
          </cell>
          <cell r="K1858">
            <v>671</v>
          </cell>
        </row>
        <row r="1859">
          <cell r="A1859" t="str">
            <v>U009</v>
          </cell>
          <cell r="B1859" t="str">
            <v xml:space="preserve"> U볼트너트</v>
          </cell>
          <cell r="C1859" t="str">
            <v>80A</v>
          </cell>
          <cell r="D1859" t="str">
            <v>개</v>
          </cell>
          <cell r="E1859">
            <v>352</v>
          </cell>
          <cell r="F1859" t="str">
            <v>P78</v>
          </cell>
          <cell r="G1859">
            <v>0</v>
          </cell>
          <cell r="H1859">
            <v>0</v>
          </cell>
          <cell r="I1859">
            <v>0</v>
          </cell>
          <cell r="J1859">
            <v>0</v>
          </cell>
          <cell r="K1859">
            <v>352</v>
          </cell>
        </row>
        <row r="1860">
          <cell r="A1860" t="str">
            <v>U010</v>
          </cell>
          <cell r="B1860" t="str">
            <v xml:space="preserve"> U볼트너트</v>
          </cell>
          <cell r="C1860" t="str">
            <v>65A</v>
          </cell>
          <cell r="D1860" t="str">
            <v>개</v>
          </cell>
          <cell r="E1860">
            <v>281</v>
          </cell>
          <cell r="F1860" t="str">
            <v>P78</v>
          </cell>
          <cell r="G1860">
            <v>0</v>
          </cell>
          <cell r="H1860">
            <v>0</v>
          </cell>
          <cell r="I1860">
            <v>0</v>
          </cell>
          <cell r="J1860">
            <v>0</v>
          </cell>
          <cell r="K1860">
            <v>281</v>
          </cell>
        </row>
        <row r="1861">
          <cell r="A1861" t="str">
            <v>U011</v>
          </cell>
          <cell r="B1861" t="str">
            <v xml:space="preserve"> U볼트너트</v>
          </cell>
          <cell r="C1861" t="str">
            <v>50A</v>
          </cell>
          <cell r="D1861" t="str">
            <v>개</v>
          </cell>
          <cell r="E1861">
            <v>220</v>
          </cell>
          <cell r="F1861" t="str">
            <v>P78</v>
          </cell>
          <cell r="G1861">
            <v>0</v>
          </cell>
          <cell r="H1861">
            <v>0</v>
          </cell>
          <cell r="I1861">
            <v>0</v>
          </cell>
          <cell r="J1861">
            <v>0</v>
          </cell>
          <cell r="K1861">
            <v>220</v>
          </cell>
        </row>
        <row r="1862">
          <cell r="A1862" t="str">
            <v>U012</v>
          </cell>
          <cell r="B1862" t="str">
            <v xml:space="preserve"> U볼트너트</v>
          </cell>
          <cell r="C1862" t="str">
            <v>40A</v>
          </cell>
          <cell r="D1862" t="str">
            <v>개</v>
          </cell>
          <cell r="E1862">
            <v>95</v>
          </cell>
          <cell r="F1862" t="str">
            <v>P78</v>
          </cell>
          <cell r="G1862">
            <v>0</v>
          </cell>
          <cell r="H1862">
            <v>0</v>
          </cell>
          <cell r="I1862">
            <v>0</v>
          </cell>
          <cell r="J1862">
            <v>0</v>
          </cell>
          <cell r="K1862">
            <v>95</v>
          </cell>
        </row>
        <row r="1863">
          <cell r="A1863" t="str">
            <v>U013</v>
          </cell>
          <cell r="B1863" t="str">
            <v xml:space="preserve"> U볼트너트</v>
          </cell>
          <cell r="C1863" t="str">
            <v>32A</v>
          </cell>
          <cell r="D1863" t="str">
            <v>개</v>
          </cell>
          <cell r="E1863">
            <v>87</v>
          </cell>
          <cell r="F1863" t="str">
            <v>P78</v>
          </cell>
          <cell r="G1863">
            <v>0</v>
          </cell>
          <cell r="H1863">
            <v>0</v>
          </cell>
          <cell r="I1863">
            <v>0</v>
          </cell>
          <cell r="J1863">
            <v>0</v>
          </cell>
          <cell r="K1863">
            <v>87</v>
          </cell>
        </row>
        <row r="1864">
          <cell r="A1864" t="str">
            <v>U014</v>
          </cell>
          <cell r="B1864" t="str">
            <v xml:space="preserve"> U볼트너트</v>
          </cell>
          <cell r="C1864" t="str">
            <v>25A</v>
          </cell>
          <cell r="D1864" t="str">
            <v>개</v>
          </cell>
          <cell r="E1864">
            <v>81</v>
          </cell>
          <cell r="F1864" t="str">
            <v>P78</v>
          </cell>
          <cell r="G1864">
            <v>0</v>
          </cell>
          <cell r="H1864">
            <v>0</v>
          </cell>
          <cell r="I1864">
            <v>0</v>
          </cell>
          <cell r="J1864">
            <v>0</v>
          </cell>
          <cell r="K1864">
            <v>81</v>
          </cell>
        </row>
        <row r="1865">
          <cell r="A1865" t="str">
            <v>U015</v>
          </cell>
          <cell r="B1865" t="str">
            <v xml:space="preserve"> U볼트너트</v>
          </cell>
          <cell r="C1865" t="str">
            <v>20A</v>
          </cell>
          <cell r="D1865" t="str">
            <v>개</v>
          </cell>
          <cell r="E1865">
            <v>77</v>
          </cell>
          <cell r="F1865" t="str">
            <v>P78</v>
          </cell>
          <cell r="G1865">
            <v>0</v>
          </cell>
          <cell r="H1865">
            <v>0</v>
          </cell>
          <cell r="I1865">
            <v>0</v>
          </cell>
          <cell r="J1865">
            <v>0</v>
          </cell>
          <cell r="K1865">
            <v>77</v>
          </cell>
        </row>
        <row r="1866">
          <cell r="A1866" t="str">
            <v>U016</v>
          </cell>
          <cell r="B1866" t="str">
            <v xml:space="preserve"> U볼트너트</v>
          </cell>
          <cell r="C1866" t="str">
            <v>15A</v>
          </cell>
          <cell r="D1866" t="str">
            <v>개</v>
          </cell>
          <cell r="E1866">
            <v>75</v>
          </cell>
          <cell r="F1866" t="str">
            <v>P78</v>
          </cell>
          <cell r="G1866">
            <v>0</v>
          </cell>
          <cell r="H1866">
            <v>0</v>
          </cell>
          <cell r="I1866">
            <v>0</v>
          </cell>
          <cell r="J1866">
            <v>0</v>
          </cell>
          <cell r="K1866">
            <v>75</v>
          </cell>
        </row>
        <row r="1869">
          <cell r="K1869">
            <v>0</v>
          </cell>
        </row>
        <row r="1870">
          <cell r="K1870">
            <v>0</v>
          </cell>
        </row>
        <row r="1871">
          <cell r="K1871">
            <v>0</v>
          </cell>
        </row>
        <row r="1872">
          <cell r="K1872">
            <v>0</v>
          </cell>
        </row>
        <row r="1873">
          <cell r="A1873" t="str">
            <v>파이프 행거류</v>
          </cell>
          <cell r="B1873">
            <v>0</v>
          </cell>
          <cell r="C1873">
            <v>0</v>
          </cell>
          <cell r="D1873">
            <v>0</v>
          </cell>
          <cell r="E1873" t="str">
            <v>KSB - 1527</v>
          </cell>
        </row>
        <row r="1874">
          <cell r="A1874" t="str">
            <v>H000001</v>
          </cell>
          <cell r="B1874" t="str">
            <v>파이프 행거</v>
          </cell>
          <cell r="C1874" t="str">
            <v>400A</v>
          </cell>
          <cell r="D1874" t="str">
            <v>개</v>
          </cell>
          <cell r="E1874">
            <v>31500</v>
          </cell>
          <cell r="F1874" t="str">
            <v>P534</v>
          </cell>
          <cell r="G1874">
            <v>0</v>
          </cell>
          <cell r="H1874">
            <v>0</v>
          </cell>
          <cell r="I1874">
            <v>0</v>
          </cell>
          <cell r="J1874">
            <v>0</v>
          </cell>
          <cell r="K1874">
            <v>31500</v>
          </cell>
        </row>
        <row r="1875">
          <cell r="A1875" t="str">
            <v>H000002</v>
          </cell>
          <cell r="B1875" t="str">
            <v>파이프 행거</v>
          </cell>
          <cell r="C1875" t="str">
            <v>350A</v>
          </cell>
          <cell r="D1875" t="str">
            <v>개</v>
          </cell>
          <cell r="E1875">
            <v>22500</v>
          </cell>
          <cell r="F1875" t="str">
            <v>P534</v>
          </cell>
          <cell r="G1875">
            <v>0</v>
          </cell>
          <cell r="H1875">
            <v>0</v>
          </cell>
          <cell r="I1875">
            <v>0</v>
          </cell>
          <cell r="J1875">
            <v>0</v>
          </cell>
          <cell r="K1875">
            <v>22500</v>
          </cell>
        </row>
        <row r="1876">
          <cell r="A1876" t="str">
            <v>H000003</v>
          </cell>
          <cell r="B1876" t="str">
            <v>파이프 행거</v>
          </cell>
          <cell r="C1876" t="str">
            <v>300A</v>
          </cell>
          <cell r="D1876" t="str">
            <v>개</v>
          </cell>
          <cell r="E1876">
            <v>13500</v>
          </cell>
          <cell r="F1876" t="str">
            <v>P534</v>
          </cell>
          <cell r="G1876">
            <v>0</v>
          </cell>
          <cell r="H1876">
            <v>0</v>
          </cell>
          <cell r="I1876">
            <v>0</v>
          </cell>
          <cell r="J1876">
            <v>0</v>
          </cell>
          <cell r="K1876">
            <v>13500</v>
          </cell>
        </row>
        <row r="1877">
          <cell r="A1877" t="str">
            <v>H000004</v>
          </cell>
          <cell r="B1877" t="str">
            <v>파이프 행거</v>
          </cell>
          <cell r="C1877" t="str">
            <v>250A</v>
          </cell>
          <cell r="D1877" t="str">
            <v>개</v>
          </cell>
          <cell r="E1877">
            <v>6000</v>
          </cell>
          <cell r="F1877" t="str">
            <v>P534</v>
          </cell>
          <cell r="G1877">
            <v>0</v>
          </cell>
          <cell r="H1877">
            <v>0</v>
          </cell>
          <cell r="I1877">
            <v>0</v>
          </cell>
          <cell r="J1877">
            <v>0</v>
          </cell>
          <cell r="K1877">
            <v>6000</v>
          </cell>
        </row>
        <row r="1878">
          <cell r="A1878" t="str">
            <v>H000005</v>
          </cell>
          <cell r="B1878" t="str">
            <v>파이프 행거</v>
          </cell>
          <cell r="C1878" t="str">
            <v>200A</v>
          </cell>
          <cell r="D1878" t="str">
            <v>개</v>
          </cell>
          <cell r="E1878">
            <v>3600</v>
          </cell>
          <cell r="F1878" t="str">
            <v>P534</v>
          </cell>
          <cell r="G1878">
            <v>0</v>
          </cell>
          <cell r="H1878">
            <v>0</v>
          </cell>
          <cell r="I1878">
            <v>0</v>
          </cell>
          <cell r="J1878">
            <v>0</v>
          </cell>
          <cell r="K1878">
            <v>3600</v>
          </cell>
        </row>
        <row r="1879">
          <cell r="A1879" t="str">
            <v>H000006</v>
          </cell>
          <cell r="B1879" t="str">
            <v>파이프 행거</v>
          </cell>
          <cell r="C1879" t="str">
            <v>150A</v>
          </cell>
          <cell r="D1879" t="str">
            <v>개</v>
          </cell>
          <cell r="E1879">
            <v>3000</v>
          </cell>
          <cell r="F1879" t="str">
            <v>P534</v>
          </cell>
          <cell r="G1879">
            <v>0</v>
          </cell>
          <cell r="H1879">
            <v>0</v>
          </cell>
          <cell r="I1879">
            <v>0</v>
          </cell>
          <cell r="J1879">
            <v>0</v>
          </cell>
          <cell r="K1879">
            <v>3000</v>
          </cell>
        </row>
        <row r="1880">
          <cell r="A1880" t="str">
            <v>H000007</v>
          </cell>
          <cell r="B1880" t="str">
            <v>파이프 행거</v>
          </cell>
          <cell r="C1880" t="str">
            <v>125A</v>
          </cell>
          <cell r="D1880" t="str">
            <v>개</v>
          </cell>
          <cell r="E1880">
            <v>1500</v>
          </cell>
          <cell r="F1880" t="str">
            <v>P534</v>
          </cell>
          <cell r="G1880">
            <v>0</v>
          </cell>
          <cell r="H1880">
            <v>0</v>
          </cell>
          <cell r="I1880">
            <v>0</v>
          </cell>
          <cell r="J1880">
            <v>0</v>
          </cell>
          <cell r="K1880">
            <v>1500</v>
          </cell>
        </row>
        <row r="1881">
          <cell r="A1881" t="str">
            <v>H000008</v>
          </cell>
          <cell r="B1881" t="str">
            <v>파이프 행거</v>
          </cell>
          <cell r="C1881" t="str">
            <v>100A</v>
          </cell>
          <cell r="D1881" t="str">
            <v>개</v>
          </cell>
          <cell r="E1881">
            <v>1200</v>
          </cell>
          <cell r="F1881" t="str">
            <v>P534</v>
          </cell>
          <cell r="G1881">
            <v>0</v>
          </cell>
          <cell r="H1881">
            <v>0</v>
          </cell>
          <cell r="I1881">
            <v>0</v>
          </cell>
          <cell r="J1881">
            <v>0</v>
          </cell>
          <cell r="K1881">
            <v>1200</v>
          </cell>
        </row>
        <row r="1882">
          <cell r="A1882" t="str">
            <v>H000009</v>
          </cell>
          <cell r="B1882" t="str">
            <v>파이프 행거</v>
          </cell>
          <cell r="C1882" t="str">
            <v>80A</v>
          </cell>
          <cell r="D1882" t="str">
            <v>개</v>
          </cell>
          <cell r="E1882">
            <v>900</v>
          </cell>
          <cell r="F1882" t="str">
            <v>P534</v>
          </cell>
          <cell r="G1882">
            <v>0</v>
          </cell>
          <cell r="H1882">
            <v>0</v>
          </cell>
          <cell r="I1882">
            <v>0</v>
          </cell>
          <cell r="J1882">
            <v>0</v>
          </cell>
          <cell r="K1882">
            <v>900</v>
          </cell>
        </row>
        <row r="1883">
          <cell r="A1883" t="str">
            <v>H000010</v>
          </cell>
          <cell r="B1883" t="str">
            <v>파이프 행거</v>
          </cell>
          <cell r="C1883" t="str">
            <v>65A</v>
          </cell>
          <cell r="D1883" t="str">
            <v>개</v>
          </cell>
          <cell r="E1883">
            <v>720</v>
          </cell>
          <cell r="F1883" t="str">
            <v>P534</v>
          </cell>
          <cell r="G1883">
            <v>0</v>
          </cell>
          <cell r="H1883">
            <v>0</v>
          </cell>
          <cell r="I1883">
            <v>0</v>
          </cell>
          <cell r="J1883">
            <v>0</v>
          </cell>
          <cell r="K1883">
            <v>720</v>
          </cell>
        </row>
        <row r="1884">
          <cell r="A1884" t="str">
            <v>H000011</v>
          </cell>
          <cell r="B1884" t="str">
            <v>파이프 행거</v>
          </cell>
          <cell r="C1884" t="str">
            <v>50A</v>
          </cell>
          <cell r="D1884" t="str">
            <v>개</v>
          </cell>
          <cell r="E1884">
            <v>600</v>
          </cell>
          <cell r="F1884" t="str">
            <v>P534</v>
          </cell>
          <cell r="G1884">
            <v>0</v>
          </cell>
          <cell r="H1884">
            <v>0</v>
          </cell>
          <cell r="I1884">
            <v>0</v>
          </cell>
          <cell r="J1884">
            <v>0</v>
          </cell>
          <cell r="K1884">
            <v>600</v>
          </cell>
        </row>
        <row r="1885">
          <cell r="A1885" t="str">
            <v>H000012</v>
          </cell>
          <cell r="B1885" t="str">
            <v>파이프 행거</v>
          </cell>
          <cell r="C1885" t="str">
            <v>40A</v>
          </cell>
          <cell r="D1885" t="str">
            <v>개</v>
          </cell>
          <cell r="E1885">
            <v>440</v>
          </cell>
          <cell r="F1885" t="str">
            <v>P534</v>
          </cell>
          <cell r="G1885">
            <v>0</v>
          </cell>
          <cell r="H1885">
            <v>0</v>
          </cell>
          <cell r="I1885">
            <v>0</v>
          </cell>
          <cell r="J1885">
            <v>0</v>
          </cell>
          <cell r="K1885">
            <v>440</v>
          </cell>
        </row>
        <row r="1886">
          <cell r="A1886" t="str">
            <v>H000013</v>
          </cell>
          <cell r="B1886" t="str">
            <v>파이프 행거</v>
          </cell>
          <cell r="C1886" t="str">
            <v>32A</v>
          </cell>
          <cell r="D1886" t="str">
            <v>개</v>
          </cell>
          <cell r="E1886">
            <v>400</v>
          </cell>
          <cell r="F1886" t="str">
            <v>P534</v>
          </cell>
          <cell r="G1886">
            <v>0</v>
          </cell>
          <cell r="H1886">
            <v>0</v>
          </cell>
          <cell r="I1886">
            <v>0</v>
          </cell>
          <cell r="J1886">
            <v>0</v>
          </cell>
          <cell r="K1886">
            <v>400</v>
          </cell>
        </row>
        <row r="1887">
          <cell r="A1887" t="str">
            <v>H000014</v>
          </cell>
          <cell r="B1887" t="str">
            <v>파이프 행거</v>
          </cell>
          <cell r="C1887" t="str">
            <v>25A</v>
          </cell>
          <cell r="D1887" t="str">
            <v>개</v>
          </cell>
          <cell r="E1887">
            <v>360</v>
          </cell>
          <cell r="F1887" t="str">
            <v>P534</v>
          </cell>
          <cell r="G1887">
            <v>0</v>
          </cell>
          <cell r="H1887">
            <v>0</v>
          </cell>
          <cell r="I1887">
            <v>0</v>
          </cell>
          <cell r="J1887">
            <v>0</v>
          </cell>
          <cell r="K1887">
            <v>360</v>
          </cell>
        </row>
        <row r="1888">
          <cell r="A1888" t="str">
            <v>H000015</v>
          </cell>
          <cell r="B1888" t="str">
            <v>파이프 행거</v>
          </cell>
          <cell r="C1888" t="str">
            <v>20A</v>
          </cell>
          <cell r="D1888" t="str">
            <v>개</v>
          </cell>
          <cell r="E1888">
            <v>320</v>
          </cell>
          <cell r="F1888" t="str">
            <v>P534</v>
          </cell>
          <cell r="G1888">
            <v>0</v>
          </cell>
          <cell r="H1888">
            <v>0</v>
          </cell>
          <cell r="I1888">
            <v>0</v>
          </cell>
          <cell r="J1888">
            <v>0</v>
          </cell>
          <cell r="K1888">
            <v>320</v>
          </cell>
        </row>
        <row r="1889">
          <cell r="A1889" t="str">
            <v>H000016</v>
          </cell>
          <cell r="B1889" t="str">
            <v>파이프 행거</v>
          </cell>
          <cell r="C1889" t="str">
            <v>15A</v>
          </cell>
          <cell r="D1889" t="str">
            <v>개</v>
          </cell>
          <cell r="E1889">
            <v>300</v>
          </cell>
          <cell r="F1889" t="str">
            <v>P534</v>
          </cell>
          <cell r="G1889">
            <v>0</v>
          </cell>
          <cell r="H1889">
            <v>0</v>
          </cell>
          <cell r="I1889">
            <v>0</v>
          </cell>
          <cell r="J1889">
            <v>0</v>
          </cell>
          <cell r="K1889">
            <v>300</v>
          </cell>
        </row>
        <row r="1890">
          <cell r="A1890" t="str">
            <v>파이프 절연 행거류</v>
          </cell>
          <cell r="B1890">
            <v>0</v>
          </cell>
          <cell r="C1890">
            <v>0</v>
          </cell>
          <cell r="D1890">
            <v>0</v>
          </cell>
          <cell r="E1890" t="str">
            <v>KSB - 1527</v>
          </cell>
        </row>
        <row r="1891">
          <cell r="A1891" t="str">
            <v>HB00001</v>
          </cell>
          <cell r="B1891" t="str">
            <v>절연 파이프 행거</v>
          </cell>
          <cell r="C1891" t="str">
            <v>400A</v>
          </cell>
          <cell r="D1891" t="str">
            <v>개</v>
          </cell>
          <cell r="E1891">
            <v>27000</v>
          </cell>
          <cell r="F1891" t="str">
            <v>P534</v>
          </cell>
          <cell r="G1891">
            <v>0</v>
          </cell>
          <cell r="H1891">
            <v>0</v>
          </cell>
          <cell r="I1891">
            <v>0</v>
          </cell>
          <cell r="J1891">
            <v>0</v>
          </cell>
          <cell r="K1891">
            <v>27000</v>
          </cell>
        </row>
        <row r="1892">
          <cell r="A1892" t="str">
            <v>HB00002</v>
          </cell>
          <cell r="B1892" t="str">
            <v>절연 파이프 행거</v>
          </cell>
          <cell r="C1892" t="str">
            <v>350A</v>
          </cell>
          <cell r="D1892" t="str">
            <v>개</v>
          </cell>
          <cell r="E1892">
            <v>18000</v>
          </cell>
          <cell r="F1892" t="str">
            <v>P534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  <cell r="K1892">
            <v>18000</v>
          </cell>
        </row>
        <row r="1893">
          <cell r="A1893" t="str">
            <v>HB00003</v>
          </cell>
          <cell r="B1893" t="str">
            <v>절연 파이프 행거</v>
          </cell>
          <cell r="C1893" t="str">
            <v>300A</v>
          </cell>
          <cell r="D1893" t="str">
            <v>개</v>
          </cell>
          <cell r="E1893">
            <v>13200</v>
          </cell>
          <cell r="F1893" t="str">
            <v>P534</v>
          </cell>
          <cell r="G1893">
            <v>0</v>
          </cell>
          <cell r="H1893">
            <v>0</v>
          </cell>
          <cell r="I1893">
            <v>0</v>
          </cell>
          <cell r="J1893">
            <v>0</v>
          </cell>
          <cell r="K1893">
            <v>13200</v>
          </cell>
        </row>
        <row r="1894">
          <cell r="A1894" t="str">
            <v>HB00004</v>
          </cell>
          <cell r="B1894" t="str">
            <v>절연 파이프 행거</v>
          </cell>
          <cell r="C1894" t="str">
            <v>250A</v>
          </cell>
          <cell r="D1894" t="str">
            <v>개</v>
          </cell>
          <cell r="E1894">
            <v>9600</v>
          </cell>
          <cell r="F1894" t="str">
            <v>P534</v>
          </cell>
          <cell r="G1894">
            <v>0</v>
          </cell>
          <cell r="H1894">
            <v>0</v>
          </cell>
          <cell r="I1894">
            <v>0</v>
          </cell>
          <cell r="J1894">
            <v>0</v>
          </cell>
          <cell r="K1894">
            <v>9600</v>
          </cell>
        </row>
        <row r="1895">
          <cell r="A1895" t="str">
            <v>HB00005</v>
          </cell>
          <cell r="B1895" t="str">
            <v>절연 파이프 행거</v>
          </cell>
          <cell r="C1895" t="str">
            <v>200A</v>
          </cell>
          <cell r="D1895" t="str">
            <v>개</v>
          </cell>
          <cell r="E1895">
            <v>6000</v>
          </cell>
          <cell r="F1895" t="str">
            <v>P534</v>
          </cell>
          <cell r="G1895">
            <v>0</v>
          </cell>
          <cell r="H1895">
            <v>0</v>
          </cell>
          <cell r="I1895">
            <v>0</v>
          </cell>
          <cell r="J1895">
            <v>0</v>
          </cell>
          <cell r="K1895">
            <v>6000</v>
          </cell>
        </row>
        <row r="1896">
          <cell r="A1896" t="str">
            <v>HB00006</v>
          </cell>
          <cell r="B1896" t="str">
            <v>절연 파이프 행거</v>
          </cell>
          <cell r="C1896" t="str">
            <v>150A</v>
          </cell>
          <cell r="D1896" t="str">
            <v>개</v>
          </cell>
          <cell r="E1896">
            <v>4800</v>
          </cell>
          <cell r="F1896" t="str">
            <v>P534</v>
          </cell>
          <cell r="G1896">
            <v>0</v>
          </cell>
          <cell r="H1896">
            <v>0</v>
          </cell>
          <cell r="I1896">
            <v>0</v>
          </cell>
          <cell r="J1896">
            <v>0</v>
          </cell>
          <cell r="K1896">
            <v>4800</v>
          </cell>
        </row>
        <row r="1897">
          <cell r="A1897" t="str">
            <v>HB00007</v>
          </cell>
          <cell r="B1897" t="str">
            <v>절연 파이프 행거</v>
          </cell>
          <cell r="C1897" t="str">
            <v>125A</v>
          </cell>
          <cell r="D1897" t="str">
            <v>개</v>
          </cell>
          <cell r="E1897">
            <v>3000</v>
          </cell>
          <cell r="F1897" t="str">
            <v>P534</v>
          </cell>
          <cell r="G1897">
            <v>0</v>
          </cell>
          <cell r="H1897">
            <v>0</v>
          </cell>
          <cell r="I1897">
            <v>0</v>
          </cell>
          <cell r="J1897">
            <v>0</v>
          </cell>
          <cell r="K1897">
            <v>3000</v>
          </cell>
        </row>
        <row r="1898">
          <cell r="A1898" t="str">
            <v>HB00008</v>
          </cell>
          <cell r="B1898" t="str">
            <v>절연 파이프 행거</v>
          </cell>
          <cell r="C1898" t="str">
            <v>100A</v>
          </cell>
          <cell r="D1898" t="str">
            <v>개</v>
          </cell>
          <cell r="E1898">
            <v>2580</v>
          </cell>
          <cell r="F1898" t="str">
            <v>P534</v>
          </cell>
          <cell r="G1898">
            <v>0</v>
          </cell>
          <cell r="H1898">
            <v>0</v>
          </cell>
          <cell r="I1898">
            <v>0</v>
          </cell>
          <cell r="J1898">
            <v>0</v>
          </cell>
          <cell r="K1898">
            <v>2580</v>
          </cell>
        </row>
        <row r="1899">
          <cell r="A1899" t="str">
            <v>HB00009</v>
          </cell>
          <cell r="B1899" t="str">
            <v>절연 파이프 행거</v>
          </cell>
          <cell r="C1899" t="str">
            <v>80A</v>
          </cell>
          <cell r="D1899" t="str">
            <v>개</v>
          </cell>
          <cell r="E1899">
            <v>2160</v>
          </cell>
          <cell r="F1899" t="str">
            <v>P534</v>
          </cell>
          <cell r="G1899">
            <v>0</v>
          </cell>
          <cell r="H1899">
            <v>0</v>
          </cell>
          <cell r="I1899">
            <v>0</v>
          </cell>
          <cell r="J1899">
            <v>0</v>
          </cell>
          <cell r="K1899">
            <v>2160</v>
          </cell>
        </row>
        <row r="1900">
          <cell r="A1900" t="str">
            <v>HB00010</v>
          </cell>
          <cell r="B1900" t="str">
            <v>절연 파이프 행거</v>
          </cell>
          <cell r="C1900" t="str">
            <v>65A</v>
          </cell>
          <cell r="D1900" t="str">
            <v>개</v>
          </cell>
          <cell r="E1900">
            <v>1440</v>
          </cell>
          <cell r="F1900" t="str">
            <v>P534</v>
          </cell>
          <cell r="G1900">
            <v>0</v>
          </cell>
          <cell r="H1900">
            <v>0</v>
          </cell>
          <cell r="I1900">
            <v>0</v>
          </cell>
          <cell r="J1900">
            <v>0</v>
          </cell>
          <cell r="K1900">
            <v>1440</v>
          </cell>
        </row>
        <row r="1901">
          <cell r="A1901" t="str">
            <v>HB00011</v>
          </cell>
          <cell r="B1901" t="str">
            <v>절연 파이프 행거</v>
          </cell>
          <cell r="C1901" t="str">
            <v>50A</v>
          </cell>
          <cell r="D1901" t="str">
            <v>개</v>
          </cell>
          <cell r="E1901">
            <v>1200</v>
          </cell>
          <cell r="F1901" t="str">
            <v>P534</v>
          </cell>
          <cell r="G1901">
            <v>0</v>
          </cell>
          <cell r="H1901">
            <v>0</v>
          </cell>
          <cell r="I1901">
            <v>0</v>
          </cell>
          <cell r="J1901">
            <v>0</v>
          </cell>
          <cell r="K1901">
            <v>1200</v>
          </cell>
        </row>
        <row r="1902">
          <cell r="A1902" t="str">
            <v>HB00012</v>
          </cell>
          <cell r="B1902" t="str">
            <v>절연 파이프 행거</v>
          </cell>
          <cell r="C1902" t="str">
            <v>40A</v>
          </cell>
          <cell r="D1902" t="str">
            <v>개</v>
          </cell>
          <cell r="E1902">
            <v>900</v>
          </cell>
          <cell r="F1902" t="str">
            <v>P534</v>
          </cell>
          <cell r="G1902">
            <v>0</v>
          </cell>
          <cell r="H1902">
            <v>0</v>
          </cell>
          <cell r="I1902">
            <v>0</v>
          </cell>
          <cell r="J1902">
            <v>0</v>
          </cell>
          <cell r="K1902">
            <v>900</v>
          </cell>
        </row>
        <row r="1903">
          <cell r="A1903" t="str">
            <v>HB00013</v>
          </cell>
          <cell r="B1903" t="str">
            <v>절연 파이프 행거</v>
          </cell>
          <cell r="C1903" t="str">
            <v>32A</v>
          </cell>
          <cell r="D1903" t="str">
            <v>개</v>
          </cell>
          <cell r="E1903">
            <v>840</v>
          </cell>
          <cell r="F1903" t="str">
            <v>P534</v>
          </cell>
          <cell r="G1903">
            <v>0</v>
          </cell>
          <cell r="H1903">
            <v>0</v>
          </cell>
          <cell r="I1903">
            <v>0</v>
          </cell>
          <cell r="J1903">
            <v>0</v>
          </cell>
          <cell r="K1903">
            <v>840</v>
          </cell>
        </row>
        <row r="1904">
          <cell r="A1904" t="str">
            <v>HB00014</v>
          </cell>
          <cell r="B1904" t="str">
            <v>절연 파이프 행거</v>
          </cell>
          <cell r="C1904" t="str">
            <v>25A</v>
          </cell>
          <cell r="D1904" t="str">
            <v>개</v>
          </cell>
          <cell r="E1904">
            <v>720</v>
          </cell>
          <cell r="F1904" t="str">
            <v>P534</v>
          </cell>
          <cell r="G1904">
            <v>0</v>
          </cell>
          <cell r="H1904">
            <v>0</v>
          </cell>
          <cell r="I1904">
            <v>0</v>
          </cell>
          <cell r="J1904">
            <v>0</v>
          </cell>
          <cell r="K1904">
            <v>720</v>
          </cell>
        </row>
        <row r="1905">
          <cell r="A1905" t="str">
            <v>HB00015</v>
          </cell>
          <cell r="B1905" t="str">
            <v>절연 파이프 행거</v>
          </cell>
          <cell r="C1905" t="str">
            <v>20A</v>
          </cell>
          <cell r="D1905" t="str">
            <v>개</v>
          </cell>
          <cell r="E1905">
            <v>660</v>
          </cell>
          <cell r="F1905" t="str">
            <v>P534</v>
          </cell>
          <cell r="G1905">
            <v>0</v>
          </cell>
          <cell r="H1905">
            <v>0</v>
          </cell>
          <cell r="I1905">
            <v>0</v>
          </cell>
          <cell r="J1905">
            <v>0</v>
          </cell>
          <cell r="K1905">
            <v>660</v>
          </cell>
        </row>
        <row r="1906">
          <cell r="A1906" t="str">
            <v>HB00016</v>
          </cell>
          <cell r="B1906" t="str">
            <v>절연 파이프 행거</v>
          </cell>
          <cell r="C1906" t="str">
            <v>15A</v>
          </cell>
          <cell r="D1906" t="str">
            <v>개</v>
          </cell>
          <cell r="E1906">
            <v>600</v>
          </cell>
          <cell r="F1906" t="str">
            <v>P534</v>
          </cell>
          <cell r="G1906">
            <v>0</v>
          </cell>
          <cell r="H1906">
            <v>0</v>
          </cell>
          <cell r="I1906">
            <v>0</v>
          </cell>
          <cell r="J1906">
            <v>0</v>
          </cell>
          <cell r="K1906">
            <v>600</v>
          </cell>
        </row>
        <row r="1907">
          <cell r="A1907" t="str">
            <v>파이프 절연 행거류</v>
          </cell>
          <cell r="B1907">
            <v>0</v>
          </cell>
          <cell r="C1907">
            <v>0</v>
          </cell>
          <cell r="D1907">
            <v>0</v>
          </cell>
          <cell r="E1907" t="str">
            <v>KSB - 1527</v>
          </cell>
        </row>
        <row r="1908">
          <cell r="A1908" t="str">
            <v>HBB0001</v>
          </cell>
          <cell r="B1908" t="str">
            <v>전 산 볼 트</v>
          </cell>
          <cell r="C1908" t="str">
            <v>1/2"*1000</v>
          </cell>
          <cell r="D1908" t="str">
            <v>개</v>
          </cell>
          <cell r="E1908">
            <v>585</v>
          </cell>
          <cell r="F1908" t="str">
            <v>P78</v>
          </cell>
          <cell r="G1908">
            <v>600</v>
          </cell>
          <cell r="H1908" t="str">
            <v>P91</v>
          </cell>
          <cell r="I1908">
            <v>0</v>
          </cell>
          <cell r="J1908">
            <v>0</v>
          </cell>
          <cell r="K1908">
            <v>585</v>
          </cell>
        </row>
        <row r="1909">
          <cell r="A1909" t="str">
            <v>HBB0002</v>
          </cell>
          <cell r="B1909" t="str">
            <v>전 산 볼 트</v>
          </cell>
          <cell r="C1909" t="str">
            <v>3/4"*1000</v>
          </cell>
          <cell r="D1909" t="str">
            <v>개</v>
          </cell>
          <cell r="E1909">
            <v>1612</v>
          </cell>
          <cell r="F1909" t="str">
            <v>P78</v>
          </cell>
          <cell r="G1909">
            <v>1560</v>
          </cell>
          <cell r="H1909" t="str">
            <v>P91</v>
          </cell>
          <cell r="I1909">
            <v>0</v>
          </cell>
          <cell r="J1909">
            <v>0</v>
          </cell>
          <cell r="K1909">
            <v>1560</v>
          </cell>
        </row>
        <row r="1910">
          <cell r="A1910" t="str">
            <v>HBB0003</v>
          </cell>
          <cell r="B1910" t="str">
            <v>전 산 볼 트</v>
          </cell>
          <cell r="C1910" t="str">
            <v>1" * 1000</v>
          </cell>
          <cell r="D1910" t="str">
            <v>개</v>
          </cell>
          <cell r="E1910">
            <v>2933</v>
          </cell>
          <cell r="F1910" t="str">
            <v>P78</v>
          </cell>
          <cell r="G1910">
            <v>2880</v>
          </cell>
          <cell r="H1910" t="str">
            <v>P91</v>
          </cell>
          <cell r="I1910">
            <v>0</v>
          </cell>
          <cell r="J1910">
            <v>0</v>
          </cell>
          <cell r="K1910">
            <v>2880</v>
          </cell>
        </row>
        <row r="1911">
          <cell r="A1911" t="str">
            <v>HBB0004</v>
          </cell>
          <cell r="B1911" t="str">
            <v>행 거 볼 트</v>
          </cell>
          <cell r="C1911" t="str">
            <v>1/2"*1000</v>
          </cell>
          <cell r="D1911" t="str">
            <v>개</v>
          </cell>
          <cell r="E1911">
            <v>0</v>
          </cell>
          <cell r="F1911">
            <v>0</v>
          </cell>
          <cell r="G1911">
            <v>480</v>
          </cell>
          <cell r="H1911" t="str">
            <v>P96</v>
          </cell>
          <cell r="I1911">
            <v>0</v>
          </cell>
          <cell r="J1911">
            <v>0</v>
          </cell>
          <cell r="K1911">
            <v>480</v>
          </cell>
        </row>
        <row r="1912">
          <cell r="A1912" t="str">
            <v>HBB0005</v>
          </cell>
          <cell r="B1912" t="str">
            <v>행 거 볼 트</v>
          </cell>
          <cell r="C1912" t="str">
            <v>3/4"*1000</v>
          </cell>
          <cell r="D1912" t="str">
            <v>개</v>
          </cell>
          <cell r="E1912">
            <v>0</v>
          </cell>
          <cell r="F1912">
            <v>0</v>
          </cell>
          <cell r="G1912">
            <v>1200</v>
          </cell>
          <cell r="H1912" t="str">
            <v>P96</v>
          </cell>
          <cell r="I1912">
            <v>0</v>
          </cell>
          <cell r="J1912">
            <v>0</v>
          </cell>
          <cell r="K1912">
            <v>1200</v>
          </cell>
        </row>
        <row r="1913">
          <cell r="A1913" t="str">
            <v>HBB0006</v>
          </cell>
          <cell r="B1913" t="str">
            <v>행 거 볼 트</v>
          </cell>
          <cell r="C1913" t="str">
            <v>1" * 1000</v>
          </cell>
          <cell r="D1913" t="str">
            <v>개</v>
          </cell>
          <cell r="E1913">
            <v>0</v>
          </cell>
          <cell r="F1913">
            <v>0</v>
          </cell>
          <cell r="G1913">
            <v>2300</v>
          </cell>
          <cell r="H1913" t="str">
            <v>P96</v>
          </cell>
          <cell r="I1913">
            <v>0</v>
          </cell>
          <cell r="J1913">
            <v>0</v>
          </cell>
          <cell r="K1913">
            <v>2300</v>
          </cell>
        </row>
        <row r="1914">
          <cell r="A1914" t="str">
            <v>HI00001</v>
          </cell>
          <cell r="B1914" t="str">
            <v>인  서  트</v>
          </cell>
          <cell r="C1914" t="str">
            <v>1/2"</v>
          </cell>
          <cell r="D1914" t="str">
            <v>개</v>
          </cell>
          <cell r="E1914">
            <v>92</v>
          </cell>
          <cell r="F1914" t="str">
            <v>P80</v>
          </cell>
          <cell r="G1914">
            <v>70</v>
          </cell>
          <cell r="H1914" t="str">
            <v>P94</v>
          </cell>
          <cell r="I1914">
            <v>0</v>
          </cell>
          <cell r="J1914">
            <v>0</v>
          </cell>
          <cell r="K1914">
            <v>70</v>
          </cell>
        </row>
        <row r="1915">
          <cell r="A1915" t="str">
            <v>HI00002</v>
          </cell>
          <cell r="B1915" t="str">
            <v>인  서  트</v>
          </cell>
          <cell r="C1915" t="str">
            <v>3/8"</v>
          </cell>
          <cell r="D1915" t="str">
            <v>개</v>
          </cell>
          <cell r="E1915">
            <v>40</v>
          </cell>
          <cell r="F1915" t="str">
            <v>P80</v>
          </cell>
          <cell r="G1915">
            <v>40</v>
          </cell>
          <cell r="H1915" t="str">
            <v>P94</v>
          </cell>
          <cell r="I1915">
            <v>0</v>
          </cell>
          <cell r="J1915">
            <v>0</v>
          </cell>
          <cell r="K1915">
            <v>40</v>
          </cell>
        </row>
        <row r="1918">
          <cell r="A1918" t="str">
            <v>유리솜 보온재류(25T)</v>
          </cell>
        </row>
        <row r="1919">
          <cell r="A1919" t="str">
            <v>GP25001</v>
          </cell>
          <cell r="B1919" t="str">
            <v>유리솜 보온재</v>
          </cell>
          <cell r="C1919" t="str">
            <v>15A*25T</v>
          </cell>
          <cell r="D1919" t="str">
            <v>M</v>
          </cell>
          <cell r="E1919">
            <v>920</v>
          </cell>
          <cell r="F1919" t="str">
            <v>P595</v>
          </cell>
          <cell r="G1919">
            <v>792</v>
          </cell>
          <cell r="H1919" t="str">
            <v>P721</v>
          </cell>
          <cell r="I1919">
            <v>0</v>
          </cell>
          <cell r="J1919">
            <v>0</v>
          </cell>
          <cell r="K1919">
            <v>792</v>
          </cell>
        </row>
        <row r="1920">
          <cell r="A1920" t="str">
            <v>GP25002</v>
          </cell>
          <cell r="B1920" t="str">
            <v>유리솜 보온재</v>
          </cell>
          <cell r="C1920" t="str">
            <v>20A*25T</v>
          </cell>
          <cell r="D1920" t="str">
            <v>M</v>
          </cell>
          <cell r="E1920">
            <v>1010</v>
          </cell>
          <cell r="F1920" t="str">
            <v>P595</v>
          </cell>
          <cell r="G1920">
            <v>878</v>
          </cell>
          <cell r="H1920" t="str">
            <v>P721</v>
          </cell>
          <cell r="I1920">
            <v>0</v>
          </cell>
          <cell r="J1920">
            <v>0</v>
          </cell>
          <cell r="K1920">
            <v>878</v>
          </cell>
        </row>
        <row r="1921">
          <cell r="A1921" t="str">
            <v>GP25003</v>
          </cell>
          <cell r="B1921" t="str">
            <v>유리솜 보온재</v>
          </cell>
          <cell r="C1921" t="str">
            <v>25A*25T</v>
          </cell>
          <cell r="D1921" t="str">
            <v>M</v>
          </cell>
          <cell r="E1921">
            <v>1140</v>
          </cell>
          <cell r="F1921" t="str">
            <v>P595</v>
          </cell>
          <cell r="G1921">
            <v>983</v>
          </cell>
          <cell r="H1921" t="str">
            <v>P721</v>
          </cell>
          <cell r="I1921">
            <v>0</v>
          </cell>
          <cell r="J1921">
            <v>0</v>
          </cell>
          <cell r="K1921">
            <v>983</v>
          </cell>
        </row>
        <row r="1922">
          <cell r="A1922" t="str">
            <v>GP25004</v>
          </cell>
          <cell r="B1922" t="str">
            <v>유리솜 보온재</v>
          </cell>
          <cell r="C1922" t="str">
            <v>32A*25T</v>
          </cell>
          <cell r="D1922" t="str">
            <v>M</v>
          </cell>
          <cell r="E1922">
            <v>1310</v>
          </cell>
          <cell r="F1922" t="str">
            <v>P595</v>
          </cell>
          <cell r="G1922">
            <v>1126</v>
          </cell>
          <cell r="H1922" t="str">
            <v>P721</v>
          </cell>
          <cell r="I1922">
            <v>0</v>
          </cell>
          <cell r="J1922">
            <v>0</v>
          </cell>
          <cell r="K1922">
            <v>1126</v>
          </cell>
        </row>
        <row r="1923">
          <cell r="A1923" t="str">
            <v>GP25005</v>
          </cell>
          <cell r="B1923" t="str">
            <v>유리솜 보온재</v>
          </cell>
          <cell r="C1923" t="str">
            <v>40A*25T</v>
          </cell>
          <cell r="D1923" t="str">
            <v>M</v>
          </cell>
          <cell r="E1923">
            <v>1410</v>
          </cell>
          <cell r="F1923" t="str">
            <v>P595</v>
          </cell>
          <cell r="G1923">
            <v>1212</v>
          </cell>
          <cell r="H1923" t="str">
            <v>P721</v>
          </cell>
          <cell r="I1923">
            <v>0</v>
          </cell>
          <cell r="J1923">
            <v>0</v>
          </cell>
          <cell r="K1923">
            <v>1212</v>
          </cell>
        </row>
        <row r="1924">
          <cell r="A1924" t="str">
            <v>GP25006</v>
          </cell>
          <cell r="B1924" t="str">
            <v>유리솜 보온재</v>
          </cell>
          <cell r="C1924" t="str">
            <v>50A*25T</v>
          </cell>
          <cell r="D1924" t="str">
            <v>M</v>
          </cell>
          <cell r="E1924">
            <v>1670</v>
          </cell>
          <cell r="F1924" t="str">
            <v>P595</v>
          </cell>
          <cell r="G1924">
            <v>1431</v>
          </cell>
          <cell r="H1924" t="str">
            <v>P721</v>
          </cell>
          <cell r="I1924">
            <v>0</v>
          </cell>
          <cell r="J1924">
            <v>0</v>
          </cell>
          <cell r="K1924">
            <v>1431</v>
          </cell>
        </row>
        <row r="1925">
          <cell r="A1925" t="str">
            <v>GP25007</v>
          </cell>
          <cell r="B1925" t="str">
            <v>유리솜 보온재</v>
          </cell>
          <cell r="C1925" t="str">
            <v>65A*25T</v>
          </cell>
          <cell r="D1925" t="str">
            <v>M</v>
          </cell>
          <cell r="E1925">
            <v>1830</v>
          </cell>
          <cell r="F1925" t="str">
            <v>P595</v>
          </cell>
          <cell r="G1925">
            <v>1574</v>
          </cell>
          <cell r="H1925" t="str">
            <v>P721</v>
          </cell>
          <cell r="I1925">
            <v>0</v>
          </cell>
          <cell r="J1925">
            <v>0</v>
          </cell>
          <cell r="K1925">
            <v>1574</v>
          </cell>
        </row>
        <row r="1926">
          <cell r="A1926" t="str">
            <v>GP25008</v>
          </cell>
          <cell r="B1926" t="str">
            <v>유리솜 보온재</v>
          </cell>
          <cell r="C1926" t="str">
            <v>80A*25T</v>
          </cell>
          <cell r="D1926" t="str">
            <v>M</v>
          </cell>
          <cell r="E1926">
            <v>2090</v>
          </cell>
          <cell r="F1926" t="str">
            <v>P595</v>
          </cell>
          <cell r="G1926">
            <v>1794</v>
          </cell>
          <cell r="H1926" t="str">
            <v>P721</v>
          </cell>
          <cell r="I1926">
            <v>0</v>
          </cell>
          <cell r="J1926">
            <v>0</v>
          </cell>
          <cell r="K1926">
            <v>1794</v>
          </cell>
        </row>
        <row r="1927">
          <cell r="A1927" t="str">
            <v>GP25009</v>
          </cell>
          <cell r="B1927" t="str">
            <v>유리솜 보온재</v>
          </cell>
          <cell r="C1927" t="str">
            <v>100A*25T</v>
          </cell>
          <cell r="D1927" t="str">
            <v>M</v>
          </cell>
          <cell r="E1927">
            <v>2430</v>
          </cell>
          <cell r="F1927" t="str">
            <v>P595</v>
          </cell>
          <cell r="G1927">
            <v>2080</v>
          </cell>
          <cell r="H1927" t="str">
            <v>P721</v>
          </cell>
          <cell r="I1927">
            <v>0</v>
          </cell>
          <cell r="J1927">
            <v>0</v>
          </cell>
          <cell r="K1927">
            <v>2080</v>
          </cell>
        </row>
        <row r="1928">
          <cell r="A1928" t="str">
            <v>GP25010</v>
          </cell>
          <cell r="B1928" t="str">
            <v>유리솜 보온재</v>
          </cell>
          <cell r="C1928" t="str">
            <v>125A*25T</v>
          </cell>
          <cell r="D1928" t="str">
            <v>M</v>
          </cell>
          <cell r="E1928">
            <v>2870</v>
          </cell>
          <cell r="F1928" t="str">
            <v>P595</v>
          </cell>
          <cell r="G1928">
            <v>2461</v>
          </cell>
          <cell r="H1928" t="str">
            <v>P721</v>
          </cell>
          <cell r="I1928">
            <v>0</v>
          </cell>
          <cell r="J1928">
            <v>0</v>
          </cell>
          <cell r="K1928">
            <v>2461</v>
          </cell>
        </row>
        <row r="1929">
          <cell r="A1929" t="str">
            <v>GP25011</v>
          </cell>
          <cell r="B1929" t="str">
            <v>유리솜 보온재</v>
          </cell>
          <cell r="C1929" t="str">
            <v>150A*25T</v>
          </cell>
          <cell r="D1929" t="str">
            <v>M</v>
          </cell>
          <cell r="E1929">
            <v>3310</v>
          </cell>
          <cell r="F1929" t="str">
            <v>P595</v>
          </cell>
          <cell r="G1929">
            <v>2833</v>
          </cell>
          <cell r="H1929" t="str">
            <v>P721</v>
          </cell>
          <cell r="I1929">
            <v>0</v>
          </cell>
          <cell r="J1929">
            <v>0</v>
          </cell>
          <cell r="K1929">
            <v>2833</v>
          </cell>
        </row>
        <row r="1930">
          <cell r="A1930" t="str">
            <v>유리솜 보온재류(40T)</v>
          </cell>
        </row>
        <row r="1931">
          <cell r="A1931" t="str">
            <v>GP40001</v>
          </cell>
          <cell r="B1931" t="str">
            <v>유리솜 보온재</v>
          </cell>
          <cell r="C1931" t="str">
            <v>15A*40T</v>
          </cell>
          <cell r="D1931" t="str">
            <v>M</v>
          </cell>
          <cell r="E1931">
            <v>1690</v>
          </cell>
          <cell r="F1931" t="str">
            <v>P595</v>
          </cell>
          <cell r="G1931">
            <v>1450</v>
          </cell>
          <cell r="H1931" t="str">
            <v>P721</v>
          </cell>
          <cell r="I1931">
            <v>0</v>
          </cell>
          <cell r="J1931">
            <v>0</v>
          </cell>
          <cell r="K1931">
            <v>1450</v>
          </cell>
        </row>
        <row r="1932">
          <cell r="A1932" t="str">
            <v>GP40002</v>
          </cell>
          <cell r="B1932" t="str">
            <v>유리솜 보온재</v>
          </cell>
          <cell r="C1932" t="str">
            <v>20A*40T</v>
          </cell>
          <cell r="D1932" t="str">
            <v>M</v>
          </cell>
          <cell r="E1932">
            <v>1870</v>
          </cell>
          <cell r="F1932" t="str">
            <v>P595</v>
          </cell>
          <cell r="G1932">
            <v>1603</v>
          </cell>
          <cell r="H1932" t="str">
            <v>P721</v>
          </cell>
          <cell r="I1932">
            <v>0</v>
          </cell>
          <cell r="J1932">
            <v>0</v>
          </cell>
          <cell r="K1932">
            <v>1603</v>
          </cell>
        </row>
        <row r="1933">
          <cell r="A1933" t="str">
            <v>GP40003</v>
          </cell>
          <cell r="B1933" t="str">
            <v>유리솜 보온재</v>
          </cell>
          <cell r="C1933" t="str">
            <v>25A*40T</v>
          </cell>
          <cell r="D1933" t="str">
            <v>M</v>
          </cell>
          <cell r="E1933">
            <v>2050</v>
          </cell>
          <cell r="F1933" t="str">
            <v>P595</v>
          </cell>
          <cell r="G1933">
            <v>1765</v>
          </cell>
          <cell r="H1933" t="str">
            <v>P721</v>
          </cell>
          <cell r="I1933">
            <v>0</v>
          </cell>
          <cell r="J1933">
            <v>0</v>
          </cell>
          <cell r="K1933">
            <v>1765</v>
          </cell>
        </row>
        <row r="1934">
          <cell r="A1934" t="str">
            <v>GP40004</v>
          </cell>
          <cell r="B1934" t="str">
            <v>유리솜 보온재</v>
          </cell>
          <cell r="C1934" t="str">
            <v>32A*40T</v>
          </cell>
          <cell r="D1934" t="str">
            <v>M</v>
          </cell>
          <cell r="E1934">
            <v>2280</v>
          </cell>
          <cell r="F1934" t="str">
            <v>P595</v>
          </cell>
          <cell r="G1934">
            <v>1956</v>
          </cell>
          <cell r="H1934" t="str">
            <v>P721</v>
          </cell>
          <cell r="I1934">
            <v>0</v>
          </cell>
          <cell r="J1934">
            <v>0</v>
          </cell>
          <cell r="K1934">
            <v>1956</v>
          </cell>
        </row>
        <row r="1935">
          <cell r="A1935" t="str">
            <v>GP40005</v>
          </cell>
          <cell r="B1935" t="str">
            <v>유리솜 보온재</v>
          </cell>
          <cell r="C1935" t="str">
            <v>40A*40T</v>
          </cell>
          <cell r="D1935" t="str">
            <v>M</v>
          </cell>
          <cell r="E1935">
            <v>2450</v>
          </cell>
          <cell r="F1935" t="str">
            <v>P595</v>
          </cell>
          <cell r="G1935">
            <v>2108</v>
          </cell>
          <cell r="H1935" t="str">
            <v>P721</v>
          </cell>
          <cell r="I1935">
            <v>0</v>
          </cell>
          <cell r="J1935">
            <v>0</v>
          </cell>
          <cell r="K1935">
            <v>2108</v>
          </cell>
        </row>
        <row r="1936">
          <cell r="A1936" t="str">
            <v>GP40006</v>
          </cell>
          <cell r="B1936" t="str">
            <v>유리솜 보온재</v>
          </cell>
          <cell r="C1936" t="str">
            <v>50A*40T</v>
          </cell>
          <cell r="D1936" t="str">
            <v>M</v>
          </cell>
          <cell r="E1936">
            <v>2790</v>
          </cell>
          <cell r="F1936" t="str">
            <v>P595</v>
          </cell>
          <cell r="G1936">
            <v>2395</v>
          </cell>
          <cell r="H1936" t="str">
            <v>P721</v>
          </cell>
          <cell r="I1936">
            <v>0</v>
          </cell>
          <cell r="J1936">
            <v>0</v>
          </cell>
          <cell r="K1936">
            <v>2395</v>
          </cell>
        </row>
        <row r="1937">
          <cell r="A1937" t="str">
            <v>GP40007</v>
          </cell>
          <cell r="B1937" t="str">
            <v>유리솜 보온재</v>
          </cell>
          <cell r="C1937" t="str">
            <v>65A*40T</v>
          </cell>
          <cell r="D1937" t="str">
            <v>M</v>
          </cell>
          <cell r="E1937">
            <v>3220</v>
          </cell>
          <cell r="F1937" t="str">
            <v>P595</v>
          </cell>
          <cell r="G1937">
            <v>2767</v>
          </cell>
          <cell r="H1937" t="str">
            <v>P721</v>
          </cell>
          <cell r="I1937">
            <v>0</v>
          </cell>
          <cell r="J1937">
            <v>0</v>
          </cell>
          <cell r="K1937">
            <v>2767</v>
          </cell>
        </row>
        <row r="1938">
          <cell r="A1938" t="str">
            <v>GP40008</v>
          </cell>
          <cell r="B1938" t="str">
            <v>유리솜 보온재</v>
          </cell>
          <cell r="C1938" t="str">
            <v>80A*40T</v>
          </cell>
          <cell r="D1938" t="str">
            <v>M</v>
          </cell>
          <cell r="E1938">
            <v>3560</v>
          </cell>
          <cell r="F1938" t="str">
            <v>P595</v>
          </cell>
          <cell r="G1938">
            <v>3053</v>
          </cell>
          <cell r="H1938" t="str">
            <v>P721</v>
          </cell>
          <cell r="I1938">
            <v>0</v>
          </cell>
          <cell r="J1938">
            <v>0</v>
          </cell>
          <cell r="K1938">
            <v>3053</v>
          </cell>
        </row>
        <row r="1939">
          <cell r="A1939" t="str">
            <v>GP40009</v>
          </cell>
          <cell r="B1939" t="str">
            <v>유리솜 보온재</v>
          </cell>
          <cell r="C1939" t="str">
            <v>100A*40T</v>
          </cell>
          <cell r="D1939" t="str">
            <v>M</v>
          </cell>
          <cell r="E1939">
            <v>4270</v>
          </cell>
          <cell r="F1939" t="str">
            <v>P595</v>
          </cell>
          <cell r="G1939">
            <v>3654</v>
          </cell>
          <cell r="H1939" t="str">
            <v>P721</v>
          </cell>
          <cell r="I1939">
            <v>0</v>
          </cell>
          <cell r="J1939">
            <v>0</v>
          </cell>
          <cell r="K1939">
            <v>3654</v>
          </cell>
        </row>
        <row r="1940">
          <cell r="A1940" t="str">
            <v>GP40010</v>
          </cell>
          <cell r="B1940" t="str">
            <v>유리솜 보온재</v>
          </cell>
          <cell r="C1940" t="str">
            <v>125A*40T</v>
          </cell>
          <cell r="D1940" t="str">
            <v>M</v>
          </cell>
          <cell r="E1940">
            <v>4970</v>
          </cell>
          <cell r="F1940" t="str">
            <v>P595</v>
          </cell>
          <cell r="G1940">
            <v>4255</v>
          </cell>
          <cell r="H1940" t="str">
            <v>P721</v>
          </cell>
          <cell r="I1940">
            <v>0</v>
          </cell>
          <cell r="J1940">
            <v>0</v>
          </cell>
          <cell r="K1940">
            <v>4255</v>
          </cell>
        </row>
        <row r="1941">
          <cell r="A1941" t="str">
            <v>GP40011</v>
          </cell>
          <cell r="B1941" t="str">
            <v>유리솜 보온재</v>
          </cell>
          <cell r="C1941" t="str">
            <v>150A*40T</v>
          </cell>
          <cell r="D1941" t="str">
            <v>M</v>
          </cell>
          <cell r="E1941">
            <v>5700</v>
          </cell>
          <cell r="F1941" t="str">
            <v>P595</v>
          </cell>
          <cell r="G1941">
            <v>4884</v>
          </cell>
          <cell r="H1941" t="str">
            <v>P721</v>
          </cell>
          <cell r="I1941">
            <v>0</v>
          </cell>
          <cell r="J1941">
            <v>0</v>
          </cell>
          <cell r="K1941">
            <v>4884</v>
          </cell>
        </row>
        <row r="1942">
          <cell r="A1942" t="str">
            <v>GP40012</v>
          </cell>
          <cell r="B1942" t="str">
            <v>유리솜 보온재</v>
          </cell>
          <cell r="C1942" t="str">
            <v>200A*40T</v>
          </cell>
          <cell r="D1942" t="str">
            <v>M</v>
          </cell>
          <cell r="E1942">
            <v>7100</v>
          </cell>
          <cell r="F1942" t="str">
            <v>P595</v>
          </cell>
          <cell r="G1942">
            <v>6077</v>
          </cell>
          <cell r="H1942" t="str">
            <v>P721</v>
          </cell>
          <cell r="I1942">
            <v>0</v>
          </cell>
          <cell r="J1942">
            <v>0</v>
          </cell>
          <cell r="K1942">
            <v>6077</v>
          </cell>
        </row>
        <row r="1943">
          <cell r="A1943" t="str">
            <v>GP40013</v>
          </cell>
          <cell r="B1943" t="str">
            <v>유리솜 보온재</v>
          </cell>
          <cell r="C1943" t="str">
            <v>250A*40T</v>
          </cell>
          <cell r="D1943" t="str">
            <v>M</v>
          </cell>
          <cell r="E1943">
            <v>8540</v>
          </cell>
          <cell r="F1943" t="str">
            <v>P595</v>
          </cell>
          <cell r="G1943">
            <v>7308</v>
          </cell>
          <cell r="H1943" t="str">
            <v>P721</v>
          </cell>
          <cell r="I1943">
            <v>0</v>
          </cell>
          <cell r="J1943">
            <v>0</v>
          </cell>
          <cell r="K1943">
            <v>7308</v>
          </cell>
        </row>
        <row r="1944">
          <cell r="A1944" t="str">
            <v>GP40014</v>
          </cell>
          <cell r="B1944" t="str">
            <v>유리솜 보온재</v>
          </cell>
          <cell r="C1944" t="str">
            <v>300A*40T</v>
          </cell>
          <cell r="D1944" t="str">
            <v>M</v>
          </cell>
          <cell r="E1944">
            <v>9940</v>
          </cell>
          <cell r="F1944" t="str">
            <v>P595</v>
          </cell>
          <cell r="G1944">
            <v>8500</v>
          </cell>
          <cell r="H1944" t="str">
            <v>P721</v>
          </cell>
          <cell r="I1944">
            <v>0</v>
          </cell>
          <cell r="J1944">
            <v>0</v>
          </cell>
          <cell r="K1944">
            <v>8500</v>
          </cell>
        </row>
        <row r="1945">
          <cell r="A1945" t="str">
            <v>가교발포PE보온재</v>
          </cell>
        </row>
        <row r="1946">
          <cell r="A1946" t="str">
            <v>아동0001</v>
          </cell>
          <cell r="B1946" t="str">
            <v>아티론 보온재(동관)</v>
          </cell>
          <cell r="C1946" t="str">
            <v>15A*20T</v>
          </cell>
          <cell r="D1946" t="str">
            <v>M</v>
          </cell>
          <cell r="E1946">
            <v>1190</v>
          </cell>
          <cell r="F1946" t="str">
            <v>P597</v>
          </cell>
          <cell r="G1946">
            <v>0</v>
          </cell>
          <cell r="H1946">
            <v>0</v>
          </cell>
          <cell r="I1946">
            <v>0</v>
          </cell>
          <cell r="J1946">
            <v>0</v>
          </cell>
          <cell r="K1946">
            <v>1190</v>
          </cell>
        </row>
        <row r="1947">
          <cell r="A1947" t="str">
            <v>아동0002</v>
          </cell>
          <cell r="B1947" t="str">
            <v>아티론 보온재(동관)</v>
          </cell>
          <cell r="C1947" t="str">
            <v>20A*20T</v>
          </cell>
          <cell r="D1947" t="str">
            <v>M</v>
          </cell>
          <cell r="E1947">
            <v>1318</v>
          </cell>
          <cell r="F1947" t="str">
            <v>P597</v>
          </cell>
          <cell r="G1947">
            <v>0</v>
          </cell>
          <cell r="H1947">
            <v>0</v>
          </cell>
          <cell r="I1947">
            <v>0</v>
          </cell>
          <cell r="J1947">
            <v>0</v>
          </cell>
          <cell r="K1947">
            <v>1318</v>
          </cell>
        </row>
        <row r="1948">
          <cell r="A1948" t="str">
            <v>아동0003</v>
          </cell>
          <cell r="B1948" t="str">
            <v>아티론 보온재(동관)</v>
          </cell>
          <cell r="C1948" t="str">
            <v>25A*20T</v>
          </cell>
          <cell r="D1948" t="str">
            <v>M</v>
          </cell>
          <cell r="E1948">
            <v>1447</v>
          </cell>
          <cell r="F1948" t="str">
            <v>P597</v>
          </cell>
          <cell r="G1948">
            <v>0</v>
          </cell>
          <cell r="H1948">
            <v>0</v>
          </cell>
          <cell r="I1948">
            <v>0</v>
          </cell>
          <cell r="J1948">
            <v>0</v>
          </cell>
          <cell r="K1948">
            <v>1447</v>
          </cell>
        </row>
        <row r="1949">
          <cell r="A1949" t="str">
            <v>아동0004</v>
          </cell>
          <cell r="B1949" t="str">
            <v>아티론 보온재(동관)</v>
          </cell>
          <cell r="C1949" t="str">
            <v>32A*20T</v>
          </cell>
          <cell r="D1949" t="str">
            <v>M</v>
          </cell>
          <cell r="E1949">
            <v>1619</v>
          </cell>
          <cell r="F1949" t="str">
            <v>P597</v>
          </cell>
          <cell r="G1949">
            <v>0</v>
          </cell>
          <cell r="H1949">
            <v>0</v>
          </cell>
          <cell r="I1949">
            <v>0</v>
          </cell>
          <cell r="J1949">
            <v>0</v>
          </cell>
          <cell r="K1949">
            <v>1619</v>
          </cell>
        </row>
        <row r="1950">
          <cell r="A1950" t="str">
            <v>아동0005</v>
          </cell>
          <cell r="B1950" t="str">
            <v>아티론 보온재(동관)</v>
          </cell>
          <cell r="C1950" t="str">
            <v>40A*20T</v>
          </cell>
          <cell r="D1950" t="str">
            <v>M</v>
          </cell>
          <cell r="E1950">
            <v>1800</v>
          </cell>
          <cell r="F1950" t="str">
            <v>P597</v>
          </cell>
          <cell r="G1950">
            <v>0</v>
          </cell>
          <cell r="H1950">
            <v>0</v>
          </cell>
          <cell r="I1950">
            <v>0</v>
          </cell>
          <cell r="J1950">
            <v>0</v>
          </cell>
          <cell r="K1950">
            <v>1800</v>
          </cell>
        </row>
        <row r="1951">
          <cell r="A1951" t="str">
            <v>아동0006</v>
          </cell>
          <cell r="B1951" t="str">
            <v>아티론 보온재(동관)</v>
          </cell>
          <cell r="C1951" t="str">
            <v>50A*20T</v>
          </cell>
          <cell r="D1951" t="str">
            <v>M</v>
          </cell>
          <cell r="E1951">
            <v>2016</v>
          </cell>
          <cell r="F1951" t="str">
            <v>P597</v>
          </cell>
          <cell r="G1951">
            <v>0</v>
          </cell>
          <cell r="H1951">
            <v>0</v>
          </cell>
          <cell r="I1951">
            <v>0</v>
          </cell>
          <cell r="J1951">
            <v>0</v>
          </cell>
          <cell r="K1951">
            <v>2016</v>
          </cell>
        </row>
        <row r="1952">
          <cell r="A1952" t="str">
            <v>아동0007</v>
          </cell>
          <cell r="B1952" t="str">
            <v>아티론 보온재(동관)</v>
          </cell>
          <cell r="C1952" t="str">
            <v>65A*20T</v>
          </cell>
          <cell r="D1952" t="str">
            <v>M</v>
          </cell>
          <cell r="E1952">
            <v>2422</v>
          </cell>
          <cell r="F1952" t="str">
            <v>P597</v>
          </cell>
          <cell r="G1952">
            <v>0</v>
          </cell>
          <cell r="H1952">
            <v>0</v>
          </cell>
          <cell r="I1952">
            <v>0</v>
          </cell>
          <cell r="J1952">
            <v>0</v>
          </cell>
          <cell r="K1952">
            <v>2422</v>
          </cell>
        </row>
        <row r="1953">
          <cell r="A1953" t="str">
            <v>아동0008</v>
          </cell>
          <cell r="B1953" t="str">
            <v>아티론 보온재(동관)</v>
          </cell>
          <cell r="C1953" t="str">
            <v>80A*20T</v>
          </cell>
          <cell r="D1953" t="str">
            <v>M</v>
          </cell>
          <cell r="E1953">
            <v>2827</v>
          </cell>
          <cell r="F1953" t="str">
            <v>P597</v>
          </cell>
          <cell r="G1953">
            <v>0</v>
          </cell>
          <cell r="H1953">
            <v>0</v>
          </cell>
          <cell r="I1953">
            <v>0</v>
          </cell>
          <cell r="J1953">
            <v>0</v>
          </cell>
          <cell r="K1953">
            <v>2827</v>
          </cell>
        </row>
        <row r="1954">
          <cell r="A1954" t="str">
            <v>아동0009</v>
          </cell>
          <cell r="B1954" t="str">
            <v>아티론 보온재(동관)</v>
          </cell>
          <cell r="C1954" t="str">
            <v>90A*20T</v>
          </cell>
          <cell r="D1954" t="str">
            <v>M</v>
          </cell>
          <cell r="E1954">
            <v>3068</v>
          </cell>
          <cell r="F1954" t="str">
            <v>P597</v>
          </cell>
          <cell r="G1954">
            <v>0</v>
          </cell>
          <cell r="H1954">
            <v>0</v>
          </cell>
          <cell r="I1954">
            <v>0</v>
          </cell>
          <cell r="J1954">
            <v>0</v>
          </cell>
          <cell r="K1954">
            <v>3068</v>
          </cell>
        </row>
        <row r="1955">
          <cell r="A1955" t="str">
            <v>가교발포PE보온재(20T)</v>
          </cell>
        </row>
        <row r="1956">
          <cell r="A1956" t="str">
            <v>아강0001</v>
          </cell>
          <cell r="B1956" t="str">
            <v>아티론 보온재(강관)</v>
          </cell>
          <cell r="C1956" t="str">
            <v>15A*20T</v>
          </cell>
          <cell r="D1956" t="str">
            <v>M</v>
          </cell>
          <cell r="E1956">
            <v>1318</v>
          </cell>
          <cell r="F1956" t="str">
            <v>P597</v>
          </cell>
          <cell r="G1956">
            <v>0</v>
          </cell>
          <cell r="H1956">
            <v>0</v>
          </cell>
          <cell r="I1956">
            <v>0</v>
          </cell>
          <cell r="J1956">
            <v>0</v>
          </cell>
          <cell r="K1956">
            <v>1318</v>
          </cell>
        </row>
        <row r="1957">
          <cell r="A1957" t="str">
            <v>아강0002</v>
          </cell>
          <cell r="B1957" t="str">
            <v>아티론 보온재(강관)</v>
          </cell>
          <cell r="C1957" t="str">
            <v>20A*20T</v>
          </cell>
          <cell r="D1957" t="str">
            <v>M</v>
          </cell>
          <cell r="E1957">
            <v>1447</v>
          </cell>
          <cell r="F1957" t="str">
            <v>P597</v>
          </cell>
          <cell r="G1957">
            <v>0</v>
          </cell>
          <cell r="H1957">
            <v>0</v>
          </cell>
          <cell r="I1957">
            <v>0</v>
          </cell>
          <cell r="J1957">
            <v>0</v>
          </cell>
          <cell r="K1957">
            <v>1447</v>
          </cell>
        </row>
        <row r="1958">
          <cell r="A1958" t="str">
            <v>아강0003</v>
          </cell>
          <cell r="B1958" t="str">
            <v>아티론 보온재(강관)</v>
          </cell>
          <cell r="C1958" t="str">
            <v>25A*20T</v>
          </cell>
          <cell r="D1958" t="str">
            <v>M</v>
          </cell>
          <cell r="E1958">
            <v>1619</v>
          </cell>
          <cell r="F1958" t="str">
            <v>P597</v>
          </cell>
          <cell r="G1958">
            <v>0</v>
          </cell>
          <cell r="H1958">
            <v>0</v>
          </cell>
          <cell r="I1958">
            <v>0</v>
          </cell>
          <cell r="J1958">
            <v>0</v>
          </cell>
          <cell r="K1958">
            <v>1619</v>
          </cell>
        </row>
        <row r="1959">
          <cell r="A1959" t="str">
            <v>아강0004</v>
          </cell>
          <cell r="B1959" t="str">
            <v>아티론 보온재(강관)</v>
          </cell>
          <cell r="C1959" t="str">
            <v>32A*20T</v>
          </cell>
          <cell r="D1959" t="str">
            <v>M</v>
          </cell>
          <cell r="E1959">
            <v>1800</v>
          </cell>
          <cell r="F1959" t="str">
            <v>P597</v>
          </cell>
          <cell r="G1959">
            <v>0</v>
          </cell>
          <cell r="H1959">
            <v>0</v>
          </cell>
          <cell r="I1959">
            <v>0</v>
          </cell>
          <cell r="J1959">
            <v>0</v>
          </cell>
          <cell r="K1959">
            <v>1800</v>
          </cell>
        </row>
        <row r="1960">
          <cell r="A1960" t="str">
            <v>아강0005</v>
          </cell>
          <cell r="B1960" t="str">
            <v>아티론 보온재(강관)</v>
          </cell>
          <cell r="C1960" t="str">
            <v>40A*20T</v>
          </cell>
          <cell r="D1960" t="str">
            <v>M</v>
          </cell>
          <cell r="E1960">
            <v>1946</v>
          </cell>
          <cell r="F1960" t="str">
            <v>P597</v>
          </cell>
          <cell r="G1960">
            <v>0</v>
          </cell>
          <cell r="H1960">
            <v>0</v>
          </cell>
          <cell r="I1960">
            <v>0</v>
          </cell>
          <cell r="J1960">
            <v>0</v>
          </cell>
          <cell r="K1960">
            <v>1946</v>
          </cell>
        </row>
        <row r="1961">
          <cell r="A1961" t="str">
            <v>아강0006</v>
          </cell>
          <cell r="B1961" t="str">
            <v>아티론 보온재(강관)</v>
          </cell>
          <cell r="C1961" t="str">
            <v>50A*20T</v>
          </cell>
          <cell r="D1961" t="str">
            <v>M</v>
          </cell>
          <cell r="E1961">
            <v>2194</v>
          </cell>
          <cell r="F1961" t="str">
            <v>P597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2194</v>
          </cell>
        </row>
        <row r="1962">
          <cell r="A1962" t="str">
            <v>아강0007</v>
          </cell>
          <cell r="B1962" t="str">
            <v>아티론 보온재(강관)</v>
          </cell>
          <cell r="C1962" t="str">
            <v>65A*20T</v>
          </cell>
          <cell r="D1962" t="str">
            <v>M</v>
          </cell>
          <cell r="E1962">
            <v>2775</v>
          </cell>
          <cell r="F1962" t="str">
            <v>P597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2775</v>
          </cell>
        </row>
        <row r="1963">
          <cell r="A1963" t="str">
            <v>아강0008</v>
          </cell>
          <cell r="B1963" t="str">
            <v>아티론 보온재(강관)</v>
          </cell>
          <cell r="C1963" t="str">
            <v>80A*20T</v>
          </cell>
          <cell r="D1963" t="str">
            <v>M</v>
          </cell>
          <cell r="E1963">
            <v>3060</v>
          </cell>
          <cell r="F1963" t="str">
            <v>P597</v>
          </cell>
          <cell r="G1963">
            <v>0</v>
          </cell>
          <cell r="H1963">
            <v>0</v>
          </cell>
          <cell r="I1963">
            <v>0</v>
          </cell>
          <cell r="J1963">
            <v>0</v>
          </cell>
          <cell r="K1963">
            <v>3060</v>
          </cell>
        </row>
        <row r="1964">
          <cell r="A1964" t="str">
            <v>아강0009</v>
          </cell>
          <cell r="B1964" t="str">
            <v>아티론 보온재(강관)</v>
          </cell>
          <cell r="C1964" t="str">
            <v>100A*20T</v>
          </cell>
          <cell r="D1964" t="str">
            <v>M</v>
          </cell>
          <cell r="E1964">
            <v>3897</v>
          </cell>
          <cell r="F1964" t="str">
            <v>P597</v>
          </cell>
          <cell r="G1964">
            <v>0</v>
          </cell>
          <cell r="H1964">
            <v>0</v>
          </cell>
          <cell r="I1964">
            <v>0</v>
          </cell>
          <cell r="J1964">
            <v>0</v>
          </cell>
          <cell r="K1964">
            <v>3897</v>
          </cell>
        </row>
        <row r="1965">
          <cell r="A1965" t="str">
            <v>아강0010</v>
          </cell>
          <cell r="B1965" t="str">
            <v>아티론 보온재(강관)</v>
          </cell>
          <cell r="C1965" t="str">
            <v>125A*20T</v>
          </cell>
          <cell r="D1965" t="str">
            <v>M</v>
          </cell>
          <cell r="E1965">
            <v>5134</v>
          </cell>
          <cell r="F1965" t="str">
            <v>P597</v>
          </cell>
          <cell r="G1965">
            <v>0</v>
          </cell>
          <cell r="H1965">
            <v>0</v>
          </cell>
          <cell r="I1965">
            <v>0</v>
          </cell>
          <cell r="J1965">
            <v>0</v>
          </cell>
          <cell r="K1965">
            <v>5134</v>
          </cell>
        </row>
        <row r="1966">
          <cell r="A1966" t="str">
            <v>아강0011</v>
          </cell>
          <cell r="B1966" t="str">
            <v>아티론 보온재(강관)</v>
          </cell>
          <cell r="C1966" t="str">
            <v>150A*20T</v>
          </cell>
          <cell r="D1966" t="str">
            <v>M</v>
          </cell>
          <cell r="E1966">
            <v>6672</v>
          </cell>
          <cell r="F1966" t="str">
            <v>P597</v>
          </cell>
          <cell r="G1966">
            <v>0</v>
          </cell>
          <cell r="H1966">
            <v>0</v>
          </cell>
          <cell r="I1966">
            <v>0</v>
          </cell>
          <cell r="J1966">
            <v>0</v>
          </cell>
          <cell r="K1966">
            <v>6672</v>
          </cell>
        </row>
        <row r="1967">
          <cell r="A1967" t="str">
            <v>아강0012</v>
          </cell>
          <cell r="B1967" t="str">
            <v>아티론 보온재(강관)</v>
          </cell>
          <cell r="C1967" t="str">
            <v>200A*20T</v>
          </cell>
          <cell r="D1967" t="str">
            <v>M</v>
          </cell>
          <cell r="E1967">
            <v>9224</v>
          </cell>
          <cell r="F1967" t="str">
            <v>P597</v>
          </cell>
          <cell r="G1967">
            <v>0</v>
          </cell>
          <cell r="H1967">
            <v>0</v>
          </cell>
          <cell r="I1967">
            <v>0</v>
          </cell>
          <cell r="J1967">
            <v>0</v>
          </cell>
          <cell r="K1967">
            <v>9224</v>
          </cell>
        </row>
        <row r="1984">
          <cell r="A1984" t="str">
            <v>가교발포폴리에틸렌보온재류(30T)</v>
          </cell>
        </row>
        <row r="1985">
          <cell r="A1985" t="str">
            <v>AP40T1</v>
          </cell>
          <cell r="B1985" t="str">
            <v>가교발포P.E 보온재</v>
          </cell>
          <cell r="C1985" t="str">
            <v>15A*40T</v>
          </cell>
          <cell r="D1985" t="str">
            <v>M</v>
          </cell>
          <cell r="E1985">
            <v>3721</v>
          </cell>
          <cell r="F1985" t="str">
            <v>P597</v>
          </cell>
          <cell r="G1985">
            <v>0</v>
          </cell>
          <cell r="H1985">
            <v>0</v>
          </cell>
          <cell r="I1985">
            <v>0</v>
          </cell>
          <cell r="J1985">
            <v>0</v>
          </cell>
          <cell r="K1985">
            <v>3721</v>
          </cell>
        </row>
        <row r="1986">
          <cell r="A1986" t="str">
            <v>AP40T2</v>
          </cell>
          <cell r="B1986" t="str">
            <v>가교발포P.E 보온재</v>
          </cell>
          <cell r="C1986" t="str">
            <v>20A*40T</v>
          </cell>
          <cell r="D1986" t="str">
            <v>M</v>
          </cell>
          <cell r="E1986">
            <v>3847</v>
          </cell>
          <cell r="F1986" t="str">
            <v>P597</v>
          </cell>
          <cell r="G1986">
            <v>0</v>
          </cell>
          <cell r="H1986">
            <v>0</v>
          </cell>
          <cell r="I1986">
            <v>0</v>
          </cell>
          <cell r="J1986">
            <v>0</v>
          </cell>
          <cell r="K1986">
            <v>3847</v>
          </cell>
        </row>
        <row r="1987">
          <cell r="A1987" t="str">
            <v>AP40T3</v>
          </cell>
          <cell r="B1987" t="str">
            <v>가교발포P.E 보온재</v>
          </cell>
          <cell r="C1987" t="str">
            <v>25A*40T</v>
          </cell>
          <cell r="D1987" t="str">
            <v>M</v>
          </cell>
          <cell r="E1987">
            <v>4129</v>
          </cell>
          <cell r="F1987" t="str">
            <v>P597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4129</v>
          </cell>
        </row>
        <row r="1988">
          <cell r="A1988" t="str">
            <v>AP40T4</v>
          </cell>
          <cell r="B1988" t="str">
            <v>가교발포P.E 보온재</v>
          </cell>
          <cell r="C1988" t="str">
            <v>32A*40T</v>
          </cell>
          <cell r="D1988" t="str">
            <v>M</v>
          </cell>
          <cell r="E1988">
            <v>4420</v>
          </cell>
          <cell r="F1988" t="str">
            <v>P597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4420</v>
          </cell>
        </row>
        <row r="1989">
          <cell r="A1989" t="str">
            <v>AP40T5</v>
          </cell>
          <cell r="B1989" t="str">
            <v>가교발포P.E 보온재</v>
          </cell>
          <cell r="C1989" t="str">
            <v>40A*40T</v>
          </cell>
          <cell r="D1989" t="str">
            <v>M</v>
          </cell>
          <cell r="E1989">
            <v>4737</v>
          </cell>
          <cell r="F1989" t="str">
            <v>P597</v>
          </cell>
          <cell r="G1989">
            <v>0</v>
          </cell>
          <cell r="H1989">
            <v>0</v>
          </cell>
          <cell r="I1989">
            <v>0</v>
          </cell>
          <cell r="J1989">
            <v>0</v>
          </cell>
          <cell r="K1989">
            <v>4737</v>
          </cell>
        </row>
        <row r="1990">
          <cell r="A1990" t="str">
            <v>AP40T6</v>
          </cell>
          <cell r="B1990" t="str">
            <v>가교발포P.E 보온재</v>
          </cell>
          <cell r="C1990" t="str">
            <v>50A*40T</v>
          </cell>
          <cell r="D1990" t="str">
            <v>M</v>
          </cell>
          <cell r="E1990">
            <v>5025</v>
          </cell>
          <cell r="F1990" t="str">
            <v>P597</v>
          </cell>
          <cell r="G1990">
            <v>0</v>
          </cell>
          <cell r="H1990">
            <v>0</v>
          </cell>
          <cell r="I1990">
            <v>0</v>
          </cell>
          <cell r="J1990">
            <v>0</v>
          </cell>
          <cell r="K1990">
            <v>5025</v>
          </cell>
        </row>
        <row r="1991">
          <cell r="A1991" t="str">
            <v>AP40T7</v>
          </cell>
          <cell r="B1991" t="str">
            <v>가교발포P.E 보온재</v>
          </cell>
          <cell r="C1991" t="str">
            <v>65A*40T</v>
          </cell>
          <cell r="D1991" t="str">
            <v>M</v>
          </cell>
          <cell r="E1991">
            <v>5659</v>
          </cell>
          <cell r="F1991" t="str">
            <v>P597</v>
          </cell>
          <cell r="G1991">
            <v>0</v>
          </cell>
          <cell r="H1991">
            <v>0</v>
          </cell>
          <cell r="I1991">
            <v>0</v>
          </cell>
          <cell r="J1991">
            <v>0</v>
          </cell>
          <cell r="K1991">
            <v>5659</v>
          </cell>
        </row>
        <row r="1992">
          <cell r="A1992" t="str">
            <v>AP40T8</v>
          </cell>
          <cell r="B1992" t="str">
            <v>가교발포P.E 보온재</v>
          </cell>
          <cell r="C1992" t="str">
            <v>80A*40T</v>
          </cell>
          <cell r="D1992" t="str">
            <v>M</v>
          </cell>
          <cell r="E1992">
            <v>6199</v>
          </cell>
          <cell r="F1992" t="str">
            <v>P597</v>
          </cell>
          <cell r="G1992">
            <v>0</v>
          </cell>
          <cell r="H1992">
            <v>0</v>
          </cell>
          <cell r="I1992">
            <v>0</v>
          </cell>
          <cell r="J1992">
            <v>0</v>
          </cell>
          <cell r="K1992">
            <v>6199</v>
          </cell>
        </row>
        <row r="1993">
          <cell r="A1993" t="str">
            <v>AP40T9</v>
          </cell>
          <cell r="B1993" t="str">
            <v>가교발포P.E 보온재</v>
          </cell>
          <cell r="C1993" t="str">
            <v>100A*40T</v>
          </cell>
          <cell r="D1993" t="str">
            <v>M</v>
          </cell>
          <cell r="E1993">
            <v>7378</v>
          </cell>
          <cell r="F1993" t="str">
            <v>P597</v>
          </cell>
          <cell r="G1993">
            <v>0</v>
          </cell>
          <cell r="H1993">
            <v>0</v>
          </cell>
          <cell r="I1993">
            <v>0</v>
          </cell>
          <cell r="J1993">
            <v>0</v>
          </cell>
          <cell r="K1993">
            <v>7378</v>
          </cell>
        </row>
        <row r="1994">
          <cell r="A1994" t="str">
            <v>AP40T10</v>
          </cell>
          <cell r="B1994" t="str">
            <v>가교발포P.E 보온재</v>
          </cell>
          <cell r="C1994" t="str">
            <v>125A*40T</v>
          </cell>
          <cell r="D1994" t="str">
            <v>M</v>
          </cell>
          <cell r="E1994">
            <v>9742</v>
          </cell>
          <cell r="F1994" t="str">
            <v>P597</v>
          </cell>
          <cell r="G1994">
            <v>0</v>
          </cell>
          <cell r="H1994">
            <v>0</v>
          </cell>
          <cell r="I1994">
            <v>0</v>
          </cell>
          <cell r="J1994">
            <v>0</v>
          </cell>
          <cell r="K1994">
            <v>9742</v>
          </cell>
        </row>
        <row r="1995">
          <cell r="A1995" t="str">
            <v>AP40T11</v>
          </cell>
          <cell r="B1995" t="str">
            <v>가교발포P.E 보온재</v>
          </cell>
          <cell r="C1995" t="str">
            <v>150A*40T</v>
          </cell>
          <cell r="D1995" t="str">
            <v>M</v>
          </cell>
          <cell r="E1995">
            <v>12067</v>
          </cell>
          <cell r="F1995" t="str">
            <v>P597</v>
          </cell>
          <cell r="G1995">
            <v>0</v>
          </cell>
          <cell r="H1995">
            <v>0</v>
          </cell>
          <cell r="I1995">
            <v>0</v>
          </cell>
          <cell r="J1995">
            <v>0</v>
          </cell>
          <cell r="K1995">
            <v>12067</v>
          </cell>
        </row>
        <row r="1996">
          <cell r="A1996" t="str">
            <v>AP40T12</v>
          </cell>
          <cell r="B1996" t="str">
            <v>가교발포P.E 보온재</v>
          </cell>
          <cell r="C1996" t="str">
            <v>200A*40T</v>
          </cell>
          <cell r="D1996" t="str">
            <v>M</v>
          </cell>
          <cell r="E1996">
            <v>17125</v>
          </cell>
          <cell r="F1996" t="str">
            <v>P597</v>
          </cell>
          <cell r="G1996">
            <v>0</v>
          </cell>
          <cell r="H1996">
            <v>0</v>
          </cell>
          <cell r="I1996">
            <v>0</v>
          </cell>
          <cell r="J1996">
            <v>0</v>
          </cell>
          <cell r="K1996">
            <v>17125</v>
          </cell>
        </row>
        <row r="2001">
          <cell r="A2001" t="str">
            <v>가교발포폴리에틸렌보온재류(30T)</v>
          </cell>
        </row>
        <row r="2002">
          <cell r="A2002" t="str">
            <v>AP251</v>
          </cell>
          <cell r="B2002" t="str">
            <v>가교발포P.E 보온재</v>
          </cell>
          <cell r="C2002" t="str">
            <v>15A*30T</v>
          </cell>
          <cell r="D2002" t="str">
            <v>M</v>
          </cell>
          <cell r="E2002">
            <v>2286</v>
          </cell>
          <cell r="F2002" t="str">
            <v>P597</v>
          </cell>
          <cell r="G2002">
            <v>0</v>
          </cell>
          <cell r="H2002">
            <v>0</v>
          </cell>
          <cell r="I2002">
            <v>0</v>
          </cell>
          <cell r="J2002">
            <v>0</v>
          </cell>
          <cell r="K2002">
            <v>2286</v>
          </cell>
        </row>
        <row r="2003">
          <cell r="A2003" t="str">
            <v>AP252</v>
          </cell>
          <cell r="B2003" t="str">
            <v>가교발포P.E 보온재</v>
          </cell>
          <cell r="C2003" t="str">
            <v>20A*30T</v>
          </cell>
          <cell r="D2003" t="str">
            <v>M</v>
          </cell>
          <cell r="E2003">
            <v>2435</v>
          </cell>
          <cell r="F2003" t="str">
            <v>P597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2435</v>
          </cell>
        </row>
        <row r="2004">
          <cell r="A2004" t="str">
            <v>AP253</v>
          </cell>
          <cell r="B2004" t="str">
            <v>가교발포P.E 보온재</v>
          </cell>
          <cell r="C2004" t="str">
            <v>25A*30T</v>
          </cell>
          <cell r="D2004" t="str">
            <v>M</v>
          </cell>
          <cell r="E2004">
            <v>2484</v>
          </cell>
          <cell r="F2004" t="str">
            <v>P597</v>
          </cell>
          <cell r="G2004">
            <v>0</v>
          </cell>
          <cell r="H2004">
            <v>0</v>
          </cell>
          <cell r="I2004">
            <v>0</v>
          </cell>
          <cell r="J2004">
            <v>0</v>
          </cell>
          <cell r="K2004">
            <v>2484</v>
          </cell>
        </row>
        <row r="2005">
          <cell r="A2005" t="str">
            <v>AP254</v>
          </cell>
          <cell r="B2005" t="str">
            <v>가교발포P.E 보온재</v>
          </cell>
          <cell r="C2005" t="str">
            <v>32A*30T</v>
          </cell>
          <cell r="D2005" t="str">
            <v>M</v>
          </cell>
          <cell r="E2005">
            <v>2729</v>
          </cell>
          <cell r="F2005" t="str">
            <v>P597</v>
          </cell>
          <cell r="G2005">
            <v>0</v>
          </cell>
          <cell r="H2005">
            <v>0</v>
          </cell>
          <cell r="I2005">
            <v>0</v>
          </cell>
          <cell r="J2005">
            <v>0</v>
          </cell>
          <cell r="K2005">
            <v>2729</v>
          </cell>
        </row>
        <row r="2006">
          <cell r="A2006" t="str">
            <v>AP255</v>
          </cell>
          <cell r="B2006" t="str">
            <v>가교발포P.E 보온재</v>
          </cell>
          <cell r="C2006" t="str">
            <v>40A*30T</v>
          </cell>
          <cell r="D2006" t="str">
            <v>M</v>
          </cell>
          <cell r="E2006">
            <v>2958</v>
          </cell>
          <cell r="F2006" t="str">
            <v>P597</v>
          </cell>
          <cell r="G2006">
            <v>0</v>
          </cell>
          <cell r="H2006">
            <v>0</v>
          </cell>
          <cell r="I2006">
            <v>0</v>
          </cell>
          <cell r="J2006">
            <v>0</v>
          </cell>
          <cell r="K2006">
            <v>2958</v>
          </cell>
        </row>
        <row r="2007">
          <cell r="A2007" t="str">
            <v>AP256</v>
          </cell>
          <cell r="B2007" t="str">
            <v>가교발포P.E 보온재</v>
          </cell>
          <cell r="C2007" t="str">
            <v>50A*30T</v>
          </cell>
          <cell r="D2007" t="str">
            <v>M</v>
          </cell>
          <cell r="E2007">
            <v>3237</v>
          </cell>
          <cell r="F2007" t="str">
            <v>P597</v>
          </cell>
          <cell r="G2007">
            <v>0</v>
          </cell>
          <cell r="H2007">
            <v>0</v>
          </cell>
          <cell r="I2007">
            <v>0</v>
          </cell>
          <cell r="J2007">
            <v>0</v>
          </cell>
          <cell r="K2007">
            <v>3237</v>
          </cell>
        </row>
        <row r="2008">
          <cell r="A2008" t="str">
            <v>AP257</v>
          </cell>
          <cell r="B2008" t="str">
            <v>가교발포P.E 보온재</v>
          </cell>
          <cell r="C2008" t="str">
            <v>65A*30T</v>
          </cell>
          <cell r="D2008" t="str">
            <v>M</v>
          </cell>
          <cell r="E2008">
            <v>3781</v>
          </cell>
          <cell r="F2008" t="str">
            <v>P597</v>
          </cell>
          <cell r="G2008">
            <v>0</v>
          </cell>
          <cell r="H2008">
            <v>0</v>
          </cell>
          <cell r="I2008">
            <v>0</v>
          </cell>
          <cell r="J2008">
            <v>0</v>
          </cell>
          <cell r="K2008">
            <v>3781</v>
          </cell>
        </row>
        <row r="2009">
          <cell r="A2009" t="str">
            <v>AP258</v>
          </cell>
          <cell r="B2009" t="str">
            <v>가교발포P.E 보온재</v>
          </cell>
          <cell r="C2009" t="str">
            <v>80A*30T</v>
          </cell>
          <cell r="D2009" t="str">
            <v>M</v>
          </cell>
          <cell r="E2009">
            <v>4155</v>
          </cell>
          <cell r="F2009" t="str">
            <v>P597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4155</v>
          </cell>
        </row>
        <row r="2010">
          <cell r="A2010" t="str">
            <v>AP259</v>
          </cell>
          <cell r="B2010" t="str">
            <v>가교발포P.E 보온재</v>
          </cell>
          <cell r="C2010" t="str">
            <v>100A*30T</v>
          </cell>
          <cell r="D2010" t="str">
            <v>M</v>
          </cell>
          <cell r="E2010">
            <v>5088</v>
          </cell>
          <cell r="F2010" t="str">
            <v>P597</v>
          </cell>
          <cell r="G2010">
            <v>0</v>
          </cell>
          <cell r="H2010">
            <v>0</v>
          </cell>
          <cell r="I2010">
            <v>0</v>
          </cell>
          <cell r="J2010">
            <v>0</v>
          </cell>
          <cell r="K2010">
            <v>5088</v>
          </cell>
        </row>
        <row r="2011">
          <cell r="A2011" t="str">
            <v>AP260</v>
          </cell>
          <cell r="B2011" t="str">
            <v>가교발포P.E 보온재</v>
          </cell>
          <cell r="C2011" t="str">
            <v>125A*30T</v>
          </cell>
          <cell r="D2011" t="str">
            <v>M</v>
          </cell>
          <cell r="E2011">
            <v>6798</v>
          </cell>
          <cell r="F2011" t="str">
            <v>P597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6798</v>
          </cell>
        </row>
        <row r="2012">
          <cell r="A2012" t="str">
            <v>AP261</v>
          </cell>
          <cell r="B2012" t="str">
            <v>가교발포P.E 보온재</v>
          </cell>
          <cell r="C2012" t="str">
            <v>150A*30T</v>
          </cell>
          <cell r="D2012" t="str">
            <v>M</v>
          </cell>
          <cell r="E2012">
            <v>8854</v>
          </cell>
          <cell r="F2012" t="str">
            <v>P597</v>
          </cell>
          <cell r="G2012">
            <v>0</v>
          </cell>
          <cell r="H2012">
            <v>0</v>
          </cell>
          <cell r="I2012">
            <v>0</v>
          </cell>
          <cell r="J2012">
            <v>0</v>
          </cell>
          <cell r="K2012">
            <v>8854</v>
          </cell>
        </row>
        <row r="2013">
          <cell r="A2013" t="str">
            <v>AP262</v>
          </cell>
          <cell r="B2013" t="str">
            <v>가교발포P.E 보온재</v>
          </cell>
          <cell r="C2013" t="str">
            <v>200A*30T</v>
          </cell>
          <cell r="D2013" t="str">
            <v>M</v>
          </cell>
          <cell r="E2013">
            <v>12218</v>
          </cell>
          <cell r="F2013" t="str">
            <v>P597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12218</v>
          </cell>
        </row>
        <row r="2014">
          <cell r="A2014" t="str">
            <v>가교발포폴리에틸렌보온재류(15T)</v>
          </cell>
        </row>
        <row r="2015">
          <cell r="A2015" t="str">
            <v>YHNGC15T01</v>
          </cell>
          <cell r="B2015" t="str">
            <v>가교발포P.E 보온재</v>
          </cell>
          <cell r="C2015" t="str">
            <v>15A*15T</v>
          </cell>
          <cell r="D2015" t="str">
            <v>M</v>
          </cell>
          <cell r="E2015">
            <v>822</v>
          </cell>
          <cell r="F2015" t="str">
            <v>P597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822</v>
          </cell>
        </row>
        <row r="2016">
          <cell r="A2016" t="str">
            <v>YHNGC15T02</v>
          </cell>
          <cell r="B2016" t="str">
            <v>가교발포P.E 보온재</v>
          </cell>
          <cell r="C2016" t="str">
            <v>20A*15T</v>
          </cell>
          <cell r="D2016" t="str">
            <v>M</v>
          </cell>
          <cell r="E2016">
            <v>908</v>
          </cell>
          <cell r="F2016" t="str">
            <v>P597</v>
          </cell>
          <cell r="G2016">
            <v>0</v>
          </cell>
          <cell r="H2016">
            <v>0</v>
          </cell>
          <cell r="I2016">
            <v>0</v>
          </cell>
          <cell r="J2016">
            <v>0</v>
          </cell>
          <cell r="K2016">
            <v>908</v>
          </cell>
        </row>
        <row r="2017">
          <cell r="A2017" t="str">
            <v>YHNGC15T03</v>
          </cell>
          <cell r="B2017" t="str">
            <v>가교발포P.E 보온재</v>
          </cell>
          <cell r="C2017" t="str">
            <v>25A*15T</v>
          </cell>
          <cell r="D2017" t="str">
            <v>M</v>
          </cell>
          <cell r="E2017">
            <v>995</v>
          </cell>
          <cell r="F2017" t="str">
            <v>P597</v>
          </cell>
          <cell r="G2017">
            <v>0</v>
          </cell>
          <cell r="H2017">
            <v>0</v>
          </cell>
          <cell r="I2017">
            <v>0</v>
          </cell>
          <cell r="J2017">
            <v>0</v>
          </cell>
          <cell r="K2017">
            <v>995</v>
          </cell>
        </row>
        <row r="2018">
          <cell r="A2018" t="str">
            <v>YHNGC15T04</v>
          </cell>
          <cell r="B2018" t="str">
            <v>가교발포P.E 보온재</v>
          </cell>
          <cell r="C2018" t="str">
            <v>32A*15T</v>
          </cell>
          <cell r="D2018" t="str">
            <v>M</v>
          </cell>
          <cell r="E2018">
            <v>1138</v>
          </cell>
          <cell r="F2018" t="str">
            <v>P597</v>
          </cell>
          <cell r="G2018">
            <v>0</v>
          </cell>
          <cell r="H2018">
            <v>0</v>
          </cell>
          <cell r="I2018">
            <v>0</v>
          </cell>
          <cell r="J2018">
            <v>0</v>
          </cell>
          <cell r="K2018">
            <v>1138</v>
          </cell>
        </row>
        <row r="2019">
          <cell r="A2019" t="str">
            <v>YHNGC15T05</v>
          </cell>
          <cell r="B2019" t="str">
            <v>가교발포P.E 보온재</v>
          </cell>
          <cell r="C2019" t="str">
            <v>40A*15T</v>
          </cell>
          <cell r="D2019" t="str">
            <v>M</v>
          </cell>
          <cell r="E2019">
            <v>1276</v>
          </cell>
          <cell r="F2019" t="str">
            <v>P597</v>
          </cell>
          <cell r="G2019">
            <v>0</v>
          </cell>
          <cell r="H2019">
            <v>0</v>
          </cell>
          <cell r="I2019">
            <v>0</v>
          </cell>
          <cell r="J2019">
            <v>0</v>
          </cell>
          <cell r="K2019">
            <v>1276</v>
          </cell>
        </row>
        <row r="2020">
          <cell r="A2020" t="str">
            <v>YHNGC15T06</v>
          </cell>
          <cell r="B2020" t="str">
            <v>가교발포P.E 보온재</v>
          </cell>
          <cell r="C2020" t="str">
            <v>50A*15T</v>
          </cell>
          <cell r="D2020" t="str">
            <v>M</v>
          </cell>
          <cell r="E2020">
            <v>1427</v>
          </cell>
          <cell r="F2020" t="str">
            <v>P597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1427</v>
          </cell>
        </row>
        <row r="2021">
          <cell r="A2021" t="str">
            <v>YHNGC15T07</v>
          </cell>
          <cell r="B2021" t="str">
            <v>가교발포P.E 보온재</v>
          </cell>
          <cell r="C2021" t="str">
            <v>65A*15T</v>
          </cell>
          <cell r="D2021" t="str">
            <v>M</v>
          </cell>
          <cell r="E2021">
            <v>1740</v>
          </cell>
          <cell r="F2021" t="str">
            <v>P597</v>
          </cell>
          <cell r="G2021">
            <v>0</v>
          </cell>
          <cell r="H2021">
            <v>0</v>
          </cell>
          <cell r="I2021">
            <v>0</v>
          </cell>
          <cell r="J2021">
            <v>0</v>
          </cell>
          <cell r="K2021">
            <v>1740</v>
          </cell>
        </row>
        <row r="2022">
          <cell r="A2022" t="str">
            <v>YHNGC15T08</v>
          </cell>
          <cell r="B2022" t="str">
            <v>가교발포P.E 보온재</v>
          </cell>
          <cell r="C2022" t="str">
            <v>80A*15T</v>
          </cell>
          <cell r="D2022" t="str">
            <v>M</v>
          </cell>
          <cell r="E2022">
            <v>1940</v>
          </cell>
          <cell r="F2022" t="str">
            <v>P597</v>
          </cell>
          <cell r="G2022">
            <v>0</v>
          </cell>
          <cell r="H2022">
            <v>0</v>
          </cell>
          <cell r="I2022">
            <v>0</v>
          </cell>
          <cell r="J2022">
            <v>0</v>
          </cell>
          <cell r="K2022">
            <v>1940</v>
          </cell>
        </row>
        <row r="2023">
          <cell r="A2023" t="str">
            <v>YHNGC15T09</v>
          </cell>
          <cell r="B2023" t="str">
            <v>가교발포P.E 보온재</v>
          </cell>
          <cell r="C2023" t="str">
            <v>100A*15T</v>
          </cell>
          <cell r="D2023" t="str">
            <v>M</v>
          </cell>
          <cell r="E2023">
            <v>2337</v>
          </cell>
          <cell r="F2023" t="str">
            <v>P597</v>
          </cell>
          <cell r="G2023">
            <v>0</v>
          </cell>
          <cell r="H2023">
            <v>0</v>
          </cell>
          <cell r="I2023">
            <v>0</v>
          </cell>
          <cell r="J2023">
            <v>0</v>
          </cell>
          <cell r="K2023">
            <v>2337</v>
          </cell>
        </row>
        <row r="2024">
          <cell r="A2024" t="str">
            <v>YHNGC15T10</v>
          </cell>
          <cell r="B2024" t="str">
            <v>가교발포P.E 보온재</v>
          </cell>
          <cell r="C2024" t="str">
            <v>125A*15T</v>
          </cell>
          <cell r="D2024" t="str">
            <v>M</v>
          </cell>
          <cell r="E2024">
            <v>3394</v>
          </cell>
          <cell r="F2024" t="str">
            <v>P597</v>
          </cell>
          <cell r="G2024">
            <v>0</v>
          </cell>
          <cell r="H2024">
            <v>0</v>
          </cell>
          <cell r="I2024">
            <v>0</v>
          </cell>
          <cell r="J2024">
            <v>0</v>
          </cell>
          <cell r="K2024">
            <v>3394</v>
          </cell>
        </row>
        <row r="2025">
          <cell r="A2025" t="str">
            <v>YHNGC15T11</v>
          </cell>
          <cell r="B2025" t="str">
            <v>가교발포P.E 보온재</v>
          </cell>
          <cell r="C2025" t="str">
            <v>150A*15T</v>
          </cell>
          <cell r="D2025" t="str">
            <v>M</v>
          </cell>
          <cell r="E2025">
            <v>4427</v>
          </cell>
          <cell r="F2025" t="str">
            <v>P597</v>
          </cell>
          <cell r="G2025">
            <v>0</v>
          </cell>
          <cell r="H2025">
            <v>0</v>
          </cell>
          <cell r="I2025">
            <v>0</v>
          </cell>
          <cell r="J2025">
            <v>0</v>
          </cell>
          <cell r="K2025">
            <v>4427</v>
          </cell>
        </row>
        <row r="2026">
          <cell r="A2026" t="str">
            <v>YHNGC15T12</v>
          </cell>
          <cell r="B2026" t="str">
            <v>가교발포P.E 보온재</v>
          </cell>
          <cell r="C2026" t="str">
            <v>200A*15T</v>
          </cell>
          <cell r="D2026" t="str">
            <v>M</v>
          </cell>
          <cell r="E2026">
            <v>6153</v>
          </cell>
          <cell r="F2026" t="str">
            <v>P597</v>
          </cell>
          <cell r="G2026">
            <v>0</v>
          </cell>
          <cell r="H2026">
            <v>0</v>
          </cell>
          <cell r="I2026">
            <v>0</v>
          </cell>
          <cell r="J2026">
            <v>0</v>
          </cell>
          <cell r="K2026">
            <v>6153</v>
          </cell>
        </row>
        <row r="2027">
          <cell r="A2027" t="str">
            <v>가교발포폴리에틸렌보온재류(25T)</v>
          </cell>
        </row>
        <row r="2028">
          <cell r="A2028" t="str">
            <v>AP263</v>
          </cell>
          <cell r="B2028" t="str">
            <v>가교발포P.E 보온재</v>
          </cell>
          <cell r="C2028" t="str">
            <v>15A*25T</v>
          </cell>
          <cell r="D2028" t="str">
            <v>M</v>
          </cell>
          <cell r="E2028">
            <v>1757</v>
          </cell>
          <cell r="F2028" t="str">
            <v>P597</v>
          </cell>
          <cell r="G2028">
            <v>1757</v>
          </cell>
          <cell r="H2028" t="str">
            <v>P721</v>
          </cell>
          <cell r="I2028">
            <v>0</v>
          </cell>
          <cell r="J2028">
            <v>0</v>
          </cell>
          <cell r="K2028">
            <v>1757</v>
          </cell>
        </row>
        <row r="2029">
          <cell r="A2029" t="str">
            <v>AP264</v>
          </cell>
          <cell r="B2029" t="str">
            <v>가교발포P.E 보온재</v>
          </cell>
          <cell r="C2029" t="str">
            <v>20A*25T</v>
          </cell>
          <cell r="D2029" t="str">
            <v>M</v>
          </cell>
          <cell r="E2029">
            <v>1819</v>
          </cell>
          <cell r="F2029" t="str">
            <v>P597</v>
          </cell>
          <cell r="G2029">
            <v>1819</v>
          </cell>
          <cell r="H2029" t="str">
            <v>P721</v>
          </cell>
          <cell r="I2029">
            <v>0</v>
          </cell>
          <cell r="J2029">
            <v>0</v>
          </cell>
          <cell r="K2029">
            <v>1819</v>
          </cell>
        </row>
        <row r="2030">
          <cell r="A2030" t="str">
            <v>AP265</v>
          </cell>
          <cell r="B2030" t="str">
            <v>가교발포P.E 보온재</v>
          </cell>
          <cell r="C2030" t="str">
            <v>25A*25T</v>
          </cell>
          <cell r="D2030" t="str">
            <v>M</v>
          </cell>
          <cell r="E2030">
            <v>1945</v>
          </cell>
          <cell r="F2030" t="str">
            <v>P597</v>
          </cell>
          <cell r="G2030">
            <v>1945</v>
          </cell>
          <cell r="H2030" t="str">
            <v>P721</v>
          </cell>
          <cell r="I2030">
            <v>0</v>
          </cell>
          <cell r="J2030">
            <v>0</v>
          </cell>
          <cell r="K2030">
            <v>1945</v>
          </cell>
        </row>
        <row r="2031">
          <cell r="A2031" t="str">
            <v>AP266</v>
          </cell>
          <cell r="B2031" t="str">
            <v>가교발포P.E 보온재</v>
          </cell>
          <cell r="C2031" t="str">
            <v>32A*25T</v>
          </cell>
          <cell r="D2031" t="str">
            <v>M</v>
          </cell>
          <cell r="E2031">
            <v>2163</v>
          </cell>
          <cell r="F2031" t="str">
            <v>P597</v>
          </cell>
          <cell r="G2031">
            <v>2163</v>
          </cell>
          <cell r="H2031" t="str">
            <v>P721</v>
          </cell>
          <cell r="I2031">
            <v>0</v>
          </cell>
          <cell r="J2031">
            <v>0</v>
          </cell>
          <cell r="K2031">
            <v>2163</v>
          </cell>
        </row>
        <row r="2032">
          <cell r="A2032" t="str">
            <v>AP267</v>
          </cell>
          <cell r="B2032" t="str">
            <v>가교발포P.E 보온재</v>
          </cell>
          <cell r="C2032" t="str">
            <v>40A*25T</v>
          </cell>
          <cell r="D2032" t="str">
            <v>M</v>
          </cell>
          <cell r="E2032">
            <v>2356</v>
          </cell>
          <cell r="F2032" t="str">
            <v>P597</v>
          </cell>
          <cell r="G2032">
            <v>2356</v>
          </cell>
          <cell r="H2032" t="str">
            <v>P721</v>
          </cell>
          <cell r="I2032">
            <v>0</v>
          </cell>
          <cell r="J2032">
            <v>0</v>
          </cell>
          <cell r="K2032">
            <v>2356</v>
          </cell>
        </row>
        <row r="2033">
          <cell r="A2033" t="str">
            <v>AP268</v>
          </cell>
          <cell r="B2033" t="str">
            <v>가교발포P.E 보온재</v>
          </cell>
          <cell r="C2033" t="str">
            <v>50A*25T</v>
          </cell>
          <cell r="D2033" t="str">
            <v>M</v>
          </cell>
          <cell r="E2033">
            <v>2615</v>
          </cell>
          <cell r="F2033" t="str">
            <v>P597</v>
          </cell>
          <cell r="G2033">
            <v>2615</v>
          </cell>
          <cell r="H2033" t="str">
            <v>P721</v>
          </cell>
          <cell r="I2033">
            <v>0</v>
          </cell>
          <cell r="J2033">
            <v>0</v>
          </cell>
          <cell r="K2033">
            <v>2615</v>
          </cell>
        </row>
        <row r="2034">
          <cell r="A2034" t="str">
            <v>AP269</v>
          </cell>
          <cell r="B2034" t="str">
            <v>가교발포P.E 보온재</v>
          </cell>
          <cell r="C2034" t="str">
            <v>65A*25T</v>
          </cell>
          <cell r="D2034" t="str">
            <v>M</v>
          </cell>
          <cell r="E2034">
            <v>3167</v>
          </cell>
          <cell r="F2034" t="str">
            <v>P597</v>
          </cell>
          <cell r="G2034">
            <v>3167</v>
          </cell>
          <cell r="H2034" t="str">
            <v>P721</v>
          </cell>
          <cell r="I2034">
            <v>0</v>
          </cell>
          <cell r="J2034">
            <v>0</v>
          </cell>
          <cell r="K2034">
            <v>3167</v>
          </cell>
        </row>
        <row r="2035">
          <cell r="A2035" t="str">
            <v>AP270</v>
          </cell>
          <cell r="B2035" t="str">
            <v>가교발포P.E 보온재</v>
          </cell>
          <cell r="C2035" t="str">
            <v>80A*25T</v>
          </cell>
          <cell r="D2035" t="str">
            <v>M</v>
          </cell>
          <cell r="E2035">
            <v>3483</v>
          </cell>
          <cell r="F2035" t="str">
            <v>P597</v>
          </cell>
          <cell r="G2035">
            <v>3483</v>
          </cell>
          <cell r="H2035" t="str">
            <v>P721</v>
          </cell>
          <cell r="I2035">
            <v>0</v>
          </cell>
          <cell r="J2035">
            <v>0</v>
          </cell>
          <cell r="K2035">
            <v>3483</v>
          </cell>
        </row>
        <row r="2036">
          <cell r="A2036" t="str">
            <v>AP271</v>
          </cell>
          <cell r="B2036" t="str">
            <v>가교발포P.E 보온재</v>
          </cell>
          <cell r="C2036" t="str">
            <v>100A*25T</v>
          </cell>
          <cell r="D2036" t="str">
            <v>M</v>
          </cell>
          <cell r="E2036">
            <v>4311</v>
          </cell>
          <cell r="F2036" t="str">
            <v>P597</v>
          </cell>
          <cell r="G2036">
            <v>4311</v>
          </cell>
          <cell r="H2036" t="str">
            <v>P721</v>
          </cell>
          <cell r="I2036">
            <v>0</v>
          </cell>
          <cell r="J2036">
            <v>0</v>
          </cell>
          <cell r="K2036">
            <v>4311</v>
          </cell>
        </row>
        <row r="2037">
          <cell r="A2037" t="str">
            <v>AP272</v>
          </cell>
          <cell r="B2037" t="str">
            <v>가교발포P.E 보온재</v>
          </cell>
          <cell r="C2037" t="str">
            <v>125A*25T</v>
          </cell>
          <cell r="D2037" t="str">
            <v>M</v>
          </cell>
          <cell r="E2037">
            <v>5760</v>
          </cell>
          <cell r="F2037" t="str">
            <v>P597</v>
          </cell>
          <cell r="G2037">
            <v>5760</v>
          </cell>
          <cell r="H2037" t="str">
            <v>P721</v>
          </cell>
          <cell r="I2037">
            <v>0</v>
          </cell>
          <cell r="J2037">
            <v>0</v>
          </cell>
          <cell r="K2037">
            <v>5760</v>
          </cell>
        </row>
        <row r="2038">
          <cell r="A2038" t="str">
            <v>AP273</v>
          </cell>
          <cell r="B2038" t="str">
            <v>가교발포P.E 보온재</v>
          </cell>
          <cell r="C2038" t="str">
            <v>150A*25T</v>
          </cell>
          <cell r="D2038" t="str">
            <v>M</v>
          </cell>
          <cell r="E2038">
            <v>7443</v>
          </cell>
          <cell r="F2038" t="str">
            <v>P597</v>
          </cell>
          <cell r="G2038">
            <v>7443</v>
          </cell>
          <cell r="H2038" t="str">
            <v>P721</v>
          </cell>
          <cell r="I2038">
            <v>0</v>
          </cell>
          <cell r="J2038">
            <v>0</v>
          </cell>
          <cell r="K2038">
            <v>7443</v>
          </cell>
        </row>
        <row r="2039">
          <cell r="A2039" t="str">
            <v>AP274</v>
          </cell>
          <cell r="B2039" t="str">
            <v>가교발포P.E 보온재</v>
          </cell>
          <cell r="C2039" t="str">
            <v>200A*25T</v>
          </cell>
          <cell r="D2039" t="str">
            <v>M</v>
          </cell>
          <cell r="E2039">
            <v>10273</v>
          </cell>
          <cell r="F2039" t="str">
            <v>P597</v>
          </cell>
          <cell r="G2039">
            <v>10273</v>
          </cell>
          <cell r="H2039" t="str">
            <v>P721</v>
          </cell>
          <cell r="I2039">
            <v>0</v>
          </cell>
          <cell r="J2039">
            <v>0</v>
          </cell>
          <cell r="K2039">
            <v>10273</v>
          </cell>
        </row>
        <row r="2040">
          <cell r="A2040" t="str">
            <v>가교발포폴리에틸렌보온재류(20T)</v>
          </cell>
        </row>
        <row r="2041">
          <cell r="A2041" t="str">
            <v>HAP263</v>
          </cell>
          <cell r="B2041" t="str">
            <v>가교발포P.E 보온재</v>
          </cell>
          <cell r="C2041" t="str">
            <v>15A*20T</v>
          </cell>
          <cell r="D2041" t="str">
            <v>M</v>
          </cell>
          <cell r="E2041">
            <v>1031</v>
          </cell>
          <cell r="F2041" t="str">
            <v>P597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1031</v>
          </cell>
        </row>
        <row r="2042">
          <cell r="A2042" t="str">
            <v>HAP264</v>
          </cell>
          <cell r="B2042" t="str">
            <v>가교발포P.E 보온재</v>
          </cell>
          <cell r="C2042" t="str">
            <v>20A*20T</v>
          </cell>
          <cell r="D2042" t="str">
            <v>M</v>
          </cell>
          <cell r="E2042">
            <v>1126</v>
          </cell>
          <cell r="F2042" t="str">
            <v>P597</v>
          </cell>
          <cell r="G2042">
            <v>0</v>
          </cell>
          <cell r="H2042">
            <v>0</v>
          </cell>
          <cell r="I2042">
            <v>0</v>
          </cell>
          <cell r="J2042">
            <v>0</v>
          </cell>
          <cell r="K2042">
            <v>1126</v>
          </cell>
        </row>
        <row r="2043">
          <cell r="A2043" t="str">
            <v>HAP265</v>
          </cell>
          <cell r="B2043" t="str">
            <v>가교발포P.E 보온재</v>
          </cell>
          <cell r="C2043" t="str">
            <v>25A*20T</v>
          </cell>
          <cell r="D2043" t="str">
            <v>M</v>
          </cell>
          <cell r="E2043">
            <v>1217</v>
          </cell>
          <cell r="F2043" t="str">
            <v>P597</v>
          </cell>
          <cell r="G2043">
            <v>0</v>
          </cell>
          <cell r="H2043">
            <v>0</v>
          </cell>
          <cell r="I2043">
            <v>0</v>
          </cell>
          <cell r="J2043">
            <v>0</v>
          </cell>
          <cell r="K2043">
            <v>1217</v>
          </cell>
        </row>
        <row r="2044">
          <cell r="A2044" t="str">
            <v>HAP266</v>
          </cell>
          <cell r="B2044" t="str">
            <v>가교발포P.E 보온재</v>
          </cell>
          <cell r="C2044" t="str">
            <v>32A*20T</v>
          </cell>
          <cell r="D2044" t="str">
            <v>M</v>
          </cell>
          <cell r="E2044">
            <v>1366</v>
          </cell>
          <cell r="F2044" t="str">
            <v>P597</v>
          </cell>
          <cell r="G2044">
            <v>0</v>
          </cell>
          <cell r="H2044">
            <v>0</v>
          </cell>
          <cell r="I2044">
            <v>0</v>
          </cell>
          <cell r="J2044">
            <v>0</v>
          </cell>
          <cell r="K2044">
            <v>1366</v>
          </cell>
        </row>
        <row r="2045">
          <cell r="A2045" t="str">
            <v>HAP267</v>
          </cell>
          <cell r="B2045" t="str">
            <v>가교발포P.E 보온재</v>
          </cell>
          <cell r="C2045" t="str">
            <v>40A*20T</v>
          </cell>
          <cell r="D2045" t="str">
            <v>M</v>
          </cell>
          <cell r="E2045">
            <v>1514</v>
          </cell>
          <cell r="F2045" t="str">
            <v>P597</v>
          </cell>
          <cell r="G2045">
            <v>0</v>
          </cell>
          <cell r="H2045">
            <v>0</v>
          </cell>
          <cell r="I2045">
            <v>0</v>
          </cell>
          <cell r="J2045">
            <v>0</v>
          </cell>
          <cell r="K2045">
            <v>1514</v>
          </cell>
        </row>
        <row r="2046">
          <cell r="A2046" t="str">
            <v>HAP268</v>
          </cell>
          <cell r="B2046" t="str">
            <v>가교발포P.E 보온재</v>
          </cell>
          <cell r="C2046" t="str">
            <v>50A*20T</v>
          </cell>
          <cell r="D2046" t="str">
            <v>M</v>
          </cell>
          <cell r="E2046">
            <v>1684</v>
          </cell>
          <cell r="F2046" t="str">
            <v>P597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1684</v>
          </cell>
        </row>
        <row r="2047">
          <cell r="A2047" t="str">
            <v>HAP269</v>
          </cell>
          <cell r="B2047" t="str">
            <v>가교발포P.E 보온재</v>
          </cell>
          <cell r="C2047" t="str">
            <v>65A*20T</v>
          </cell>
          <cell r="D2047" t="str">
            <v>M</v>
          </cell>
          <cell r="E2047">
            <v>2015</v>
          </cell>
          <cell r="F2047" t="str">
            <v>P597</v>
          </cell>
          <cell r="G2047">
            <v>0</v>
          </cell>
          <cell r="H2047">
            <v>0</v>
          </cell>
          <cell r="I2047">
            <v>0</v>
          </cell>
          <cell r="J2047">
            <v>0</v>
          </cell>
          <cell r="K2047">
            <v>2015</v>
          </cell>
        </row>
        <row r="2048">
          <cell r="A2048" t="str">
            <v>HAP270</v>
          </cell>
          <cell r="B2048" t="str">
            <v>가교발포P.E 보온재</v>
          </cell>
          <cell r="C2048" t="str">
            <v>80A*20T</v>
          </cell>
          <cell r="D2048" t="str">
            <v>M</v>
          </cell>
          <cell r="E2048">
            <v>2239</v>
          </cell>
          <cell r="F2048" t="str">
            <v>P597</v>
          </cell>
          <cell r="G2048">
            <v>0</v>
          </cell>
          <cell r="H2048">
            <v>0</v>
          </cell>
          <cell r="I2048">
            <v>0</v>
          </cell>
          <cell r="J2048">
            <v>0</v>
          </cell>
          <cell r="K2048">
            <v>2239</v>
          </cell>
        </row>
        <row r="2049">
          <cell r="A2049" t="str">
            <v>HAP271</v>
          </cell>
          <cell r="B2049" t="str">
            <v>가교발포P.E 보온재</v>
          </cell>
          <cell r="C2049" t="str">
            <v>100A*20T</v>
          </cell>
          <cell r="D2049" t="str">
            <v>M</v>
          </cell>
          <cell r="E2049">
            <v>2685</v>
          </cell>
          <cell r="F2049" t="str">
            <v>P597</v>
          </cell>
          <cell r="G2049">
            <v>0</v>
          </cell>
          <cell r="H2049">
            <v>0</v>
          </cell>
          <cell r="I2049">
            <v>0</v>
          </cell>
          <cell r="J2049">
            <v>0</v>
          </cell>
          <cell r="K2049">
            <v>2685</v>
          </cell>
        </row>
        <row r="2050">
          <cell r="A2050" t="str">
            <v>HAP272</v>
          </cell>
          <cell r="B2050" t="str">
            <v>가교발포P.E 보온재</v>
          </cell>
          <cell r="C2050" t="str">
            <v>125A*20T</v>
          </cell>
          <cell r="D2050" t="str">
            <v>M</v>
          </cell>
          <cell r="E2050">
            <v>3753</v>
          </cell>
          <cell r="F2050" t="str">
            <v>P597</v>
          </cell>
          <cell r="G2050">
            <v>0</v>
          </cell>
          <cell r="H2050">
            <v>0</v>
          </cell>
          <cell r="I2050">
            <v>0</v>
          </cell>
          <cell r="J2050">
            <v>0</v>
          </cell>
          <cell r="K2050">
            <v>3753</v>
          </cell>
        </row>
        <row r="2051">
          <cell r="A2051" t="str">
            <v>HAP273</v>
          </cell>
          <cell r="B2051" t="str">
            <v>가교발포P.E 보온재</v>
          </cell>
          <cell r="C2051" t="str">
            <v>150A*20T</v>
          </cell>
          <cell r="D2051" t="str">
            <v>M</v>
          </cell>
          <cell r="E2051">
            <v>4903</v>
          </cell>
          <cell r="F2051" t="str">
            <v>P597</v>
          </cell>
          <cell r="G2051">
            <v>0</v>
          </cell>
          <cell r="H2051">
            <v>0</v>
          </cell>
          <cell r="I2051">
            <v>0</v>
          </cell>
          <cell r="J2051">
            <v>0</v>
          </cell>
          <cell r="K2051">
            <v>4903</v>
          </cell>
        </row>
        <row r="2052">
          <cell r="A2052" t="str">
            <v>HAP274</v>
          </cell>
          <cell r="B2052" t="str">
            <v>가교발포P.E 보온재</v>
          </cell>
          <cell r="C2052" t="str">
            <v>200A*20T</v>
          </cell>
          <cell r="D2052" t="str">
            <v>M</v>
          </cell>
          <cell r="E2052">
            <v>6903</v>
          </cell>
          <cell r="F2052" t="str">
            <v>P597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6903</v>
          </cell>
        </row>
        <row r="2053">
          <cell r="A2053" t="str">
            <v>아티론 보온재류(25T)</v>
          </cell>
        </row>
        <row r="2054">
          <cell r="A2054" t="str">
            <v>AP25001</v>
          </cell>
          <cell r="B2054" t="str">
            <v>아티론 보온재</v>
          </cell>
          <cell r="C2054" t="str">
            <v>15A*25T</v>
          </cell>
          <cell r="D2054" t="str">
            <v>M</v>
          </cell>
          <cell r="E2054">
            <v>1523</v>
          </cell>
          <cell r="F2054" t="str">
            <v>P596</v>
          </cell>
          <cell r="G2054">
            <v>1523</v>
          </cell>
          <cell r="H2054" t="str">
            <v>P721</v>
          </cell>
          <cell r="I2054">
            <v>0</v>
          </cell>
          <cell r="J2054">
            <v>0</v>
          </cell>
          <cell r="K2054">
            <v>1523</v>
          </cell>
        </row>
        <row r="2055">
          <cell r="A2055" t="str">
            <v>AP25002</v>
          </cell>
          <cell r="B2055" t="str">
            <v>아티론 보온재</v>
          </cell>
          <cell r="C2055" t="str">
            <v>20A*25T</v>
          </cell>
          <cell r="D2055" t="str">
            <v>M</v>
          </cell>
          <cell r="E2055">
            <v>1637</v>
          </cell>
          <cell r="F2055" t="str">
            <v>P596</v>
          </cell>
          <cell r="G2055">
            <v>1637</v>
          </cell>
          <cell r="H2055" t="str">
            <v>P721</v>
          </cell>
          <cell r="I2055">
            <v>0</v>
          </cell>
          <cell r="J2055">
            <v>0</v>
          </cell>
          <cell r="K2055">
            <v>1637</v>
          </cell>
        </row>
        <row r="2056">
          <cell r="A2056" t="str">
            <v>AP25003</v>
          </cell>
          <cell r="B2056" t="str">
            <v>아티론 보온재</v>
          </cell>
          <cell r="C2056" t="str">
            <v>25A*25T</v>
          </cell>
          <cell r="D2056" t="str">
            <v>M</v>
          </cell>
          <cell r="E2056">
            <v>1763</v>
          </cell>
          <cell r="F2056" t="str">
            <v>P596</v>
          </cell>
          <cell r="G2056">
            <v>1763</v>
          </cell>
          <cell r="H2056" t="str">
            <v>P721</v>
          </cell>
          <cell r="I2056">
            <v>0</v>
          </cell>
          <cell r="J2056">
            <v>0</v>
          </cell>
          <cell r="K2056">
            <v>1763</v>
          </cell>
        </row>
        <row r="2057">
          <cell r="A2057" t="str">
            <v>AP25004</v>
          </cell>
          <cell r="B2057" t="str">
            <v>아티론 보온재</v>
          </cell>
          <cell r="C2057" t="str">
            <v>32A*25T</v>
          </cell>
          <cell r="D2057" t="str">
            <v>M</v>
          </cell>
          <cell r="E2057">
            <v>1933</v>
          </cell>
          <cell r="F2057" t="str">
            <v>P596</v>
          </cell>
          <cell r="G2057">
            <v>1933</v>
          </cell>
          <cell r="H2057" t="str">
            <v>P721</v>
          </cell>
          <cell r="I2057">
            <v>0</v>
          </cell>
          <cell r="J2057">
            <v>0</v>
          </cell>
          <cell r="K2057">
            <v>1933</v>
          </cell>
        </row>
        <row r="2058">
          <cell r="A2058" t="str">
            <v>AP25005</v>
          </cell>
          <cell r="B2058" t="str">
            <v>아티론 보온재</v>
          </cell>
          <cell r="C2058" t="str">
            <v>40A*25T</v>
          </cell>
          <cell r="D2058" t="str">
            <v>M</v>
          </cell>
          <cell r="E2058">
            <v>2048</v>
          </cell>
          <cell r="F2058" t="str">
            <v>P596</v>
          </cell>
          <cell r="G2058">
            <v>2048</v>
          </cell>
          <cell r="H2058" t="str">
            <v>P721</v>
          </cell>
          <cell r="I2058">
            <v>0</v>
          </cell>
          <cell r="J2058">
            <v>0</v>
          </cell>
          <cell r="K2058">
            <v>2048</v>
          </cell>
        </row>
        <row r="2059">
          <cell r="A2059" t="str">
            <v>AP25006</v>
          </cell>
          <cell r="B2059" t="str">
            <v>아티론 보온재</v>
          </cell>
          <cell r="C2059" t="str">
            <v>50A*25T</v>
          </cell>
          <cell r="D2059" t="str">
            <v>M</v>
          </cell>
          <cell r="E2059">
            <v>2295</v>
          </cell>
          <cell r="F2059" t="str">
            <v>P596</v>
          </cell>
          <cell r="G2059">
            <v>2295</v>
          </cell>
          <cell r="H2059" t="str">
            <v>P721</v>
          </cell>
          <cell r="I2059">
            <v>0</v>
          </cell>
          <cell r="J2059">
            <v>0</v>
          </cell>
          <cell r="K2059">
            <v>2295</v>
          </cell>
        </row>
        <row r="2060">
          <cell r="A2060" t="str">
            <v>AP25007</v>
          </cell>
          <cell r="B2060" t="str">
            <v>아티론 보온재</v>
          </cell>
          <cell r="C2060" t="str">
            <v>65A*25T</v>
          </cell>
          <cell r="D2060" t="str">
            <v>M</v>
          </cell>
          <cell r="E2060">
            <v>2671</v>
          </cell>
          <cell r="F2060" t="str">
            <v>P596</v>
          </cell>
          <cell r="G2060">
            <v>2671</v>
          </cell>
          <cell r="H2060" t="str">
            <v>P721</v>
          </cell>
          <cell r="I2060">
            <v>0</v>
          </cell>
          <cell r="J2060">
            <v>0</v>
          </cell>
          <cell r="K2060">
            <v>2671</v>
          </cell>
        </row>
        <row r="2061">
          <cell r="A2061" t="str">
            <v>AP25008</v>
          </cell>
          <cell r="B2061" t="str">
            <v>아티론 보온재</v>
          </cell>
          <cell r="C2061" t="str">
            <v>80A*25T</v>
          </cell>
          <cell r="D2061" t="str">
            <v>M</v>
          </cell>
          <cell r="E2061">
            <v>2853</v>
          </cell>
          <cell r="F2061" t="str">
            <v>P596</v>
          </cell>
          <cell r="G2061">
            <v>2853</v>
          </cell>
          <cell r="H2061" t="str">
            <v>P721</v>
          </cell>
          <cell r="I2061">
            <v>0</v>
          </cell>
          <cell r="J2061">
            <v>0</v>
          </cell>
          <cell r="K2061">
            <v>2853</v>
          </cell>
        </row>
        <row r="2062">
          <cell r="A2062" t="str">
            <v>AP25009</v>
          </cell>
          <cell r="B2062" t="str">
            <v>아티론 보온재</v>
          </cell>
          <cell r="C2062" t="str">
            <v>100A*25T</v>
          </cell>
          <cell r="D2062" t="str">
            <v>M</v>
          </cell>
          <cell r="E2062">
            <v>3512</v>
          </cell>
          <cell r="F2062" t="str">
            <v>P596</v>
          </cell>
          <cell r="G2062">
            <v>3512</v>
          </cell>
          <cell r="H2062" t="str">
            <v>P721</v>
          </cell>
          <cell r="I2062">
            <v>0</v>
          </cell>
          <cell r="J2062">
            <v>0</v>
          </cell>
          <cell r="K2062">
            <v>3512</v>
          </cell>
        </row>
        <row r="2063">
          <cell r="A2063" t="str">
            <v>AP25010</v>
          </cell>
          <cell r="B2063" t="str">
            <v>아티론 보온재</v>
          </cell>
          <cell r="C2063" t="str">
            <v>125A*25T</v>
          </cell>
          <cell r="D2063" t="str">
            <v>M</v>
          </cell>
          <cell r="E2063">
            <v>4850</v>
          </cell>
          <cell r="F2063" t="str">
            <v>P596</v>
          </cell>
          <cell r="G2063">
            <v>4850</v>
          </cell>
          <cell r="H2063" t="str">
            <v>P721</v>
          </cell>
          <cell r="I2063">
            <v>0</v>
          </cell>
          <cell r="J2063">
            <v>0</v>
          </cell>
          <cell r="K2063">
            <v>4850</v>
          </cell>
        </row>
        <row r="2064">
          <cell r="A2064" t="str">
            <v>AP25011</v>
          </cell>
          <cell r="B2064" t="str">
            <v>아티론 보온재</v>
          </cell>
          <cell r="C2064" t="str">
            <v>150A*25T</v>
          </cell>
          <cell r="D2064" t="str">
            <v>M</v>
          </cell>
          <cell r="E2064">
            <v>6312</v>
          </cell>
          <cell r="F2064" t="str">
            <v>P596</v>
          </cell>
          <cell r="G2064">
            <v>6312</v>
          </cell>
          <cell r="H2064" t="str">
            <v>P721</v>
          </cell>
          <cell r="I2064">
            <v>0</v>
          </cell>
          <cell r="J2064">
            <v>0</v>
          </cell>
          <cell r="K2064">
            <v>6312</v>
          </cell>
        </row>
        <row r="2065">
          <cell r="A2065" t="str">
            <v>AP25012</v>
          </cell>
          <cell r="B2065" t="str">
            <v>아티론 보온재</v>
          </cell>
          <cell r="C2065" t="str">
            <v>200A*25T</v>
          </cell>
          <cell r="D2065" t="str">
            <v>M</v>
          </cell>
          <cell r="E2065">
            <v>8877</v>
          </cell>
          <cell r="F2065" t="str">
            <v>P596</v>
          </cell>
          <cell r="G2065">
            <v>8877</v>
          </cell>
          <cell r="H2065" t="str">
            <v>P721</v>
          </cell>
          <cell r="I2065">
            <v>0</v>
          </cell>
          <cell r="J2065">
            <v>0</v>
          </cell>
          <cell r="K2065">
            <v>8877</v>
          </cell>
        </row>
        <row r="2066">
          <cell r="A2066" t="str">
            <v>아티론 보온재류(10T)</v>
          </cell>
        </row>
        <row r="2067">
          <cell r="A2067" t="str">
            <v>AP40000</v>
          </cell>
          <cell r="B2067" t="str">
            <v>아티론 보온재</v>
          </cell>
          <cell r="C2067" t="str">
            <v>8A*10T</v>
          </cell>
          <cell r="D2067" t="str">
            <v>M</v>
          </cell>
          <cell r="E2067">
            <v>314</v>
          </cell>
          <cell r="F2067" t="str">
            <v>P596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314</v>
          </cell>
        </row>
        <row r="2068">
          <cell r="A2068" t="str">
            <v>AP40001</v>
          </cell>
          <cell r="B2068" t="str">
            <v>아티론 보온재</v>
          </cell>
          <cell r="C2068" t="str">
            <v>15A*10T</v>
          </cell>
          <cell r="D2068" t="str">
            <v>M</v>
          </cell>
          <cell r="E2068">
            <v>351</v>
          </cell>
          <cell r="F2068" t="str">
            <v>P596</v>
          </cell>
          <cell r="G2068">
            <v>0</v>
          </cell>
          <cell r="H2068">
            <v>0</v>
          </cell>
          <cell r="I2068">
            <v>0</v>
          </cell>
          <cell r="J2068">
            <v>0</v>
          </cell>
          <cell r="K2068">
            <v>351</v>
          </cell>
        </row>
        <row r="2069">
          <cell r="A2069" t="str">
            <v>AP40002</v>
          </cell>
          <cell r="B2069" t="str">
            <v>아티론 보온재</v>
          </cell>
          <cell r="C2069" t="str">
            <v>20A*10T</v>
          </cell>
          <cell r="D2069" t="str">
            <v>M</v>
          </cell>
          <cell r="E2069">
            <v>398</v>
          </cell>
          <cell r="F2069" t="str">
            <v>P596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398</v>
          </cell>
        </row>
        <row r="2070">
          <cell r="A2070" t="str">
            <v>AP40003</v>
          </cell>
          <cell r="B2070" t="str">
            <v>아티론 보온재</v>
          </cell>
          <cell r="C2070" t="str">
            <v>25A*10T</v>
          </cell>
          <cell r="D2070" t="str">
            <v>M</v>
          </cell>
          <cell r="E2070">
            <v>444</v>
          </cell>
          <cell r="F2070" t="str">
            <v>P596</v>
          </cell>
          <cell r="G2070">
            <v>0</v>
          </cell>
          <cell r="H2070">
            <v>0</v>
          </cell>
          <cell r="I2070">
            <v>0</v>
          </cell>
          <cell r="J2070">
            <v>0</v>
          </cell>
          <cell r="K2070">
            <v>444</v>
          </cell>
        </row>
        <row r="2071">
          <cell r="A2071" t="str">
            <v>AP40004</v>
          </cell>
          <cell r="B2071" t="str">
            <v>아티론 보온재</v>
          </cell>
          <cell r="C2071" t="str">
            <v>32A*10T</v>
          </cell>
          <cell r="D2071" t="str">
            <v>M</v>
          </cell>
          <cell r="E2071">
            <v>491</v>
          </cell>
          <cell r="F2071" t="str">
            <v>P596</v>
          </cell>
          <cell r="G2071">
            <v>0</v>
          </cell>
          <cell r="H2071">
            <v>0</v>
          </cell>
          <cell r="I2071">
            <v>0</v>
          </cell>
          <cell r="J2071">
            <v>0</v>
          </cell>
          <cell r="K2071">
            <v>491</v>
          </cell>
        </row>
        <row r="2072">
          <cell r="A2072" t="str">
            <v>AP40005</v>
          </cell>
          <cell r="B2072" t="str">
            <v>아티론 보온재</v>
          </cell>
          <cell r="C2072" t="str">
            <v>40A*10T</v>
          </cell>
          <cell r="D2072" t="str">
            <v>M</v>
          </cell>
          <cell r="E2072">
            <v>559</v>
          </cell>
          <cell r="F2072" t="str">
            <v>P596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559</v>
          </cell>
        </row>
        <row r="2073">
          <cell r="A2073" t="str">
            <v>AP40006</v>
          </cell>
          <cell r="B2073" t="str">
            <v>아티론 보온재</v>
          </cell>
          <cell r="C2073" t="str">
            <v>50A*10T</v>
          </cell>
          <cell r="D2073" t="str">
            <v>M</v>
          </cell>
          <cell r="E2073">
            <v>659</v>
          </cell>
          <cell r="F2073" t="str">
            <v>P596</v>
          </cell>
          <cell r="G2073">
            <v>0</v>
          </cell>
          <cell r="H2073">
            <v>0</v>
          </cell>
          <cell r="I2073">
            <v>0</v>
          </cell>
          <cell r="J2073">
            <v>0</v>
          </cell>
          <cell r="K2073">
            <v>659</v>
          </cell>
        </row>
        <row r="2074">
          <cell r="A2074" t="str">
            <v>AP40007</v>
          </cell>
          <cell r="B2074" t="str">
            <v>아티론 보온재</v>
          </cell>
          <cell r="C2074" t="str">
            <v>65A*10T</v>
          </cell>
          <cell r="D2074" t="str">
            <v>M</v>
          </cell>
          <cell r="E2074">
            <v>767</v>
          </cell>
          <cell r="F2074" t="str">
            <v>P596</v>
          </cell>
          <cell r="G2074">
            <v>0</v>
          </cell>
          <cell r="H2074">
            <v>0</v>
          </cell>
          <cell r="I2074">
            <v>0</v>
          </cell>
          <cell r="J2074">
            <v>0</v>
          </cell>
          <cell r="K2074">
            <v>767</v>
          </cell>
        </row>
        <row r="2075">
          <cell r="A2075" t="str">
            <v>AP40008</v>
          </cell>
          <cell r="B2075" t="str">
            <v>아티론 보온재</v>
          </cell>
          <cell r="C2075" t="str">
            <v>80A*10T</v>
          </cell>
          <cell r="D2075" t="str">
            <v>M</v>
          </cell>
          <cell r="E2075">
            <v>900</v>
          </cell>
          <cell r="F2075" t="str">
            <v>P596</v>
          </cell>
          <cell r="G2075">
            <v>0</v>
          </cell>
          <cell r="H2075">
            <v>0</v>
          </cell>
          <cell r="I2075">
            <v>0</v>
          </cell>
          <cell r="J2075">
            <v>0</v>
          </cell>
          <cell r="K2075">
            <v>900</v>
          </cell>
        </row>
        <row r="2076">
          <cell r="A2076" t="str">
            <v>PCCC001</v>
          </cell>
          <cell r="B2076" t="str">
            <v>보온용보루지</v>
          </cell>
          <cell r="C2076" t="str">
            <v>C-400
(750*1100)</v>
          </cell>
          <cell r="D2076" t="str">
            <v>M2</v>
          </cell>
          <cell r="E2076">
            <v>211</v>
          </cell>
          <cell r="F2076" t="str">
            <v>P600</v>
          </cell>
          <cell r="G2076">
            <v>211</v>
          </cell>
          <cell r="H2076" t="str">
            <v>P725</v>
          </cell>
          <cell r="I2076">
            <v>0</v>
          </cell>
          <cell r="J2076">
            <v>0</v>
          </cell>
          <cell r="K2076">
            <v>211</v>
          </cell>
        </row>
        <row r="2077">
          <cell r="A2077" t="str">
            <v>PCCC002</v>
          </cell>
          <cell r="B2077" t="str">
            <v>포리마테이프</v>
          </cell>
          <cell r="C2077" t="str">
            <v>0.2*4"*40M(내열,난연)</v>
          </cell>
          <cell r="D2077" t="str">
            <v>M2</v>
          </cell>
          <cell r="E2077">
            <v>455</v>
          </cell>
          <cell r="F2077" t="str">
            <v>P6593</v>
          </cell>
          <cell r="G2077">
            <v>0</v>
          </cell>
          <cell r="H2077" t="str">
            <v>P725</v>
          </cell>
          <cell r="I2077">
            <v>0</v>
          </cell>
          <cell r="J2077">
            <v>0</v>
          </cell>
          <cell r="K2077">
            <v>455</v>
          </cell>
        </row>
        <row r="2078">
          <cell r="A2078" t="str">
            <v>PCCC003</v>
          </cell>
          <cell r="B2078" t="str">
            <v>알미늄 밴드</v>
          </cell>
          <cell r="C2078" t="str">
            <v>0.3*30</v>
          </cell>
          <cell r="D2078" t="str">
            <v>M</v>
          </cell>
          <cell r="E2078">
            <v>170</v>
          </cell>
          <cell r="F2078" t="str">
            <v>P600</v>
          </cell>
          <cell r="G2078">
            <v>110</v>
          </cell>
          <cell r="H2078" t="str">
            <v>P725</v>
          </cell>
          <cell r="I2078">
            <v>0</v>
          </cell>
          <cell r="J2078">
            <v>0</v>
          </cell>
          <cell r="K2078">
            <v>110</v>
          </cell>
        </row>
        <row r="2079">
          <cell r="A2079" t="str">
            <v>PCCC004</v>
          </cell>
          <cell r="B2079" t="str">
            <v>마스 테이프</v>
          </cell>
          <cell r="C2079" t="str">
            <v>100MM</v>
          </cell>
          <cell r="D2079" t="str">
            <v>M2</v>
          </cell>
          <cell r="E2079">
            <v>5000</v>
          </cell>
          <cell r="F2079" t="str">
            <v>P600</v>
          </cell>
          <cell r="G2079">
            <v>0</v>
          </cell>
          <cell r="H2079">
            <v>0</v>
          </cell>
          <cell r="I2079">
            <v>0</v>
          </cell>
          <cell r="J2079">
            <v>0</v>
          </cell>
          <cell r="K2079">
            <v>5000</v>
          </cell>
        </row>
        <row r="2080">
          <cell r="A2080" t="str">
            <v>PCCC005</v>
          </cell>
          <cell r="B2080" t="str">
            <v>매직테이프(내열,난연)</v>
          </cell>
          <cell r="C2080" t="str">
            <v>0.2MM*4'*15M</v>
          </cell>
          <cell r="D2080" t="str">
            <v>M2</v>
          </cell>
          <cell r="E2080">
            <v>840</v>
          </cell>
          <cell r="F2080" t="str">
            <v>P593</v>
          </cell>
          <cell r="G2080">
            <v>0</v>
          </cell>
          <cell r="H2080">
            <v>0</v>
          </cell>
          <cell r="I2080">
            <v>0</v>
          </cell>
          <cell r="J2080">
            <v>0</v>
          </cell>
          <cell r="K2080">
            <v>840</v>
          </cell>
        </row>
        <row r="2081">
          <cell r="A2081" t="str">
            <v>PCCC006</v>
          </cell>
          <cell r="B2081" t="str">
            <v>속비닐</v>
          </cell>
          <cell r="C2081">
            <v>0</v>
          </cell>
          <cell r="D2081" t="str">
            <v>M2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200</v>
          </cell>
          <cell r="J2081">
            <v>0</v>
          </cell>
          <cell r="K2081">
            <v>200</v>
          </cell>
        </row>
        <row r="2082">
          <cell r="A2082" t="str">
            <v>PCCC007</v>
          </cell>
          <cell r="B2082" t="str">
            <v>칼라함석</v>
          </cell>
          <cell r="C2082" t="str">
            <v>0.3MM</v>
          </cell>
          <cell r="D2082" t="str">
            <v>M2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  <cell r="I2082">
            <v>1825</v>
          </cell>
          <cell r="J2082">
            <v>0</v>
          </cell>
          <cell r="K2082">
            <v>1825</v>
          </cell>
        </row>
        <row r="2083">
          <cell r="A2083" t="str">
            <v>PCCC008</v>
          </cell>
        </row>
        <row r="2089">
          <cell r="A2089" t="str">
            <v>덕트기구류</v>
          </cell>
        </row>
        <row r="2091">
          <cell r="A2091" t="str">
            <v>D0001</v>
          </cell>
          <cell r="B2091" t="str">
            <v>아연도 함석철판</v>
          </cell>
          <cell r="C2091" t="str">
            <v>0.5T</v>
          </cell>
          <cell r="D2091" t="str">
            <v>M2</v>
          </cell>
          <cell r="E2091">
            <v>2766</v>
          </cell>
          <cell r="F2091" t="str">
            <v>P52</v>
          </cell>
          <cell r="G2091">
            <v>0</v>
          </cell>
          <cell r="H2091" t="str">
            <v>P59</v>
          </cell>
          <cell r="I2091">
            <v>0</v>
          </cell>
          <cell r="J2091">
            <v>0</v>
          </cell>
          <cell r="K2091">
            <v>2766</v>
          </cell>
        </row>
        <row r="2092">
          <cell r="A2092" t="str">
            <v>D0002</v>
          </cell>
          <cell r="B2092" t="str">
            <v>아연도 함석철판</v>
          </cell>
          <cell r="C2092" t="str">
            <v>0.6T</v>
          </cell>
          <cell r="D2092" t="str">
            <v>M2</v>
          </cell>
          <cell r="E2092">
            <v>3311</v>
          </cell>
          <cell r="F2092" t="str">
            <v>P52</v>
          </cell>
          <cell r="G2092">
            <v>0</v>
          </cell>
          <cell r="H2092" t="str">
            <v>P59</v>
          </cell>
          <cell r="I2092">
            <v>0</v>
          </cell>
          <cell r="J2092">
            <v>0</v>
          </cell>
          <cell r="K2092">
            <v>3311</v>
          </cell>
        </row>
        <row r="2093">
          <cell r="A2093" t="str">
            <v>D0003</v>
          </cell>
          <cell r="B2093" t="str">
            <v>아연도 함석철판</v>
          </cell>
          <cell r="C2093" t="str">
            <v>0.8T</v>
          </cell>
          <cell r="D2093" t="str">
            <v>M2</v>
          </cell>
          <cell r="E2093">
            <v>4137</v>
          </cell>
          <cell r="F2093" t="str">
            <v>P52</v>
          </cell>
          <cell r="G2093">
            <v>0</v>
          </cell>
          <cell r="H2093" t="str">
            <v>P59</v>
          </cell>
          <cell r="I2093">
            <v>0</v>
          </cell>
          <cell r="J2093">
            <v>0</v>
          </cell>
          <cell r="K2093">
            <v>4137</v>
          </cell>
        </row>
        <row r="2094">
          <cell r="A2094" t="str">
            <v>D0004</v>
          </cell>
          <cell r="B2094" t="str">
            <v>아연도 함석철판</v>
          </cell>
          <cell r="C2094" t="str">
            <v>1.0T</v>
          </cell>
          <cell r="D2094" t="str">
            <v>M2</v>
          </cell>
          <cell r="E2094">
            <v>4974</v>
          </cell>
          <cell r="F2094" t="str">
            <v>P52</v>
          </cell>
          <cell r="G2094">
            <v>0</v>
          </cell>
          <cell r="H2094" t="str">
            <v>P59</v>
          </cell>
          <cell r="I2094">
            <v>0</v>
          </cell>
          <cell r="J2094">
            <v>0</v>
          </cell>
          <cell r="K2094">
            <v>4974</v>
          </cell>
        </row>
        <row r="2095">
          <cell r="A2095" t="str">
            <v>D0005</v>
          </cell>
          <cell r="B2095" t="str">
            <v>아연도 함석철판</v>
          </cell>
          <cell r="C2095" t="str">
            <v>1.2T</v>
          </cell>
          <cell r="D2095" t="str">
            <v>M2</v>
          </cell>
          <cell r="E2095">
            <v>5964</v>
          </cell>
          <cell r="F2095" t="str">
            <v>P52</v>
          </cell>
          <cell r="G2095">
            <v>0</v>
          </cell>
          <cell r="H2095" t="str">
            <v>P59</v>
          </cell>
          <cell r="I2095">
            <v>0</v>
          </cell>
          <cell r="J2095">
            <v>0</v>
          </cell>
          <cell r="K2095">
            <v>5964</v>
          </cell>
        </row>
        <row r="2096">
          <cell r="A2096" t="str">
            <v>D0006</v>
          </cell>
          <cell r="B2096" t="str">
            <v>아연도 함석철판</v>
          </cell>
          <cell r="C2096" t="str">
            <v>1.6T</v>
          </cell>
          <cell r="D2096" t="str">
            <v>M2</v>
          </cell>
          <cell r="E2096">
            <v>0</v>
          </cell>
          <cell r="F2096">
            <v>0</v>
          </cell>
          <cell r="G2096">
            <v>0</v>
          </cell>
          <cell r="H2096">
            <v>0</v>
          </cell>
          <cell r="I2096">
            <v>0</v>
          </cell>
          <cell r="J2096">
            <v>0</v>
          </cell>
          <cell r="K2096">
            <v>0</v>
          </cell>
        </row>
        <row r="2097">
          <cell r="A2097" t="str">
            <v>D0007</v>
          </cell>
          <cell r="B2097" t="str">
            <v>CORNER PLATE</v>
          </cell>
          <cell r="C2097" t="str">
            <v>20*25*3.0</v>
          </cell>
          <cell r="D2097" t="str">
            <v>EA</v>
          </cell>
          <cell r="E2097">
            <v>80</v>
          </cell>
          <cell r="F2097" t="str">
            <v>P701</v>
          </cell>
          <cell r="G2097">
            <v>0</v>
          </cell>
          <cell r="H2097">
            <v>0</v>
          </cell>
          <cell r="I2097">
            <v>0</v>
          </cell>
          <cell r="J2097">
            <v>0</v>
          </cell>
          <cell r="K2097">
            <v>80</v>
          </cell>
        </row>
        <row r="2098">
          <cell r="A2098" t="str">
            <v>D0008</v>
          </cell>
          <cell r="B2098" t="str">
            <v>CORNER PLATE</v>
          </cell>
          <cell r="C2098" t="str">
            <v>30*35*4.0</v>
          </cell>
          <cell r="D2098" t="str">
            <v>EA</v>
          </cell>
          <cell r="E2098">
            <v>180</v>
          </cell>
          <cell r="F2098" t="str">
            <v>P701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180</v>
          </cell>
        </row>
        <row r="2099">
          <cell r="A2099" t="str">
            <v>D0009</v>
          </cell>
          <cell r="B2099" t="str">
            <v>BOLT, NUT</v>
          </cell>
          <cell r="C2099" t="str">
            <v>8*20</v>
          </cell>
          <cell r="D2099" t="str">
            <v>EA</v>
          </cell>
          <cell r="E2099">
            <v>25</v>
          </cell>
          <cell r="F2099" t="str">
            <v>P73/P79</v>
          </cell>
          <cell r="G2099">
            <v>0</v>
          </cell>
          <cell r="H2099">
            <v>0</v>
          </cell>
          <cell r="I2099">
            <v>0</v>
          </cell>
          <cell r="J2099">
            <v>0</v>
          </cell>
          <cell r="K2099">
            <v>25</v>
          </cell>
        </row>
        <row r="2100">
          <cell r="A2100" t="str">
            <v>D0010</v>
          </cell>
          <cell r="B2100" t="str">
            <v>BOLT, NUT</v>
          </cell>
          <cell r="C2100" t="str">
            <v>9*25</v>
          </cell>
          <cell r="D2100" t="str">
            <v>EA</v>
          </cell>
          <cell r="E2100">
            <v>35</v>
          </cell>
          <cell r="F2100" t="str">
            <v>P73/P79</v>
          </cell>
          <cell r="G2100">
            <v>0</v>
          </cell>
          <cell r="H2100">
            <v>0</v>
          </cell>
          <cell r="I2100">
            <v>0</v>
          </cell>
          <cell r="J2100">
            <v>0</v>
          </cell>
          <cell r="K2100">
            <v>35</v>
          </cell>
        </row>
        <row r="2101">
          <cell r="A2101" t="str">
            <v>D0011</v>
          </cell>
          <cell r="B2101" t="str">
            <v>C-CLEAT BAR</v>
          </cell>
          <cell r="C2101" t="str">
            <v>20*25*1.0</v>
          </cell>
          <cell r="D2101" t="str">
            <v>M</v>
          </cell>
          <cell r="E2101">
            <v>350</v>
          </cell>
          <cell r="F2101" t="str">
            <v>P701</v>
          </cell>
          <cell r="G2101">
            <v>0</v>
          </cell>
          <cell r="H2101">
            <v>0</v>
          </cell>
          <cell r="I2101">
            <v>0</v>
          </cell>
          <cell r="J2101">
            <v>0</v>
          </cell>
          <cell r="K2101">
            <v>350</v>
          </cell>
        </row>
        <row r="2102">
          <cell r="A2102" t="str">
            <v>D0012</v>
          </cell>
          <cell r="B2102" t="str">
            <v>C-CLEAT BAR</v>
          </cell>
          <cell r="C2102" t="str">
            <v>30*35*1.0</v>
          </cell>
          <cell r="D2102" t="str">
            <v>M</v>
          </cell>
          <cell r="E2102">
            <v>350</v>
          </cell>
          <cell r="F2102" t="str">
            <v>P701</v>
          </cell>
          <cell r="G2102">
            <v>0</v>
          </cell>
          <cell r="H2102">
            <v>0</v>
          </cell>
          <cell r="I2102">
            <v>0</v>
          </cell>
          <cell r="J2102">
            <v>0</v>
          </cell>
          <cell r="K2102">
            <v>350</v>
          </cell>
        </row>
        <row r="2103">
          <cell r="A2103" t="str">
            <v>D0013</v>
          </cell>
          <cell r="B2103" t="str">
            <v>HANGER RAIL</v>
          </cell>
          <cell r="C2103" t="str">
            <v>20*25*1.2</v>
          </cell>
          <cell r="D2103" t="str">
            <v>M</v>
          </cell>
          <cell r="E2103">
            <v>730</v>
          </cell>
          <cell r="F2103" t="str">
            <v>P701</v>
          </cell>
          <cell r="G2103">
            <v>0</v>
          </cell>
          <cell r="H2103">
            <v>0</v>
          </cell>
          <cell r="I2103">
            <v>0</v>
          </cell>
          <cell r="J2103">
            <v>0</v>
          </cell>
          <cell r="K2103">
            <v>730</v>
          </cell>
        </row>
        <row r="2104">
          <cell r="A2104" t="str">
            <v>D0014</v>
          </cell>
          <cell r="B2104" t="str">
            <v>HANGER RAIL</v>
          </cell>
          <cell r="C2104" t="str">
            <v>30*35*1.6</v>
          </cell>
          <cell r="D2104" t="str">
            <v>M</v>
          </cell>
          <cell r="E2104">
            <v>930</v>
          </cell>
          <cell r="F2104" t="str">
            <v>P701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930</v>
          </cell>
        </row>
        <row r="2105">
          <cell r="A2105" t="str">
            <v>D0015</v>
          </cell>
          <cell r="B2105" t="str">
            <v>전산볼트</v>
          </cell>
          <cell r="C2105" t="str">
            <v>3/8(9)</v>
          </cell>
          <cell r="D2105" t="str">
            <v>M</v>
          </cell>
          <cell r="E2105">
            <v>380</v>
          </cell>
          <cell r="F2105" t="str">
            <v>P701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380</v>
          </cell>
        </row>
        <row r="2106">
          <cell r="A2106" t="str">
            <v>D0016</v>
          </cell>
          <cell r="B2106" t="str">
            <v>전산볼트</v>
          </cell>
          <cell r="C2106" t="str">
            <v>1/2(12)</v>
          </cell>
          <cell r="D2106" t="str">
            <v>M</v>
          </cell>
          <cell r="E2106">
            <v>660</v>
          </cell>
          <cell r="F2106" t="str">
            <v>P701</v>
          </cell>
          <cell r="G2106">
            <v>0</v>
          </cell>
          <cell r="H2106">
            <v>0</v>
          </cell>
          <cell r="I2106">
            <v>0</v>
          </cell>
          <cell r="J2106">
            <v>0</v>
          </cell>
          <cell r="K2106">
            <v>660</v>
          </cell>
        </row>
        <row r="2107">
          <cell r="A2107" t="str">
            <v>D0017</v>
          </cell>
          <cell r="B2107" t="str">
            <v>전산볼트</v>
          </cell>
          <cell r="C2107" t="str">
            <v>1/4(6)</v>
          </cell>
          <cell r="D2107" t="str">
            <v>M</v>
          </cell>
          <cell r="E2107">
            <v>350</v>
          </cell>
          <cell r="F2107" t="str">
            <v>P701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350</v>
          </cell>
        </row>
        <row r="2108">
          <cell r="A2108" t="str">
            <v>D0018</v>
          </cell>
          <cell r="B2108" t="str">
            <v>HANGER NUT</v>
          </cell>
          <cell r="C2108">
            <v>9</v>
          </cell>
          <cell r="D2108" t="str">
            <v>EA</v>
          </cell>
          <cell r="E2108">
            <v>11</v>
          </cell>
          <cell r="F2108" t="str">
            <v>P79</v>
          </cell>
          <cell r="G2108">
            <v>0</v>
          </cell>
          <cell r="H2108">
            <v>0</v>
          </cell>
          <cell r="I2108">
            <v>0</v>
          </cell>
          <cell r="J2108">
            <v>0</v>
          </cell>
          <cell r="K2108">
            <v>11</v>
          </cell>
        </row>
        <row r="2109">
          <cell r="A2109" t="str">
            <v>D0019</v>
          </cell>
          <cell r="B2109" t="str">
            <v>PACKING</v>
          </cell>
          <cell r="C2109" t="str">
            <v>30W * 5T</v>
          </cell>
          <cell r="D2109" t="str">
            <v>M</v>
          </cell>
          <cell r="E2109">
            <v>291</v>
          </cell>
          <cell r="F2109">
            <v>0</v>
          </cell>
          <cell r="G2109">
            <v>0</v>
          </cell>
          <cell r="H2109">
            <v>0</v>
          </cell>
          <cell r="I2109">
            <v>0</v>
          </cell>
          <cell r="J2109">
            <v>0</v>
          </cell>
          <cell r="K2109">
            <v>291</v>
          </cell>
        </row>
        <row r="2110">
          <cell r="A2110" t="str">
            <v>D0020</v>
          </cell>
          <cell r="B2110" t="str">
            <v>STRONG ANCHOR</v>
          </cell>
          <cell r="C2110">
            <v>9</v>
          </cell>
          <cell r="D2110" t="str">
            <v>EA</v>
          </cell>
          <cell r="E2110">
            <v>65</v>
          </cell>
          <cell r="F2110" t="str">
            <v>P701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65</v>
          </cell>
        </row>
        <row r="2111">
          <cell r="A2111" t="str">
            <v>D0021</v>
          </cell>
          <cell r="B2111" t="str">
            <v>COMPOUND</v>
          </cell>
          <cell r="C2111" t="str">
            <v>비초산계</v>
          </cell>
          <cell r="D2111" t="str">
            <v>G</v>
          </cell>
          <cell r="E2111">
            <v>10</v>
          </cell>
          <cell r="F2111">
            <v>0</v>
          </cell>
          <cell r="G2111">
            <v>0</v>
          </cell>
          <cell r="H2111">
            <v>0</v>
          </cell>
          <cell r="I2111">
            <v>0</v>
          </cell>
          <cell r="J2111">
            <v>0</v>
          </cell>
          <cell r="K2111">
            <v>10</v>
          </cell>
        </row>
        <row r="2112">
          <cell r="A2112" t="str">
            <v>D0022</v>
          </cell>
          <cell r="B2112" t="str">
            <v>COMPACT(보강)</v>
          </cell>
          <cell r="C2112" t="str">
            <v>20*25*0.8</v>
          </cell>
          <cell r="D2112" t="str">
            <v>M</v>
          </cell>
          <cell r="E2112">
            <v>550</v>
          </cell>
          <cell r="F2112" t="str">
            <v>P701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550</v>
          </cell>
        </row>
        <row r="2113">
          <cell r="A2113" t="str">
            <v>D0023</v>
          </cell>
          <cell r="B2113" t="str">
            <v>COMPACT(보강)</v>
          </cell>
          <cell r="C2113" t="str">
            <v>35*35*1.0</v>
          </cell>
          <cell r="D2113" t="str">
            <v>M</v>
          </cell>
          <cell r="E2113">
            <v>650</v>
          </cell>
          <cell r="F2113" t="str">
            <v>P701</v>
          </cell>
          <cell r="G2113">
            <v>0</v>
          </cell>
          <cell r="H2113">
            <v>0</v>
          </cell>
          <cell r="I2113">
            <v>0</v>
          </cell>
          <cell r="J2113">
            <v>0</v>
          </cell>
          <cell r="K2113">
            <v>650</v>
          </cell>
        </row>
        <row r="2114">
          <cell r="K2114">
            <v>0</v>
          </cell>
        </row>
        <row r="2115">
          <cell r="A2115" t="str">
            <v>D0024</v>
          </cell>
          <cell r="B2115" t="str">
            <v>FLANGE BAR</v>
          </cell>
          <cell r="C2115" t="str">
            <v>20*25*0.8</v>
          </cell>
          <cell r="D2115" t="str">
            <v>M</v>
          </cell>
          <cell r="E2115">
            <v>550</v>
          </cell>
          <cell r="F2115" t="str">
            <v>P701</v>
          </cell>
          <cell r="G2115">
            <v>0</v>
          </cell>
          <cell r="H2115">
            <v>0</v>
          </cell>
          <cell r="I2115">
            <v>0</v>
          </cell>
          <cell r="J2115">
            <v>0</v>
          </cell>
          <cell r="K2115">
            <v>550</v>
          </cell>
        </row>
        <row r="2116">
          <cell r="A2116" t="str">
            <v>D0025</v>
          </cell>
          <cell r="B2116" t="str">
            <v>FLANGE BAR</v>
          </cell>
          <cell r="C2116" t="str">
            <v>30*35*1.0</v>
          </cell>
          <cell r="D2116" t="str">
            <v>M</v>
          </cell>
          <cell r="E2116">
            <v>750</v>
          </cell>
          <cell r="F2116" t="str">
            <v>P701</v>
          </cell>
          <cell r="G2116">
            <v>0</v>
          </cell>
          <cell r="H2116">
            <v>0</v>
          </cell>
          <cell r="I2116">
            <v>0</v>
          </cell>
          <cell r="J2116">
            <v>0</v>
          </cell>
          <cell r="K2116">
            <v>750</v>
          </cell>
        </row>
        <row r="2117">
          <cell r="A2117" t="str">
            <v>D0026</v>
          </cell>
          <cell r="B2117" t="str">
            <v>CLAMP</v>
          </cell>
          <cell r="C2117" t="str">
            <v>20*25*3</v>
          </cell>
          <cell r="D2117" t="str">
            <v>EA</v>
          </cell>
          <cell r="E2117">
            <v>90</v>
          </cell>
          <cell r="F2117" t="str">
            <v>P701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90</v>
          </cell>
        </row>
        <row r="2118">
          <cell r="A2118" t="str">
            <v>D0027</v>
          </cell>
          <cell r="B2118" t="str">
            <v>CLAMP</v>
          </cell>
          <cell r="C2118" t="str">
            <v>30*35*4</v>
          </cell>
          <cell r="D2118" t="str">
            <v>EA</v>
          </cell>
          <cell r="E2118">
            <v>90</v>
          </cell>
          <cell r="F2118" t="str">
            <v>P701</v>
          </cell>
          <cell r="G2118">
            <v>0</v>
          </cell>
          <cell r="H2118">
            <v>0</v>
          </cell>
          <cell r="I2118">
            <v>0</v>
          </cell>
          <cell r="J2118">
            <v>0</v>
          </cell>
          <cell r="K2118">
            <v>90</v>
          </cell>
        </row>
        <row r="2119">
          <cell r="A2119" t="str">
            <v>D0028</v>
          </cell>
          <cell r="B2119" t="str">
            <v>BLIND RIVET</v>
          </cell>
          <cell r="C2119" t="str">
            <v>4.8*16</v>
          </cell>
          <cell r="D2119" t="str">
            <v>EA</v>
          </cell>
          <cell r="E2119">
            <v>10</v>
          </cell>
          <cell r="F2119" t="str">
            <v>P80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10</v>
          </cell>
        </row>
        <row r="2120">
          <cell r="A2120" t="str">
            <v>D0029</v>
          </cell>
          <cell r="B2120" t="str">
            <v>WASHER</v>
          </cell>
          <cell r="C2120">
            <v>9</v>
          </cell>
          <cell r="D2120" t="str">
            <v>EA</v>
          </cell>
          <cell r="E2120">
            <v>14</v>
          </cell>
          <cell r="F2120" t="str">
            <v>P79</v>
          </cell>
          <cell r="G2120">
            <v>0</v>
          </cell>
          <cell r="H2120">
            <v>0</v>
          </cell>
          <cell r="I2120">
            <v>0</v>
          </cell>
          <cell r="J2120">
            <v>0</v>
          </cell>
          <cell r="K2120">
            <v>14</v>
          </cell>
        </row>
        <row r="2121">
          <cell r="A2121" t="str">
            <v>D0030</v>
          </cell>
          <cell r="B2121" t="str">
            <v>잡철물 제작 설치</v>
          </cell>
          <cell r="C2121">
            <v>0</v>
          </cell>
          <cell r="D2121" t="str">
            <v>Kg</v>
          </cell>
          <cell r="E2121">
            <v>0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</row>
        <row r="2122">
          <cell r="A2122" t="str">
            <v>D0031</v>
          </cell>
          <cell r="B2122" t="str">
            <v>아틸론보온재</v>
          </cell>
          <cell r="C2122">
            <v>0</v>
          </cell>
          <cell r="D2122" t="str">
            <v>M2</v>
          </cell>
          <cell r="E2122">
            <v>3000</v>
          </cell>
          <cell r="F2122" t="str">
            <v>P685</v>
          </cell>
          <cell r="G2122">
            <v>1175</v>
          </cell>
          <cell r="H2122" t="str">
            <v>P437</v>
          </cell>
          <cell r="I2122">
            <v>0</v>
          </cell>
          <cell r="J2122">
            <v>0</v>
          </cell>
          <cell r="K2122">
            <v>1175</v>
          </cell>
        </row>
        <row r="2123">
          <cell r="A2123" t="str">
            <v>D0032</v>
          </cell>
          <cell r="B2123" t="str">
            <v>크립</v>
          </cell>
          <cell r="C2123">
            <v>0</v>
          </cell>
          <cell r="D2123" t="str">
            <v>본</v>
          </cell>
          <cell r="E2123">
            <v>10</v>
          </cell>
          <cell r="F2123" t="str">
            <v>P568</v>
          </cell>
          <cell r="G2123">
            <v>0</v>
          </cell>
          <cell r="H2123">
            <v>0</v>
          </cell>
          <cell r="I2123">
            <v>0</v>
          </cell>
          <cell r="J2123">
            <v>0</v>
          </cell>
          <cell r="K2123">
            <v>10</v>
          </cell>
        </row>
        <row r="2124">
          <cell r="A2124" t="str">
            <v>D0033</v>
          </cell>
          <cell r="B2124" t="str">
            <v>아스팔트펠트</v>
          </cell>
          <cell r="C2124">
            <v>0</v>
          </cell>
          <cell r="D2124" t="str">
            <v>M2</v>
          </cell>
          <cell r="E2124">
            <v>550</v>
          </cell>
          <cell r="F2124" t="str">
            <v>P258</v>
          </cell>
          <cell r="G2124">
            <v>500</v>
          </cell>
          <cell r="H2124" t="str">
            <v>P300</v>
          </cell>
          <cell r="I2124">
            <v>0</v>
          </cell>
          <cell r="J2124">
            <v>0</v>
          </cell>
          <cell r="K2124">
            <v>500</v>
          </cell>
        </row>
        <row r="2125">
          <cell r="A2125" t="str">
            <v>D0034</v>
          </cell>
          <cell r="B2125" t="str">
            <v>베이퍼페리어</v>
          </cell>
          <cell r="C2125">
            <v>0</v>
          </cell>
          <cell r="D2125" t="str">
            <v>M2</v>
          </cell>
          <cell r="E2125">
            <v>630</v>
          </cell>
          <cell r="F2125" t="str">
            <v>P685</v>
          </cell>
          <cell r="G2125">
            <v>0</v>
          </cell>
          <cell r="H2125">
            <v>0</v>
          </cell>
          <cell r="I2125">
            <v>0</v>
          </cell>
          <cell r="J2125">
            <v>0</v>
          </cell>
          <cell r="K2125">
            <v>630</v>
          </cell>
        </row>
        <row r="2126">
          <cell r="A2126" t="str">
            <v>D0035</v>
          </cell>
          <cell r="B2126" t="str">
            <v>시멘트벽돌쌓기</v>
          </cell>
          <cell r="C2126" t="str">
            <v>190*90*57</v>
          </cell>
          <cell r="D2126" t="str">
            <v>매</v>
          </cell>
          <cell r="E2126">
            <v>0</v>
          </cell>
          <cell r="F2126">
            <v>0</v>
          </cell>
          <cell r="G2126">
            <v>0</v>
          </cell>
          <cell r="H2126">
            <v>0</v>
          </cell>
          <cell r="I2126">
            <v>0</v>
          </cell>
          <cell r="J2126">
            <v>0</v>
          </cell>
          <cell r="K2126">
            <v>0</v>
          </cell>
        </row>
        <row r="2129">
          <cell r="K2129">
            <v>0</v>
          </cell>
        </row>
        <row r="2130">
          <cell r="A2130" t="str">
            <v>DUT0031</v>
          </cell>
          <cell r="B2130" t="str">
            <v>플랜지</v>
          </cell>
          <cell r="C2130" t="str">
            <v>아연도 강판</v>
          </cell>
          <cell r="D2130" t="str">
            <v>개</v>
          </cell>
          <cell r="E2130">
            <v>750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750</v>
          </cell>
        </row>
        <row r="2131">
          <cell r="A2131" t="str">
            <v>DUT0032</v>
          </cell>
          <cell r="B2131" t="str">
            <v>코너플레이트</v>
          </cell>
          <cell r="C2131" t="str">
            <v>30*105*1.6T</v>
          </cell>
          <cell r="D2131" t="str">
            <v>개</v>
          </cell>
          <cell r="E2131">
            <v>180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180</v>
          </cell>
        </row>
        <row r="2132">
          <cell r="A2132" t="str">
            <v>DUT0033</v>
          </cell>
          <cell r="B2132" t="str">
            <v>볼트너트</v>
          </cell>
          <cell r="C2132" t="str">
            <v>8A*25L</v>
          </cell>
          <cell r="D2132" t="str">
            <v>개</v>
          </cell>
          <cell r="E2132">
            <v>68</v>
          </cell>
          <cell r="F2132">
            <v>0</v>
          </cell>
          <cell r="G2132">
            <v>0</v>
          </cell>
          <cell r="H2132">
            <v>0</v>
          </cell>
          <cell r="I2132">
            <v>0</v>
          </cell>
          <cell r="J2132">
            <v>0</v>
          </cell>
          <cell r="K2132">
            <v>68</v>
          </cell>
        </row>
        <row r="2133">
          <cell r="A2133" t="str">
            <v>DUT0034</v>
          </cell>
          <cell r="B2133" t="str">
            <v>C-클립바</v>
          </cell>
          <cell r="C2133" t="str">
            <v>20*20*1.0T</v>
          </cell>
          <cell r="D2133" t="str">
            <v>개</v>
          </cell>
          <cell r="E2133">
            <v>350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350</v>
          </cell>
        </row>
        <row r="2134">
          <cell r="A2134" t="str">
            <v>DUT0035</v>
          </cell>
          <cell r="B2134" t="str">
            <v>행가레일</v>
          </cell>
          <cell r="C2134" t="str">
            <v>20*25*1.2T</v>
          </cell>
          <cell r="D2134" t="str">
            <v>개</v>
          </cell>
          <cell r="E2134">
            <v>730</v>
          </cell>
          <cell r="F2134">
            <v>0</v>
          </cell>
          <cell r="G2134">
            <v>0</v>
          </cell>
          <cell r="H2134">
            <v>0</v>
          </cell>
          <cell r="I2134">
            <v>0</v>
          </cell>
          <cell r="J2134">
            <v>0</v>
          </cell>
          <cell r="K2134">
            <v>730</v>
          </cell>
        </row>
        <row r="2135">
          <cell r="A2135" t="str">
            <v>DUT0036</v>
          </cell>
          <cell r="B2135" t="str">
            <v>행거로드</v>
          </cell>
          <cell r="C2135" t="str">
            <v>9A</v>
          </cell>
          <cell r="D2135" t="str">
            <v>개</v>
          </cell>
          <cell r="E2135">
            <v>380</v>
          </cell>
          <cell r="F2135">
            <v>0</v>
          </cell>
          <cell r="G2135">
            <v>0</v>
          </cell>
          <cell r="H2135">
            <v>0</v>
          </cell>
          <cell r="I2135">
            <v>0</v>
          </cell>
          <cell r="J2135">
            <v>0</v>
          </cell>
          <cell r="K2135">
            <v>380</v>
          </cell>
        </row>
        <row r="2136">
          <cell r="A2136" t="str">
            <v>DUT0037</v>
          </cell>
          <cell r="B2136" t="str">
            <v>너트</v>
          </cell>
          <cell r="C2136" t="str">
            <v>9A</v>
          </cell>
          <cell r="D2136" t="str">
            <v>개</v>
          </cell>
          <cell r="E2136">
            <v>11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11</v>
          </cell>
        </row>
        <row r="2137">
          <cell r="A2137" t="str">
            <v>DUT0038</v>
          </cell>
          <cell r="B2137" t="str">
            <v>패킹재</v>
          </cell>
          <cell r="C2137" t="str">
            <v>30W*5T</v>
          </cell>
          <cell r="D2137" t="str">
            <v>M</v>
          </cell>
          <cell r="E2137">
            <v>291</v>
          </cell>
          <cell r="F2137">
            <v>0</v>
          </cell>
          <cell r="G2137">
            <v>0</v>
          </cell>
          <cell r="H2137">
            <v>0</v>
          </cell>
          <cell r="I2137">
            <v>0</v>
          </cell>
          <cell r="J2137">
            <v>0</v>
          </cell>
          <cell r="K2137">
            <v>291</v>
          </cell>
        </row>
        <row r="2138">
          <cell r="A2138" t="str">
            <v>DUT0039</v>
          </cell>
          <cell r="B2138" t="str">
            <v>스트롱앙카</v>
          </cell>
          <cell r="C2138" t="str">
            <v>9A 너트포함</v>
          </cell>
          <cell r="D2138" t="str">
            <v>개</v>
          </cell>
          <cell r="E2138">
            <v>68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68</v>
          </cell>
        </row>
        <row r="2139">
          <cell r="A2139" t="str">
            <v>DUT0040</v>
          </cell>
          <cell r="B2139" t="str">
            <v>콤파운드</v>
          </cell>
          <cell r="C2139" t="str">
            <v>비초산계</v>
          </cell>
          <cell r="D2139" t="str">
            <v>G</v>
          </cell>
          <cell r="E2139">
            <v>10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0</v>
          </cell>
          <cell r="K2139">
            <v>10</v>
          </cell>
        </row>
        <row r="2140">
          <cell r="A2140" t="str">
            <v>DUT0041</v>
          </cell>
          <cell r="B2140" t="str">
            <v>보강바</v>
          </cell>
          <cell r="C2140" t="str">
            <v>30*35*0.8T</v>
          </cell>
          <cell r="D2140" t="str">
            <v>M</v>
          </cell>
          <cell r="E2140">
            <v>650</v>
          </cell>
          <cell r="F2140">
            <v>0</v>
          </cell>
          <cell r="G2140">
            <v>0</v>
          </cell>
          <cell r="H2140">
            <v>0</v>
          </cell>
          <cell r="I2140">
            <v>0</v>
          </cell>
          <cell r="J2140">
            <v>0</v>
          </cell>
          <cell r="K2140">
            <v>650</v>
          </cell>
        </row>
        <row r="2141">
          <cell r="A2141" t="str">
            <v>DUT0042</v>
          </cell>
          <cell r="B2141" t="str">
            <v>직결비스</v>
          </cell>
          <cell r="C2141" t="str">
            <v>13MM</v>
          </cell>
          <cell r="D2141" t="str">
            <v>개</v>
          </cell>
          <cell r="E2141">
            <v>25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0</v>
          </cell>
          <cell r="K2141">
            <v>25</v>
          </cell>
        </row>
        <row r="2142">
          <cell r="A2142" t="str">
            <v>DUT0043</v>
          </cell>
          <cell r="B2142">
            <v>0</v>
          </cell>
          <cell r="C2142">
            <v>0</v>
          </cell>
          <cell r="D2142">
            <v>0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  <cell r="I2142">
            <v>0</v>
          </cell>
          <cell r="J2142">
            <v>0</v>
          </cell>
          <cell r="K2142">
            <v>0</v>
          </cell>
        </row>
        <row r="2143">
          <cell r="A2143" t="str">
            <v>DUT0044</v>
          </cell>
          <cell r="B2143">
            <v>0</v>
          </cell>
          <cell r="C2143">
            <v>0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</row>
        <row r="2144">
          <cell r="A2144" t="str">
            <v>DUT0045</v>
          </cell>
          <cell r="B2144">
            <v>0</v>
          </cell>
          <cell r="C2144">
            <v>0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</v>
          </cell>
          <cell r="I2144">
            <v>0</v>
          </cell>
          <cell r="J2144">
            <v>0</v>
          </cell>
          <cell r="K2144">
            <v>0</v>
          </cell>
        </row>
        <row r="2145">
          <cell r="A2145" t="str">
            <v>DUT0046</v>
          </cell>
          <cell r="B2145" t="str">
            <v>가교발포폴기에틸렌
보온판(YHNS)</v>
          </cell>
          <cell r="C2145" t="str">
            <v>15mm</v>
          </cell>
          <cell r="D2145" t="str">
            <v>M2</v>
          </cell>
          <cell r="E2145">
            <v>3900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3900</v>
          </cell>
        </row>
        <row r="2146">
          <cell r="A2146" t="str">
            <v>DUT0047</v>
          </cell>
          <cell r="B2146" t="str">
            <v>접착제</v>
          </cell>
          <cell r="C2146">
            <v>0</v>
          </cell>
          <cell r="D2146" t="str">
            <v>Kg</v>
          </cell>
          <cell r="E2146">
            <v>4633</v>
          </cell>
          <cell r="F2146" t="str">
            <v>P305</v>
          </cell>
          <cell r="G2146">
            <v>0</v>
          </cell>
          <cell r="H2146">
            <v>0</v>
          </cell>
          <cell r="I2146">
            <v>0</v>
          </cell>
          <cell r="J2146">
            <v>0</v>
          </cell>
          <cell r="K2146">
            <v>4633</v>
          </cell>
        </row>
        <row r="2147">
          <cell r="A2147" t="str">
            <v>DUT0048</v>
          </cell>
          <cell r="B2147" t="str">
            <v>알미늄 밴드</v>
          </cell>
          <cell r="C2147" t="str">
            <v>0.3*30</v>
          </cell>
          <cell r="D2147" t="str">
            <v>M</v>
          </cell>
          <cell r="E2147">
            <v>170</v>
          </cell>
          <cell r="F2147" t="str">
            <v>P600</v>
          </cell>
          <cell r="G2147">
            <v>110</v>
          </cell>
          <cell r="H2147" t="str">
            <v>P725</v>
          </cell>
          <cell r="I2147">
            <v>0</v>
          </cell>
          <cell r="J2147">
            <v>0</v>
          </cell>
          <cell r="K2147">
            <v>110</v>
          </cell>
        </row>
        <row r="2148">
          <cell r="A2148" t="str">
            <v>DUT0049</v>
          </cell>
        </row>
        <row r="2149">
          <cell r="A2149" t="str">
            <v>DUT0050</v>
          </cell>
        </row>
        <row r="2153">
          <cell r="K2153">
            <v>0</v>
          </cell>
        </row>
        <row r="2154">
          <cell r="K2154">
            <v>0</v>
          </cell>
        </row>
        <row r="2155">
          <cell r="A2155" t="str">
            <v>FD150</v>
          </cell>
          <cell r="B2155" t="str">
            <v>F.D</v>
          </cell>
          <cell r="C2155" t="str">
            <v>150A</v>
          </cell>
          <cell r="D2155" t="str">
            <v>EA</v>
          </cell>
          <cell r="E2155">
            <v>14250</v>
          </cell>
          <cell r="F2155" t="str">
            <v>P698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14250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0.55000000000000004</v>
          </cell>
        </row>
        <row r="2156">
          <cell r="K2156">
            <v>0</v>
          </cell>
        </row>
        <row r="2157">
          <cell r="K2157">
            <v>0</v>
          </cell>
        </row>
        <row r="2158">
          <cell r="K2158">
            <v>0</v>
          </cell>
        </row>
        <row r="2159">
          <cell r="K2159">
            <v>0</v>
          </cell>
        </row>
        <row r="2160">
          <cell r="A2160" t="str">
            <v>닥트0004</v>
          </cell>
          <cell r="B2160" t="str">
            <v xml:space="preserve"> 캔버스</v>
          </cell>
          <cell r="C2160" t="str">
            <v>#412PVC(1.2T)</v>
          </cell>
          <cell r="D2160" t="str">
            <v>M2</v>
          </cell>
          <cell r="E2160">
            <v>11000</v>
          </cell>
          <cell r="F2160" t="str">
            <v>P685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11000</v>
          </cell>
        </row>
        <row r="2161">
          <cell r="A2161" t="str">
            <v>닥트0005</v>
          </cell>
          <cell r="B2161" t="str">
            <v>라운드 디퓨져</v>
          </cell>
          <cell r="C2161" t="str">
            <v>ND-200</v>
          </cell>
          <cell r="D2161" t="str">
            <v>개</v>
          </cell>
          <cell r="E2161">
            <v>11400</v>
          </cell>
          <cell r="F2161" t="str">
            <v>P682</v>
          </cell>
          <cell r="G2161">
            <v>12000</v>
          </cell>
          <cell r="H2161" t="str">
            <v>P699</v>
          </cell>
          <cell r="I2161">
            <v>0</v>
          </cell>
          <cell r="J2161">
            <v>0</v>
          </cell>
          <cell r="K2161">
            <v>11400</v>
          </cell>
        </row>
        <row r="2162">
          <cell r="A2162" t="str">
            <v>닥트0006</v>
          </cell>
          <cell r="B2162" t="str">
            <v>루바</v>
          </cell>
          <cell r="C2162" t="str">
            <v>750*500</v>
          </cell>
          <cell r="D2162" t="str">
            <v>개</v>
          </cell>
          <cell r="E2162">
            <v>60750</v>
          </cell>
          <cell r="F2162" t="str">
            <v>P682</v>
          </cell>
          <cell r="G2162">
            <v>54000</v>
          </cell>
          <cell r="H2162" t="str">
            <v>P699</v>
          </cell>
          <cell r="I2162">
            <v>0</v>
          </cell>
          <cell r="J2162">
            <v>0</v>
          </cell>
          <cell r="K2162">
            <v>54000</v>
          </cell>
        </row>
        <row r="2163">
          <cell r="A2163" t="str">
            <v>닥트0007</v>
          </cell>
          <cell r="B2163" t="str">
            <v>후렉시블관</v>
          </cell>
          <cell r="C2163" t="str">
            <v>200A</v>
          </cell>
          <cell r="D2163" t="str">
            <v>M</v>
          </cell>
          <cell r="E2163">
            <v>4000</v>
          </cell>
          <cell r="F2163" t="str">
            <v>P690</v>
          </cell>
          <cell r="G2163">
            <v>4000</v>
          </cell>
          <cell r="H2163" t="str">
            <v>P703</v>
          </cell>
          <cell r="I2163">
            <v>0</v>
          </cell>
          <cell r="J2163">
            <v>0</v>
          </cell>
          <cell r="K2163">
            <v>4000</v>
          </cell>
        </row>
        <row r="2164">
          <cell r="A2164" t="str">
            <v>닥트0008</v>
          </cell>
          <cell r="B2164" t="str">
            <v>루바</v>
          </cell>
          <cell r="C2164" t="str">
            <v>1000*600</v>
          </cell>
          <cell r="D2164" t="str">
            <v>개</v>
          </cell>
          <cell r="E2164">
            <v>66000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66000</v>
          </cell>
        </row>
        <row r="2165">
          <cell r="A2165" t="str">
            <v>닥트0009</v>
          </cell>
          <cell r="B2165" t="str">
            <v>루바</v>
          </cell>
          <cell r="C2165" t="str">
            <v>700*400</v>
          </cell>
          <cell r="D2165" t="str">
            <v>개</v>
          </cell>
          <cell r="E2165">
            <v>30800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30800</v>
          </cell>
        </row>
        <row r="2166">
          <cell r="A2166" t="str">
            <v>닥트0010</v>
          </cell>
          <cell r="B2166" t="str">
            <v>그릴</v>
          </cell>
          <cell r="C2166" t="str">
            <v>600*300</v>
          </cell>
          <cell r="D2166" t="str">
            <v>개</v>
          </cell>
          <cell r="E2166">
            <v>19800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19800</v>
          </cell>
        </row>
        <row r="2167">
          <cell r="A2167" t="str">
            <v>닥트0011</v>
          </cell>
          <cell r="B2167" t="str">
            <v>그릴</v>
          </cell>
          <cell r="C2167" t="str">
            <v>500*300</v>
          </cell>
          <cell r="D2167" t="str">
            <v>개</v>
          </cell>
          <cell r="E2167">
            <v>16500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16500</v>
          </cell>
        </row>
        <row r="2172">
          <cell r="A2172" t="str">
            <v>잡 철 물</v>
          </cell>
        </row>
        <row r="2173">
          <cell r="A2173" t="str">
            <v>ttt0000</v>
          </cell>
          <cell r="B2173" t="str">
            <v>열연 강판</v>
          </cell>
          <cell r="C2173" t="str">
            <v>3.2T</v>
          </cell>
          <cell r="D2173" t="str">
            <v>Kg</v>
          </cell>
          <cell r="E2173">
            <v>415</v>
          </cell>
          <cell r="F2173" t="str">
            <v>P51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415</v>
          </cell>
        </row>
        <row r="2174">
          <cell r="A2174" t="str">
            <v>ttt0001</v>
          </cell>
          <cell r="B2174" t="str">
            <v>열연 강판</v>
          </cell>
          <cell r="C2174" t="str">
            <v>4.5t</v>
          </cell>
          <cell r="D2174" t="str">
            <v>Kg</v>
          </cell>
          <cell r="E2174">
            <v>415</v>
          </cell>
          <cell r="F2174" t="str">
            <v>P50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415</v>
          </cell>
        </row>
        <row r="2175">
          <cell r="A2175" t="str">
            <v>ttt0002</v>
          </cell>
          <cell r="B2175" t="str">
            <v>SUS강판</v>
          </cell>
          <cell r="C2175" t="str">
            <v>SUS4T</v>
          </cell>
          <cell r="D2175" t="str">
            <v>Kg</v>
          </cell>
          <cell r="E2175">
            <v>2006</v>
          </cell>
          <cell r="F2175" t="str">
            <v>p66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2006</v>
          </cell>
        </row>
        <row r="2176">
          <cell r="A2176" t="str">
            <v>ttt0003</v>
          </cell>
          <cell r="B2176" t="str">
            <v>앵  글</v>
          </cell>
          <cell r="C2176" t="str">
            <v>65 *65 *6T</v>
          </cell>
          <cell r="D2176" t="str">
            <v>Kg</v>
          </cell>
          <cell r="E2176">
            <v>445</v>
          </cell>
          <cell r="F2176" t="str">
            <v>p45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445</v>
          </cell>
        </row>
        <row r="2177">
          <cell r="A2177" t="str">
            <v>ttt0004</v>
          </cell>
          <cell r="B2177" t="str">
            <v>SUS강판</v>
          </cell>
          <cell r="C2177" t="str">
            <v>SUS3T</v>
          </cell>
          <cell r="D2177" t="str">
            <v>Kg</v>
          </cell>
          <cell r="E2177">
            <v>2006</v>
          </cell>
          <cell r="F2177" t="str">
            <v>p66</v>
          </cell>
          <cell r="G2177">
            <v>0</v>
          </cell>
          <cell r="H2177">
            <v>0</v>
          </cell>
          <cell r="I2177">
            <v>0</v>
          </cell>
          <cell r="J2177">
            <v>0</v>
          </cell>
          <cell r="K2177">
            <v>2006</v>
          </cell>
        </row>
        <row r="2178">
          <cell r="A2178" t="str">
            <v>ttt0005</v>
          </cell>
          <cell r="B2178" t="str">
            <v>U볼트,너트</v>
          </cell>
          <cell r="C2178" t="str">
            <v>150A</v>
          </cell>
          <cell r="D2178" t="str">
            <v>SET</v>
          </cell>
          <cell r="E2178">
            <v>591</v>
          </cell>
          <cell r="F2178" t="str">
            <v>P78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591</v>
          </cell>
        </row>
        <row r="2179">
          <cell r="A2179" t="str">
            <v>ttt0006</v>
          </cell>
          <cell r="B2179" t="str">
            <v>절연 U볼트,너트</v>
          </cell>
          <cell r="C2179" t="str">
            <v>50A</v>
          </cell>
          <cell r="D2179" t="str">
            <v>SET</v>
          </cell>
          <cell r="E2179">
            <v>566</v>
          </cell>
          <cell r="F2179" t="str">
            <v>P79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566</v>
          </cell>
        </row>
        <row r="2180">
          <cell r="A2180" t="str">
            <v>ttt0007</v>
          </cell>
          <cell r="B2180" t="str">
            <v>열연 강판</v>
          </cell>
          <cell r="C2180" t="str">
            <v>9T</v>
          </cell>
          <cell r="D2180" t="str">
            <v>Kg</v>
          </cell>
          <cell r="E2180">
            <v>445</v>
          </cell>
          <cell r="F2180" t="str">
            <v>P51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445</v>
          </cell>
        </row>
        <row r="2181">
          <cell r="A2181" t="str">
            <v>ttt0008</v>
          </cell>
          <cell r="B2181" t="str">
            <v>횐봉</v>
          </cell>
          <cell r="C2181" t="str">
            <v>12T</v>
          </cell>
          <cell r="D2181" t="str">
            <v>Kg</v>
          </cell>
          <cell r="E2181">
            <v>450</v>
          </cell>
          <cell r="F2181" t="str">
            <v>P43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450</v>
          </cell>
        </row>
        <row r="2182">
          <cell r="A2182" t="str">
            <v>ttt0009</v>
          </cell>
          <cell r="B2182" t="str">
            <v>앙카볼트</v>
          </cell>
          <cell r="C2182" t="str">
            <v>M10*130</v>
          </cell>
          <cell r="D2182" t="str">
            <v>SET</v>
          </cell>
          <cell r="E2182">
            <v>700</v>
          </cell>
          <cell r="F2182" t="str">
            <v>P77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700</v>
          </cell>
        </row>
        <row r="2183">
          <cell r="A2183" t="str">
            <v>ttt0010</v>
          </cell>
          <cell r="B2183" t="str">
            <v>STS 강판</v>
          </cell>
          <cell r="C2183" t="str">
            <v>0.5T</v>
          </cell>
          <cell r="D2183" t="str">
            <v>M2</v>
          </cell>
          <cell r="E2183">
            <v>12422</v>
          </cell>
          <cell r="F2183" t="str">
            <v>P64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12422</v>
          </cell>
        </row>
        <row r="2186">
          <cell r="A2186" t="str">
            <v>FAN150</v>
          </cell>
          <cell r="B2186" t="str">
            <v>동력휀</v>
          </cell>
          <cell r="C2186" t="str">
            <v>150A</v>
          </cell>
          <cell r="D2186" t="str">
            <v>EA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50000</v>
          </cell>
          <cell r="J2186">
            <v>0</v>
          </cell>
          <cell r="K2186">
            <v>50000</v>
          </cell>
        </row>
        <row r="2187">
          <cell r="A2187" t="str">
            <v>FLE100</v>
          </cell>
          <cell r="B2187" t="str">
            <v>후렉시블호스(비보온)</v>
          </cell>
          <cell r="C2187" t="str">
            <v>100A</v>
          </cell>
          <cell r="D2187" t="str">
            <v>M</v>
          </cell>
          <cell r="E2187">
            <v>2000</v>
          </cell>
          <cell r="F2187" t="str">
            <v>P709</v>
          </cell>
          <cell r="G2187">
            <v>2000</v>
          </cell>
          <cell r="H2187" t="str">
            <v>P719</v>
          </cell>
          <cell r="I2187">
            <v>0</v>
          </cell>
          <cell r="J2187">
            <v>0</v>
          </cell>
          <cell r="K2187">
            <v>2000</v>
          </cell>
        </row>
        <row r="2188">
          <cell r="A2188" t="str">
            <v>FISTS01</v>
          </cell>
          <cell r="B2188" t="str">
            <v>STS판 설치</v>
          </cell>
          <cell r="C2188" t="str">
            <v>0.5T</v>
          </cell>
          <cell r="D2188" t="str">
            <v>M2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</row>
        <row r="2189">
          <cell r="A2189" t="str">
            <v>잡0001</v>
          </cell>
          <cell r="B2189" t="str">
            <v>잡철물제작설치</v>
          </cell>
          <cell r="C2189" t="str">
            <v>간단</v>
          </cell>
          <cell r="D2189" t="str">
            <v>TON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</row>
        <row r="2190">
          <cell r="A2190" t="str">
            <v>온돌001</v>
          </cell>
          <cell r="B2190" t="str">
            <v>전기온돌판넬</v>
          </cell>
          <cell r="C2190" t="str">
            <v>1700*850</v>
          </cell>
          <cell r="D2190" t="str">
            <v>장</v>
          </cell>
          <cell r="E2190">
            <v>60000</v>
          </cell>
          <cell r="F2190" t="str">
            <v>P655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60000</v>
          </cell>
          <cell r="L2190">
            <v>1</v>
          </cell>
        </row>
        <row r="2191">
          <cell r="A2191" t="str">
            <v>온돌002</v>
          </cell>
          <cell r="B2191" t="str">
            <v>자동온도조절기</v>
          </cell>
          <cell r="C2191">
            <v>0</v>
          </cell>
          <cell r="D2191" t="str">
            <v>개</v>
          </cell>
          <cell r="E2191">
            <v>40000</v>
          </cell>
          <cell r="F2191" t="str">
            <v>P655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40000</v>
          </cell>
          <cell r="L2191">
            <v>0.22</v>
          </cell>
        </row>
        <row r="2194">
          <cell r="K2194">
            <v>0</v>
          </cell>
        </row>
        <row r="2195">
          <cell r="K2195">
            <v>0</v>
          </cell>
        </row>
        <row r="2196">
          <cell r="K2196">
            <v>0</v>
          </cell>
        </row>
        <row r="2197">
          <cell r="A2197" t="str">
            <v>소방0001</v>
          </cell>
          <cell r="B2197" t="str">
            <v>옥내소화전주펌프</v>
          </cell>
          <cell r="C2197" t="str">
            <v>다단볼류트.10HP*53M*300LPM</v>
          </cell>
          <cell r="D2197" t="str">
            <v>대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1520000</v>
          </cell>
          <cell r="J2197">
            <v>0</v>
          </cell>
          <cell r="K2197">
            <v>1520000</v>
          </cell>
          <cell r="L2197">
            <v>0</v>
          </cell>
          <cell r="M2197">
            <v>1.03</v>
          </cell>
          <cell r="N2197">
            <v>2.36</v>
          </cell>
        </row>
        <row r="2198">
          <cell r="A2198" t="str">
            <v>소방0002</v>
          </cell>
          <cell r="B2198" t="str">
            <v>옥내소화전보조펌프</v>
          </cell>
          <cell r="C2198" t="str">
            <v>웨스코, 3HP*60LPM*53M</v>
          </cell>
          <cell r="D2198" t="str">
            <v>대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740000</v>
          </cell>
          <cell r="J2198">
            <v>0</v>
          </cell>
          <cell r="K2198">
            <v>740000</v>
          </cell>
          <cell r="L2198">
            <v>0</v>
          </cell>
          <cell r="M2198">
            <v>1.03</v>
          </cell>
          <cell r="N2198">
            <v>1.96</v>
          </cell>
        </row>
        <row r="2199">
          <cell r="A2199" t="str">
            <v>소방0003</v>
          </cell>
          <cell r="B2199" t="str">
            <v>압력탱크</v>
          </cell>
          <cell r="C2199" t="str">
            <v>100 LIT</v>
          </cell>
          <cell r="D2199" t="str">
            <v>대</v>
          </cell>
          <cell r="E2199">
            <v>400000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400000</v>
          </cell>
          <cell r="L2199">
            <v>2.58</v>
          </cell>
        </row>
        <row r="2200">
          <cell r="A2200" t="str">
            <v>소방0004</v>
          </cell>
          <cell r="B2200" t="str">
            <v>대형소화기</v>
          </cell>
          <cell r="C2200" t="str">
            <v>20 KG</v>
          </cell>
          <cell r="D2200" t="str">
            <v>개</v>
          </cell>
          <cell r="E2200">
            <v>140000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140000</v>
          </cell>
        </row>
        <row r="2201">
          <cell r="A2201" t="str">
            <v>소방0005</v>
          </cell>
          <cell r="B2201" t="str">
            <v>자동확산소화기</v>
          </cell>
          <cell r="C2201" t="str">
            <v>3 KG</v>
          </cell>
          <cell r="D2201" t="str">
            <v>개</v>
          </cell>
          <cell r="E2201">
            <v>27000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27000</v>
          </cell>
          <cell r="L2201">
            <v>0.13500000000000001</v>
          </cell>
          <cell r="M2201">
            <v>0.13500000000000001</v>
          </cell>
        </row>
        <row r="2202">
          <cell r="A2202" t="str">
            <v>소방0006</v>
          </cell>
          <cell r="B2202" t="str">
            <v>소화기</v>
          </cell>
          <cell r="C2202" t="str">
            <v>3.3 KG</v>
          </cell>
          <cell r="D2202" t="str">
            <v>개</v>
          </cell>
          <cell r="E2202">
            <v>20000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20000</v>
          </cell>
        </row>
        <row r="2203">
          <cell r="A2203" t="str">
            <v>소방0007</v>
          </cell>
          <cell r="B2203" t="str">
            <v>릴리프밸브</v>
          </cell>
          <cell r="C2203" t="str">
            <v>25A</v>
          </cell>
          <cell r="D2203" t="str">
            <v>개</v>
          </cell>
          <cell r="E2203">
            <v>12000</v>
          </cell>
          <cell r="F2203" t="str">
            <v>p1035</v>
          </cell>
          <cell r="G2203">
            <v>0</v>
          </cell>
          <cell r="H2203">
            <v>0</v>
          </cell>
          <cell r="I2203">
            <v>0</v>
          </cell>
          <cell r="J2203">
            <v>0</v>
          </cell>
          <cell r="K2203">
            <v>12000</v>
          </cell>
          <cell r="L2203">
            <v>7.0000000000000007E-2</v>
          </cell>
        </row>
        <row r="2204">
          <cell r="A2204" t="str">
            <v>소방0008</v>
          </cell>
          <cell r="B2204" t="str">
            <v>소방순간유량계</v>
          </cell>
          <cell r="C2204">
            <v>0</v>
          </cell>
          <cell r="D2204" t="str">
            <v>개</v>
          </cell>
          <cell r="E2204">
            <v>0</v>
          </cell>
          <cell r="F2204">
            <v>0</v>
          </cell>
          <cell r="G2204">
            <v>40000</v>
          </cell>
          <cell r="H2204" t="str">
            <v>p734</v>
          </cell>
          <cell r="I2204">
            <v>0</v>
          </cell>
          <cell r="J2204">
            <v>0</v>
          </cell>
          <cell r="K2204">
            <v>40000</v>
          </cell>
          <cell r="L2204">
            <v>7.0000000000000007E-2</v>
          </cell>
        </row>
        <row r="2205">
          <cell r="A2205" t="str">
            <v>소방0009</v>
          </cell>
          <cell r="B2205" t="str">
            <v>옥내소화전함(스텐)</v>
          </cell>
          <cell r="C2205" t="str">
            <v>650*180*1200</v>
          </cell>
          <cell r="D2205" t="str">
            <v>개</v>
          </cell>
          <cell r="E2205">
            <v>250000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250000</v>
          </cell>
          <cell r="L2205">
            <v>1.5</v>
          </cell>
        </row>
        <row r="2206">
          <cell r="A2206" t="str">
            <v>소방0010</v>
          </cell>
          <cell r="B2206" t="str">
            <v>소방호스</v>
          </cell>
          <cell r="C2206" t="str">
            <v>40A*15M</v>
          </cell>
          <cell r="D2206" t="str">
            <v>개</v>
          </cell>
          <cell r="E2206">
            <v>61000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61000</v>
          </cell>
        </row>
        <row r="2207">
          <cell r="A2207" t="str">
            <v>소방0011</v>
          </cell>
          <cell r="B2207" t="str">
            <v>관창</v>
          </cell>
          <cell r="C2207" t="str">
            <v>40A</v>
          </cell>
          <cell r="D2207" t="str">
            <v>개</v>
          </cell>
          <cell r="E2207">
            <v>25000</v>
          </cell>
          <cell r="F2207">
            <v>0</v>
          </cell>
          <cell r="G2207">
            <v>30000</v>
          </cell>
          <cell r="H2207" t="str">
            <v>p729</v>
          </cell>
          <cell r="I2207">
            <v>0</v>
          </cell>
          <cell r="J2207">
            <v>0</v>
          </cell>
          <cell r="K2207">
            <v>25000</v>
          </cell>
        </row>
        <row r="2208">
          <cell r="A2208" t="str">
            <v>소방0012</v>
          </cell>
          <cell r="B2208" t="str">
            <v>앵글밸브</v>
          </cell>
          <cell r="C2208" t="str">
            <v>40A</v>
          </cell>
          <cell r="D2208" t="str">
            <v>개</v>
          </cell>
          <cell r="E2208">
            <v>14000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14000</v>
          </cell>
          <cell r="L2208">
            <v>7.0000000000000007E-2</v>
          </cell>
        </row>
        <row r="2209">
          <cell r="A2209" t="str">
            <v>소방0013</v>
          </cell>
          <cell r="B2209" t="str">
            <v>연결살수헤드</v>
          </cell>
          <cell r="C2209" t="str">
            <v>15A</v>
          </cell>
          <cell r="D2209" t="str">
            <v>개</v>
          </cell>
          <cell r="E2209">
            <v>7000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7000</v>
          </cell>
          <cell r="L2209">
            <v>0.19</v>
          </cell>
        </row>
        <row r="2210">
          <cell r="A2210" t="str">
            <v>소방0014</v>
          </cell>
          <cell r="B2210" t="str">
            <v>쌍구형 연결송수구</v>
          </cell>
          <cell r="C2210" t="str">
            <v>100*65*65</v>
          </cell>
          <cell r="D2210" t="str">
            <v>개</v>
          </cell>
          <cell r="E2210">
            <v>0</v>
          </cell>
          <cell r="F2210">
            <v>0</v>
          </cell>
          <cell r="G2210">
            <v>130000</v>
          </cell>
          <cell r="H2210" t="str">
            <v>p729</v>
          </cell>
          <cell r="I2210">
            <v>0</v>
          </cell>
          <cell r="J2210">
            <v>0</v>
          </cell>
          <cell r="K2210">
            <v>130000</v>
          </cell>
          <cell r="L2210">
            <v>1.2</v>
          </cell>
        </row>
        <row r="2211">
          <cell r="A2211" t="str">
            <v>소방0015</v>
          </cell>
          <cell r="B2211" t="str">
            <v>자동배수변</v>
          </cell>
          <cell r="C2211" t="str">
            <v>20A</v>
          </cell>
          <cell r="D2211" t="str">
            <v>개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25000</v>
          </cell>
          <cell r="J2211">
            <v>0</v>
          </cell>
          <cell r="K2211">
            <v>25000</v>
          </cell>
          <cell r="L2211">
            <v>7.0000000000000007E-2</v>
          </cell>
        </row>
        <row r="2212">
          <cell r="A2212" t="str">
            <v>소방0016</v>
          </cell>
          <cell r="B2212" t="str">
            <v>소화기표지</v>
          </cell>
          <cell r="C2212">
            <v>0</v>
          </cell>
          <cell r="D2212" t="str">
            <v>개</v>
          </cell>
          <cell r="E2212">
            <v>3000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3000</v>
          </cell>
        </row>
        <row r="2213">
          <cell r="A2213" t="str">
            <v>소방0017</v>
          </cell>
          <cell r="B2213" t="str">
            <v>송수구표지</v>
          </cell>
          <cell r="C2213">
            <v>0</v>
          </cell>
          <cell r="D2213" t="str">
            <v>개</v>
          </cell>
          <cell r="E2213">
            <v>3500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3500</v>
          </cell>
        </row>
        <row r="2214">
          <cell r="A2214" t="str">
            <v>소방0018</v>
          </cell>
          <cell r="B2214" t="str">
            <v>완강기 표지</v>
          </cell>
          <cell r="C2214">
            <v>0</v>
          </cell>
          <cell r="D2214" t="str">
            <v>개</v>
          </cell>
          <cell r="E2214">
            <v>3500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3500</v>
          </cell>
        </row>
        <row r="2215">
          <cell r="A2215" t="str">
            <v>소방0019</v>
          </cell>
          <cell r="B2215" t="str">
            <v>여과망</v>
          </cell>
          <cell r="C2215" t="str">
            <v>50A</v>
          </cell>
          <cell r="D2215" t="str">
            <v>개</v>
          </cell>
          <cell r="E2215">
            <v>104000</v>
          </cell>
          <cell r="F2215" t="str">
            <v>P493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104000</v>
          </cell>
        </row>
        <row r="2216">
          <cell r="A2216" t="str">
            <v>소방0020</v>
          </cell>
          <cell r="B2216" t="str">
            <v>후드밸브</v>
          </cell>
          <cell r="C2216" t="str">
            <v>80A</v>
          </cell>
          <cell r="D2216" t="str">
            <v>개</v>
          </cell>
          <cell r="E2216">
            <v>0</v>
          </cell>
          <cell r="F2216">
            <v>0</v>
          </cell>
          <cell r="G2216">
            <v>25190</v>
          </cell>
          <cell r="H2216" t="str">
            <v>P600</v>
          </cell>
          <cell r="I2216">
            <v>0</v>
          </cell>
          <cell r="J2216">
            <v>0</v>
          </cell>
          <cell r="K2216">
            <v>25190</v>
          </cell>
          <cell r="L2216">
            <v>0.25</v>
          </cell>
        </row>
        <row r="2217">
          <cell r="A2217" t="str">
            <v>소방0021</v>
          </cell>
          <cell r="B2217" t="str">
            <v>물올림 탱크</v>
          </cell>
          <cell r="C2217" t="str">
            <v>100LIT</v>
          </cell>
          <cell r="D2217" t="str">
            <v>개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100000</v>
          </cell>
          <cell r="J2217">
            <v>0</v>
          </cell>
          <cell r="K2217">
            <v>100000</v>
          </cell>
          <cell r="L2217">
            <v>0.75</v>
          </cell>
          <cell r="M2217">
            <v>0.9</v>
          </cell>
        </row>
        <row r="2218">
          <cell r="A2218" t="str">
            <v>FI0001</v>
          </cell>
          <cell r="B2218" t="str">
            <v>완강기</v>
          </cell>
          <cell r="C2218">
            <v>0</v>
          </cell>
          <cell r="D2218" t="str">
            <v>개</v>
          </cell>
          <cell r="E2218">
            <v>183000</v>
          </cell>
          <cell r="F2218" t="str">
            <v>P1042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183000</v>
          </cell>
        </row>
        <row r="2219">
          <cell r="K2219">
            <v>0</v>
          </cell>
        </row>
        <row r="2220">
          <cell r="K2220">
            <v>0</v>
          </cell>
        </row>
        <row r="2221">
          <cell r="K2221">
            <v>0</v>
          </cell>
        </row>
        <row r="2224">
          <cell r="A2224" t="str">
            <v>수산다세대</v>
          </cell>
        </row>
        <row r="2225">
          <cell r="A2225" t="str">
            <v>수산0001</v>
          </cell>
          <cell r="B2225" t="str">
            <v>기름보일러</v>
          </cell>
          <cell r="C2225" t="str">
            <v>13,000KCAL/HR</v>
          </cell>
          <cell r="D2225" t="str">
            <v>대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360000</v>
          </cell>
          <cell r="J2225">
            <v>0</v>
          </cell>
          <cell r="K2225">
            <v>360000</v>
          </cell>
          <cell r="L2225">
            <v>1</v>
          </cell>
          <cell r="M2225">
            <v>0.39</v>
          </cell>
        </row>
        <row r="2226">
          <cell r="A2226" t="str">
            <v>수산0002</v>
          </cell>
          <cell r="B2226" t="str">
            <v>경유탱크</v>
          </cell>
          <cell r="C2226" t="str">
            <v>500LIT</v>
          </cell>
          <cell r="D2226" t="str">
            <v>대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100000</v>
          </cell>
          <cell r="J2226">
            <v>0</v>
          </cell>
          <cell r="K2226">
            <v>100000</v>
          </cell>
        </row>
        <row r="2227">
          <cell r="A2227" t="str">
            <v>수산0003</v>
          </cell>
          <cell r="B2227" t="str">
            <v>급수펌프</v>
          </cell>
          <cell r="C2227" t="str">
            <v>40A*60LPM*20M*1HP</v>
          </cell>
          <cell r="D2227" t="str">
            <v>대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175000</v>
          </cell>
          <cell r="J2227">
            <v>0</v>
          </cell>
          <cell r="K2227">
            <v>175000</v>
          </cell>
          <cell r="L2227">
            <v>0</v>
          </cell>
          <cell r="M2227">
            <v>0.5</v>
          </cell>
          <cell r="N2227">
            <v>1</v>
          </cell>
        </row>
        <row r="2228">
          <cell r="A2228" t="str">
            <v>수산0004</v>
          </cell>
          <cell r="B2228" t="str">
            <v>배수펌프</v>
          </cell>
          <cell r="C2228" t="str">
            <v>50A*300LPM*6M*1HP</v>
          </cell>
          <cell r="D2228" t="str">
            <v>대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275000</v>
          </cell>
          <cell r="J2228">
            <v>0</v>
          </cell>
          <cell r="K2228">
            <v>275000</v>
          </cell>
          <cell r="L2228">
            <v>0</v>
          </cell>
          <cell r="M2228">
            <v>0.5</v>
          </cell>
          <cell r="N2228">
            <v>1</v>
          </cell>
        </row>
        <row r="2229">
          <cell r="A2229" t="str">
            <v>수산0005</v>
          </cell>
          <cell r="B2229" t="str">
            <v>F.R.P탱크</v>
          </cell>
          <cell r="C2229" t="str">
            <v>D1850 X 1800H</v>
          </cell>
          <cell r="D2229" t="str">
            <v>대</v>
          </cell>
          <cell r="E2229">
            <v>0</v>
          </cell>
          <cell r="F2229">
            <v>0</v>
          </cell>
          <cell r="G2229">
            <v>0</v>
          </cell>
          <cell r="H2229">
            <v>0</v>
          </cell>
          <cell r="I2229">
            <v>585000</v>
          </cell>
          <cell r="J2229">
            <v>0</v>
          </cell>
          <cell r="K2229">
            <v>585000</v>
          </cell>
          <cell r="L2229">
            <v>0</v>
          </cell>
          <cell r="M2229">
            <v>0.45</v>
          </cell>
          <cell r="N2229">
            <v>0</v>
          </cell>
          <cell r="O2229">
            <v>2.25</v>
          </cell>
        </row>
        <row r="2230">
          <cell r="A2230" t="str">
            <v>수산0006</v>
          </cell>
          <cell r="B2230" t="str">
            <v>씽크대</v>
          </cell>
          <cell r="C2230" t="str">
            <v>L=2,200</v>
          </cell>
          <cell r="D2230" t="str">
            <v>대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300000</v>
          </cell>
          <cell r="J2230">
            <v>0</v>
          </cell>
          <cell r="K2230">
            <v>300000</v>
          </cell>
        </row>
        <row r="2231">
          <cell r="A2231" t="str">
            <v>수산0007</v>
          </cell>
          <cell r="B2231" t="str">
            <v>씽크수전</v>
          </cell>
          <cell r="C2231">
            <v>0</v>
          </cell>
          <cell r="D2231" t="str">
            <v>대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50000</v>
          </cell>
          <cell r="J2231">
            <v>0</v>
          </cell>
          <cell r="K2231">
            <v>50000</v>
          </cell>
          <cell r="L2231">
            <v>7.0000000000000007E-2</v>
          </cell>
        </row>
        <row r="2232">
          <cell r="A2232" t="str">
            <v>수산0008</v>
          </cell>
          <cell r="B2232" t="str">
            <v>씽크대 상부장</v>
          </cell>
          <cell r="C2232" t="str">
            <v>L=2,200</v>
          </cell>
          <cell r="D2232" t="str">
            <v>대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200000</v>
          </cell>
          <cell r="J2232">
            <v>0</v>
          </cell>
          <cell r="K2232">
            <v>200000</v>
          </cell>
        </row>
        <row r="2233">
          <cell r="A2233" t="str">
            <v>수산0009</v>
          </cell>
          <cell r="B2233" t="str">
            <v>렌지후드</v>
          </cell>
          <cell r="C2233">
            <v>0</v>
          </cell>
          <cell r="D2233" t="str">
            <v>대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65800</v>
          </cell>
          <cell r="J2233">
            <v>0</v>
          </cell>
          <cell r="K2233">
            <v>65800</v>
          </cell>
          <cell r="L2233">
            <v>0</v>
          </cell>
          <cell r="M2233">
            <v>0</v>
          </cell>
          <cell r="N2233">
            <v>0.157</v>
          </cell>
        </row>
        <row r="2234">
          <cell r="A2234" t="str">
            <v>수산0010</v>
          </cell>
          <cell r="B2234" t="str">
            <v>원형세면기(마블자체볼)</v>
          </cell>
          <cell r="C2234" t="str">
            <v>(샤워취부)</v>
          </cell>
          <cell r="D2234" t="str">
            <v>대</v>
          </cell>
          <cell r="E2234" t="str">
            <v>145000+51000</v>
          </cell>
          <cell r="F2234">
            <v>0</v>
          </cell>
          <cell r="G2234">
            <v>0</v>
          </cell>
          <cell r="H2234">
            <v>0</v>
          </cell>
          <cell r="I2234">
            <v>196000</v>
          </cell>
          <cell r="J2234">
            <v>0</v>
          </cell>
          <cell r="K2234">
            <v>196000</v>
          </cell>
          <cell r="L2234">
            <v>0</v>
          </cell>
          <cell r="M2234">
            <v>0.14000000000000001</v>
          </cell>
          <cell r="N2234">
            <v>0</v>
          </cell>
          <cell r="O2234">
            <v>0.16</v>
          </cell>
        </row>
        <row r="2235">
          <cell r="A2235" t="str">
            <v>수산0011</v>
          </cell>
          <cell r="B2235" t="str">
            <v>난방온수분배기</v>
          </cell>
          <cell r="C2235" t="str">
            <v>청동.4구형</v>
          </cell>
          <cell r="D2235" t="str">
            <v>대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44400</v>
          </cell>
          <cell r="J2235">
            <v>0</v>
          </cell>
          <cell r="K2235">
            <v>44400</v>
          </cell>
          <cell r="L2235">
            <v>0.4</v>
          </cell>
          <cell r="M2235">
            <v>0.3</v>
          </cell>
        </row>
        <row r="2236">
          <cell r="A2236" t="str">
            <v>수산0012</v>
          </cell>
          <cell r="B2236" t="str">
            <v>접촉 폭기식정화조</v>
          </cell>
          <cell r="C2236" t="str">
            <v>FRP.60인조</v>
          </cell>
          <cell r="D2236" t="str">
            <v>대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3000000</v>
          </cell>
          <cell r="J2236">
            <v>0</v>
          </cell>
          <cell r="K2236">
            <v>3000000</v>
          </cell>
        </row>
        <row r="2237">
          <cell r="A2237" t="str">
            <v>수산0013</v>
          </cell>
          <cell r="B2237">
            <v>0</v>
          </cell>
          <cell r="C2237">
            <v>0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</row>
        <row r="2238">
          <cell r="A2238" t="str">
            <v>수산0014</v>
          </cell>
          <cell r="B2238">
            <v>0</v>
          </cell>
          <cell r="C2238">
            <v>0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</row>
        <row r="2239">
          <cell r="A2239" t="str">
            <v>수산0015</v>
          </cell>
          <cell r="B2239">
            <v>0</v>
          </cell>
          <cell r="C2239">
            <v>0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</row>
        <row r="2240">
          <cell r="A2240" t="str">
            <v>수산0016</v>
          </cell>
          <cell r="B2240" t="str">
            <v>XL관</v>
          </cell>
          <cell r="C2240" t="str">
            <v>15A</v>
          </cell>
          <cell r="D2240" t="str">
            <v>M</v>
          </cell>
          <cell r="E2240">
            <v>310</v>
          </cell>
          <cell r="F2240" t="str">
            <v>p507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310</v>
          </cell>
          <cell r="L2240">
            <v>3.5000000000000003E-2</v>
          </cell>
          <cell r="M2240">
            <v>3.5000000000000003E-2</v>
          </cell>
        </row>
        <row r="2241">
          <cell r="A2241" t="str">
            <v>수산0017</v>
          </cell>
          <cell r="B2241" t="str">
            <v>XL밸브소켓</v>
          </cell>
          <cell r="C2241" t="str">
            <v>15A</v>
          </cell>
          <cell r="D2241" t="str">
            <v>개</v>
          </cell>
          <cell r="E2241">
            <v>600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600</v>
          </cell>
        </row>
        <row r="2242">
          <cell r="A2242" t="str">
            <v>수산0018</v>
          </cell>
          <cell r="B2242" t="str">
            <v>XL크립바</v>
          </cell>
          <cell r="C2242" t="str">
            <v>15A</v>
          </cell>
          <cell r="D2242" t="str">
            <v>M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300</v>
          </cell>
          <cell r="J2242">
            <v>0</v>
          </cell>
          <cell r="K2242">
            <v>300</v>
          </cell>
        </row>
        <row r="2243">
          <cell r="A2243" t="str">
            <v>수산0019</v>
          </cell>
          <cell r="B2243">
            <v>0</v>
          </cell>
          <cell r="C2243">
            <v>0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</row>
        <row r="2244">
          <cell r="A2244" t="str">
            <v>수산0020</v>
          </cell>
          <cell r="B2244" t="str">
            <v>가스미터기</v>
          </cell>
          <cell r="C2244" t="str">
            <v>3등급</v>
          </cell>
          <cell r="D2244" t="str">
            <v>개</v>
          </cell>
          <cell r="E2244">
            <v>26000</v>
          </cell>
          <cell r="F2244" t="str">
            <v>p537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26000</v>
          </cell>
          <cell r="L2244">
            <v>7.0000000000000007E-2</v>
          </cell>
        </row>
        <row r="2245">
          <cell r="A2245" t="str">
            <v>수산0021</v>
          </cell>
          <cell r="B2245" t="str">
            <v>자동절체기</v>
          </cell>
          <cell r="C2245" t="str">
            <v>5KG</v>
          </cell>
          <cell r="D2245" t="str">
            <v>개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33000</v>
          </cell>
          <cell r="J2245">
            <v>0</v>
          </cell>
          <cell r="K2245">
            <v>33000</v>
          </cell>
          <cell r="L2245">
            <v>7.0000000000000007E-2</v>
          </cell>
        </row>
        <row r="2246">
          <cell r="A2246" t="str">
            <v>수산0022</v>
          </cell>
          <cell r="B2246" t="str">
            <v>휴즈코크</v>
          </cell>
          <cell r="C2246" t="str">
            <v>15A</v>
          </cell>
          <cell r="D2246" t="str">
            <v>개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2500</v>
          </cell>
          <cell r="J2246">
            <v>0</v>
          </cell>
          <cell r="K2246">
            <v>2500</v>
          </cell>
          <cell r="L2246">
            <v>7.0000000000000007E-2</v>
          </cell>
        </row>
        <row r="2247">
          <cell r="A2247" t="str">
            <v>수산0023</v>
          </cell>
          <cell r="B2247">
            <v>0</v>
          </cell>
          <cell r="C2247">
            <v>0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</row>
        <row r="2248">
          <cell r="A2248" t="str">
            <v>수산0024</v>
          </cell>
          <cell r="B2248">
            <v>0</v>
          </cell>
          <cell r="C2248">
            <v>0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</row>
        <row r="2249">
          <cell r="A2249" t="str">
            <v>수산0025</v>
          </cell>
          <cell r="B2249">
            <v>0</v>
          </cell>
          <cell r="C2249">
            <v>0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</row>
        <row r="2250">
          <cell r="A2250" t="str">
            <v>수산0026</v>
          </cell>
          <cell r="B2250">
            <v>0</v>
          </cell>
          <cell r="C2250">
            <v>0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</row>
        <row r="2251">
          <cell r="A2251" t="str">
            <v>수산0027</v>
          </cell>
          <cell r="B2251" t="str">
            <v>루프드레인</v>
          </cell>
          <cell r="C2251" t="str">
            <v>75A</v>
          </cell>
          <cell r="D2251" t="str">
            <v>개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7000</v>
          </cell>
          <cell r="J2251">
            <v>0</v>
          </cell>
          <cell r="K2251">
            <v>7000</v>
          </cell>
          <cell r="L2251">
            <v>0.1</v>
          </cell>
          <cell r="M2251">
            <v>0.1</v>
          </cell>
        </row>
        <row r="2252">
          <cell r="A2252" t="str">
            <v>수산0028</v>
          </cell>
          <cell r="B2252" t="str">
            <v>후렉시블관</v>
          </cell>
          <cell r="C2252" t="str">
            <v>100A</v>
          </cell>
          <cell r="D2252" t="str">
            <v>M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3000</v>
          </cell>
          <cell r="J2252">
            <v>0</v>
          </cell>
          <cell r="K2252">
            <v>3000</v>
          </cell>
        </row>
        <row r="2253">
          <cell r="A2253" t="str">
            <v>수산0029</v>
          </cell>
          <cell r="B2253">
            <v>0</v>
          </cell>
          <cell r="C2253">
            <v>0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</row>
        <row r="2254">
          <cell r="K2254">
            <v>0</v>
          </cell>
        </row>
        <row r="2255">
          <cell r="K2255">
            <v>0</v>
          </cell>
        </row>
        <row r="2256">
          <cell r="K2256">
            <v>0</v>
          </cell>
        </row>
        <row r="2257">
          <cell r="K2257">
            <v>0</v>
          </cell>
        </row>
        <row r="2258">
          <cell r="A2258" t="str">
            <v>안덕001</v>
          </cell>
          <cell r="B2258" t="str">
            <v>급수펌프(자동자흡식)</v>
          </cell>
          <cell r="C2258" t="str">
            <v>40A*60LPM*20M*1HP</v>
          </cell>
          <cell r="D2258" t="str">
            <v>대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175000</v>
          </cell>
          <cell r="J2258">
            <v>0</v>
          </cell>
          <cell r="K2258">
            <v>175000</v>
          </cell>
          <cell r="L2258">
            <v>0</v>
          </cell>
          <cell r="M2258">
            <v>0.5</v>
          </cell>
          <cell r="N2258">
            <v>1</v>
          </cell>
        </row>
        <row r="2259">
          <cell r="A2259" t="str">
            <v>안덕002</v>
          </cell>
          <cell r="B2259" t="str">
            <v>배수펌프(수중형)</v>
          </cell>
          <cell r="C2259" t="str">
            <v>50A*150LPM*6M*1/2HP</v>
          </cell>
          <cell r="D2259" t="str">
            <v>대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275000</v>
          </cell>
          <cell r="J2259">
            <v>0</v>
          </cell>
          <cell r="K2259">
            <v>275000</v>
          </cell>
          <cell r="L2259">
            <v>0</v>
          </cell>
          <cell r="M2259">
            <v>0.5</v>
          </cell>
          <cell r="N2259">
            <v>1</v>
          </cell>
        </row>
        <row r="2260">
          <cell r="A2260" t="str">
            <v>안덕003</v>
          </cell>
          <cell r="B2260" t="str">
            <v>SMC물탱크(보온품)</v>
          </cell>
          <cell r="C2260" t="str">
            <v>2000X2000X2500</v>
          </cell>
          <cell r="D2260" t="str">
            <v>대</v>
          </cell>
          <cell r="E2260">
            <v>5501000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5501000</v>
          </cell>
          <cell r="L2260">
            <v>0</v>
          </cell>
          <cell r="M2260">
            <v>1</v>
          </cell>
          <cell r="N2260">
            <v>0</v>
          </cell>
          <cell r="O2260">
            <v>5</v>
          </cell>
        </row>
        <row r="2261">
          <cell r="A2261" t="str">
            <v>안덕004</v>
          </cell>
          <cell r="B2261" t="str">
            <v>PVC 90도 엘보(수도용)</v>
          </cell>
          <cell r="C2261" t="str">
            <v>50A</v>
          </cell>
          <cell r="D2261" t="str">
            <v>개</v>
          </cell>
          <cell r="E2261">
            <v>890</v>
          </cell>
          <cell r="F2261" t="str">
            <v>P486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890</v>
          </cell>
        </row>
        <row r="2262">
          <cell r="A2262" t="str">
            <v>안덕005</v>
          </cell>
          <cell r="B2262" t="str">
            <v>PVC  티이(수도용)</v>
          </cell>
          <cell r="C2262" t="str">
            <v>50A</v>
          </cell>
          <cell r="D2262" t="str">
            <v>개</v>
          </cell>
          <cell r="E2262">
            <v>1170</v>
          </cell>
          <cell r="F2262" t="str">
            <v>P486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1170</v>
          </cell>
        </row>
        <row r="2263">
          <cell r="A2263" t="str">
            <v>안덕006</v>
          </cell>
          <cell r="B2263" t="str">
            <v>PVC  밸브소켓(수도용)</v>
          </cell>
          <cell r="C2263" t="str">
            <v>50A</v>
          </cell>
          <cell r="D2263" t="str">
            <v>개</v>
          </cell>
          <cell r="E2263">
            <v>560</v>
          </cell>
          <cell r="F2263" t="str">
            <v>P486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560</v>
          </cell>
        </row>
        <row r="2264">
          <cell r="K2264">
            <v>0</v>
          </cell>
        </row>
        <row r="2265">
          <cell r="K2265">
            <v>0</v>
          </cell>
        </row>
        <row r="2266">
          <cell r="K2266">
            <v>0</v>
          </cell>
        </row>
        <row r="2267">
          <cell r="K2267">
            <v>0</v>
          </cell>
        </row>
        <row r="2268">
          <cell r="A2268" t="str">
            <v>일 위 대 가</v>
          </cell>
        </row>
        <row r="2271">
          <cell r="A2271" t="str">
            <v>행거00001</v>
          </cell>
          <cell r="B2271" t="str">
            <v>행   거</v>
          </cell>
          <cell r="C2271" t="str">
            <v>500A</v>
          </cell>
          <cell r="D2271" t="str">
            <v>개소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</row>
        <row r="2272">
          <cell r="A2272" t="str">
            <v>행거00002</v>
          </cell>
          <cell r="B2272" t="str">
            <v>행   거</v>
          </cell>
          <cell r="C2272" t="str">
            <v>400A</v>
          </cell>
          <cell r="D2272" t="str">
            <v>개소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</row>
        <row r="2273">
          <cell r="A2273" t="str">
            <v>행거00003</v>
          </cell>
          <cell r="B2273" t="str">
            <v>행   거</v>
          </cell>
          <cell r="C2273" t="str">
            <v>350A</v>
          </cell>
          <cell r="D2273" t="str">
            <v>개소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</row>
        <row r="2274">
          <cell r="A2274" t="str">
            <v>행거00004</v>
          </cell>
          <cell r="B2274" t="str">
            <v>행   거</v>
          </cell>
          <cell r="C2274" t="str">
            <v>300A</v>
          </cell>
          <cell r="D2274" t="str">
            <v>개소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</row>
        <row r="2275">
          <cell r="A2275" t="str">
            <v>행거00005</v>
          </cell>
          <cell r="B2275" t="str">
            <v>행   거</v>
          </cell>
          <cell r="C2275" t="str">
            <v>250A</v>
          </cell>
          <cell r="D2275" t="str">
            <v>개소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</row>
        <row r="2276">
          <cell r="A2276" t="str">
            <v>행거00006</v>
          </cell>
          <cell r="B2276" t="str">
            <v>행   거</v>
          </cell>
          <cell r="C2276" t="str">
            <v>200A</v>
          </cell>
          <cell r="D2276" t="str">
            <v>개소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</row>
        <row r="2277">
          <cell r="A2277" t="str">
            <v>행거00007</v>
          </cell>
          <cell r="B2277" t="str">
            <v>행   거</v>
          </cell>
          <cell r="C2277" t="str">
            <v>150A</v>
          </cell>
          <cell r="D2277" t="str">
            <v>개소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</row>
        <row r="2278">
          <cell r="A2278" t="str">
            <v>행거00008</v>
          </cell>
          <cell r="B2278" t="str">
            <v>행   거</v>
          </cell>
          <cell r="C2278" t="str">
            <v>125A</v>
          </cell>
          <cell r="D2278" t="str">
            <v>개소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</row>
        <row r="2279">
          <cell r="A2279" t="str">
            <v>행거00009</v>
          </cell>
          <cell r="B2279" t="str">
            <v>행   거</v>
          </cell>
          <cell r="C2279" t="str">
            <v>100A</v>
          </cell>
          <cell r="D2279" t="str">
            <v>개소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</row>
        <row r="2280">
          <cell r="A2280" t="str">
            <v>행거00010</v>
          </cell>
          <cell r="B2280" t="str">
            <v>행   거</v>
          </cell>
          <cell r="C2280" t="str">
            <v>80A</v>
          </cell>
          <cell r="D2280" t="str">
            <v>개소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</row>
        <row r="2281">
          <cell r="A2281" t="str">
            <v>행거00011</v>
          </cell>
          <cell r="B2281" t="str">
            <v>행   거</v>
          </cell>
          <cell r="C2281" t="str">
            <v>65A</v>
          </cell>
          <cell r="D2281" t="str">
            <v>개소</v>
          </cell>
          <cell r="E2281">
            <v>0</v>
          </cell>
          <cell r="F2281">
            <v>0</v>
          </cell>
          <cell r="G2281">
            <v>0</v>
          </cell>
          <cell r="H2281">
            <v>0</v>
          </cell>
          <cell r="I2281">
            <v>0</v>
          </cell>
          <cell r="J2281">
            <v>0</v>
          </cell>
          <cell r="K2281">
            <v>0</v>
          </cell>
        </row>
        <row r="2282">
          <cell r="A2282" t="str">
            <v>행거00012</v>
          </cell>
          <cell r="B2282" t="str">
            <v>행   거</v>
          </cell>
          <cell r="C2282" t="str">
            <v>50A</v>
          </cell>
          <cell r="D2282" t="str">
            <v>개소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</row>
        <row r="2283">
          <cell r="A2283" t="str">
            <v>행거00013</v>
          </cell>
          <cell r="B2283" t="str">
            <v>행   거</v>
          </cell>
          <cell r="C2283" t="str">
            <v>40A</v>
          </cell>
          <cell r="D2283" t="str">
            <v>개소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</row>
        <row r="2284">
          <cell r="A2284" t="str">
            <v>행거00014</v>
          </cell>
          <cell r="B2284" t="str">
            <v>행   거</v>
          </cell>
          <cell r="C2284" t="str">
            <v>30A</v>
          </cell>
          <cell r="D2284" t="str">
            <v>개소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</row>
        <row r="2285">
          <cell r="A2285" t="str">
            <v>행거00015</v>
          </cell>
          <cell r="B2285" t="str">
            <v>행   거</v>
          </cell>
          <cell r="C2285" t="str">
            <v>25A</v>
          </cell>
          <cell r="D2285" t="str">
            <v>개소</v>
          </cell>
          <cell r="E2285">
            <v>0</v>
          </cell>
          <cell r="F2285">
            <v>0</v>
          </cell>
          <cell r="G2285">
            <v>0</v>
          </cell>
          <cell r="H2285">
            <v>0</v>
          </cell>
          <cell r="I2285">
            <v>0</v>
          </cell>
          <cell r="J2285">
            <v>0</v>
          </cell>
          <cell r="K2285">
            <v>0</v>
          </cell>
        </row>
        <row r="2286">
          <cell r="A2286" t="str">
            <v>행거00016</v>
          </cell>
          <cell r="B2286" t="str">
            <v>행   거</v>
          </cell>
          <cell r="C2286" t="str">
            <v>20A</v>
          </cell>
          <cell r="D2286" t="str">
            <v>개소</v>
          </cell>
          <cell r="E2286">
            <v>0</v>
          </cell>
          <cell r="F2286">
            <v>0</v>
          </cell>
          <cell r="G2286">
            <v>0</v>
          </cell>
          <cell r="H2286">
            <v>0</v>
          </cell>
          <cell r="I2286">
            <v>0</v>
          </cell>
          <cell r="J2286">
            <v>0</v>
          </cell>
          <cell r="K2286">
            <v>0</v>
          </cell>
        </row>
        <row r="2287">
          <cell r="A2287" t="str">
            <v>행거00017</v>
          </cell>
          <cell r="B2287" t="str">
            <v>행   거</v>
          </cell>
          <cell r="C2287" t="str">
            <v>15A</v>
          </cell>
          <cell r="D2287" t="str">
            <v>개소</v>
          </cell>
          <cell r="E2287">
            <v>0</v>
          </cell>
          <cell r="F2287">
            <v>0</v>
          </cell>
          <cell r="G2287">
            <v>0</v>
          </cell>
          <cell r="H2287">
            <v>0</v>
          </cell>
          <cell r="I2287">
            <v>0</v>
          </cell>
          <cell r="J2287">
            <v>0</v>
          </cell>
          <cell r="K2287">
            <v>0</v>
          </cell>
        </row>
        <row r="2289">
          <cell r="A2289" t="str">
            <v>절연행거001</v>
          </cell>
          <cell r="B2289" t="str">
            <v>절 연 행 거</v>
          </cell>
          <cell r="C2289" t="str">
            <v>500A</v>
          </cell>
          <cell r="D2289" t="str">
            <v>개소</v>
          </cell>
          <cell r="E2289">
            <v>0</v>
          </cell>
          <cell r="F2289">
            <v>0</v>
          </cell>
          <cell r="G2289">
            <v>0</v>
          </cell>
          <cell r="H2289">
            <v>0</v>
          </cell>
          <cell r="I2289">
            <v>0</v>
          </cell>
          <cell r="J2289">
            <v>0</v>
          </cell>
          <cell r="K2289">
            <v>0</v>
          </cell>
        </row>
        <row r="2290">
          <cell r="A2290" t="str">
            <v>절연행거002</v>
          </cell>
          <cell r="B2290" t="str">
            <v>절 연 행 거</v>
          </cell>
          <cell r="C2290" t="str">
            <v>400A</v>
          </cell>
          <cell r="D2290" t="str">
            <v>개소</v>
          </cell>
          <cell r="E2290">
            <v>0</v>
          </cell>
          <cell r="F2290">
            <v>0</v>
          </cell>
          <cell r="G2290">
            <v>0</v>
          </cell>
          <cell r="H2290">
            <v>0</v>
          </cell>
          <cell r="I2290">
            <v>0</v>
          </cell>
          <cell r="J2290">
            <v>0</v>
          </cell>
          <cell r="K2290">
            <v>0</v>
          </cell>
        </row>
        <row r="2291">
          <cell r="A2291" t="str">
            <v>절연행거003</v>
          </cell>
          <cell r="B2291" t="str">
            <v>절 연 행 거</v>
          </cell>
          <cell r="C2291" t="str">
            <v>350A</v>
          </cell>
          <cell r="D2291" t="str">
            <v>개소</v>
          </cell>
          <cell r="E2291">
            <v>0</v>
          </cell>
          <cell r="F2291">
            <v>0</v>
          </cell>
          <cell r="G2291">
            <v>0</v>
          </cell>
          <cell r="H2291">
            <v>0</v>
          </cell>
          <cell r="I2291">
            <v>0</v>
          </cell>
          <cell r="J2291">
            <v>0</v>
          </cell>
          <cell r="K2291">
            <v>0</v>
          </cell>
        </row>
        <row r="2292">
          <cell r="A2292" t="str">
            <v>절연행거004</v>
          </cell>
          <cell r="B2292" t="str">
            <v>절 연 행 거</v>
          </cell>
          <cell r="C2292" t="str">
            <v>300A</v>
          </cell>
          <cell r="D2292" t="str">
            <v>개소</v>
          </cell>
          <cell r="E2292">
            <v>0</v>
          </cell>
          <cell r="F2292">
            <v>0</v>
          </cell>
          <cell r="G2292">
            <v>0</v>
          </cell>
          <cell r="H2292">
            <v>0</v>
          </cell>
          <cell r="I2292">
            <v>0</v>
          </cell>
          <cell r="J2292">
            <v>0</v>
          </cell>
          <cell r="K2292">
            <v>0</v>
          </cell>
        </row>
        <row r="2293">
          <cell r="A2293" t="str">
            <v>절연행거005</v>
          </cell>
          <cell r="B2293" t="str">
            <v>절 연 행 거</v>
          </cell>
          <cell r="C2293" t="str">
            <v>250A</v>
          </cell>
          <cell r="D2293" t="str">
            <v>개소</v>
          </cell>
          <cell r="E2293">
            <v>0</v>
          </cell>
          <cell r="F2293">
            <v>0</v>
          </cell>
          <cell r="G2293">
            <v>0</v>
          </cell>
          <cell r="H2293">
            <v>0</v>
          </cell>
          <cell r="I2293">
            <v>0</v>
          </cell>
          <cell r="J2293">
            <v>0</v>
          </cell>
          <cell r="K2293">
            <v>0</v>
          </cell>
        </row>
        <row r="2294">
          <cell r="A2294" t="str">
            <v>절연행거006</v>
          </cell>
          <cell r="B2294" t="str">
            <v>절 연 행 거</v>
          </cell>
          <cell r="C2294" t="str">
            <v>200A</v>
          </cell>
          <cell r="D2294" t="str">
            <v>개소</v>
          </cell>
          <cell r="E2294">
            <v>0</v>
          </cell>
          <cell r="F2294">
            <v>0</v>
          </cell>
          <cell r="G2294">
            <v>0</v>
          </cell>
          <cell r="H2294">
            <v>0</v>
          </cell>
          <cell r="I2294">
            <v>0</v>
          </cell>
          <cell r="J2294">
            <v>0</v>
          </cell>
          <cell r="K2294">
            <v>0</v>
          </cell>
        </row>
        <row r="2295">
          <cell r="A2295" t="str">
            <v>절연행거007</v>
          </cell>
          <cell r="B2295" t="str">
            <v>절 연 행 거</v>
          </cell>
          <cell r="C2295" t="str">
            <v>150A</v>
          </cell>
          <cell r="D2295" t="str">
            <v>개소</v>
          </cell>
          <cell r="E2295">
            <v>0</v>
          </cell>
          <cell r="F2295">
            <v>0</v>
          </cell>
          <cell r="G2295">
            <v>0</v>
          </cell>
          <cell r="H2295">
            <v>0</v>
          </cell>
          <cell r="I2295">
            <v>0</v>
          </cell>
          <cell r="J2295">
            <v>0</v>
          </cell>
          <cell r="K2295">
            <v>0</v>
          </cell>
        </row>
        <row r="2296">
          <cell r="A2296" t="str">
            <v>절연행거008</v>
          </cell>
          <cell r="B2296" t="str">
            <v>절 연 행 거</v>
          </cell>
          <cell r="C2296" t="str">
            <v>125A</v>
          </cell>
          <cell r="D2296" t="str">
            <v>개소</v>
          </cell>
          <cell r="E2296">
            <v>0</v>
          </cell>
          <cell r="F2296">
            <v>0</v>
          </cell>
          <cell r="G2296">
            <v>0</v>
          </cell>
          <cell r="H2296">
            <v>0</v>
          </cell>
          <cell r="I2296">
            <v>0</v>
          </cell>
          <cell r="J2296">
            <v>0</v>
          </cell>
          <cell r="K2296">
            <v>0</v>
          </cell>
        </row>
        <row r="2297">
          <cell r="A2297" t="str">
            <v>절연행거009</v>
          </cell>
          <cell r="B2297" t="str">
            <v>절 연 행 거</v>
          </cell>
          <cell r="C2297" t="str">
            <v>100A</v>
          </cell>
          <cell r="D2297" t="str">
            <v>개소</v>
          </cell>
          <cell r="E2297">
            <v>0</v>
          </cell>
          <cell r="F2297">
            <v>0</v>
          </cell>
          <cell r="G2297">
            <v>0</v>
          </cell>
          <cell r="H2297">
            <v>0</v>
          </cell>
          <cell r="I2297">
            <v>0</v>
          </cell>
          <cell r="J2297">
            <v>0</v>
          </cell>
          <cell r="K2297">
            <v>0</v>
          </cell>
        </row>
        <row r="2298">
          <cell r="A2298" t="str">
            <v>절연행거010</v>
          </cell>
          <cell r="B2298" t="str">
            <v>절 연 행 거</v>
          </cell>
          <cell r="C2298" t="str">
            <v>80A</v>
          </cell>
          <cell r="D2298" t="str">
            <v>개소</v>
          </cell>
          <cell r="E2298">
            <v>0</v>
          </cell>
          <cell r="F2298">
            <v>0</v>
          </cell>
          <cell r="G2298">
            <v>0</v>
          </cell>
          <cell r="H2298">
            <v>0</v>
          </cell>
          <cell r="I2298">
            <v>0</v>
          </cell>
          <cell r="J2298">
            <v>0</v>
          </cell>
          <cell r="K2298">
            <v>0</v>
          </cell>
        </row>
        <row r="2299">
          <cell r="A2299" t="str">
            <v>절연행거011</v>
          </cell>
          <cell r="B2299" t="str">
            <v>절 연 행 거</v>
          </cell>
          <cell r="C2299" t="str">
            <v>65A</v>
          </cell>
          <cell r="D2299" t="str">
            <v>개소</v>
          </cell>
          <cell r="E2299">
            <v>0</v>
          </cell>
          <cell r="F2299">
            <v>0</v>
          </cell>
          <cell r="G2299">
            <v>0</v>
          </cell>
          <cell r="H2299">
            <v>0</v>
          </cell>
          <cell r="I2299">
            <v>0</v>
          </cell>
          <cell r="J2299">
            <v>0</v>
          </cell>
          <cell r="K2299">
            <v>0</v>
          </cell>
        </row>
        <row r="2300">
          <cell r="A2300" t="str">
            <v>절연행거012</v>
          </cell>
          <cell r="B2300" t="str">
            <v>절 연 행 거</v>
          </cell>
          <cell r="C2300" t="str">
            <v>50A</v>
          </cell>
          <cell r="D2300" t="str">
            <v>개소</v>
          </cell>
          <cell r="E2300">
            <v>0</v>
          </cell>
          <cell r="F2300">
            <v>0</v>
          </cell>
          <cell r="G2300">
            <v>0</v>
          </cell>
          <cell r="H2300">
            <v>0</v>
          </cell>
          <cell r="I2300">
            <v>0</v>
          </cell>
          <cell r="J2300">
            <v>0</v>
          </cell>
          <cell r="K2300">
            <v>0</v>
          </cell>
        </row>
        <row r="2301">
          <cell r="A2301" t="str">
            <v>절연행거013</v>
          </cell>
          <cell r="B2301" t="str">
            <v>절 연 행 거</v>
          </cell>
          <cell r="C2301" t="str">
            <v>40A</v>
          </cell>
          <cell r="D2301" t="str">
            <v>개소</v>
          </cell>
          <cell r="E2301">
            <v>0</v>
          </cell>
          <cell r="F2301">
            <v>0</v>
          </cell>
          <cell r="G2301">
            <v>0</v>
          </cell>
          <cell r="H2301">
            <v>0</v>
          </cell>
          <cell r="I2301">
            <v>0</v>
          </cell>
          <cell r="J2301">
            <v>0</v>
          </cell>
          <cell r="K2301">
            <v>0</v>
          </cell>
        </row>
        <row r="2302">
          <cell r="A2302" t="str">
            <v>절연행거014</v>
          </cell>
          <cell r="B2302" t="str">
            <v>절 연 행 거</v>
          </cell>
          <cell r="C2302" t="str">
            <v>32A</v>
          </cell>
          <cell r="D2302" t="str">
            <v>개소</v>
          </cell>
          <cell r="E2302">
            <v>0</v>
          </cell>
          <cell r="F2302">
            <v>0</v>
          </cell>
          <cell r="G2302">
            <v>0</v>
          </cell>
          <cell r="H2302">
            <v>0</v>
          </cell>
          <cell r="I2302">
            <v>0</v>
          </cell>
          <cell r="J2302">
            <v>0</v>
          </cell>
          <cell r="K2302">
            <v>0</v>
          </cell>
        </row>
        <row r="2303">
          <cell r="A2303" t="str">
            <v>절연행거015</v>
          </cell>
          <cell r="B2303" t="str">
            <v>절 연 행 거</v>
          </cell>
          <cell r="C2303" t="str">
            <v>25A</v>
          </cell>
          <cell r="D2303" t="str">
            <v>개소</v>
          </cell>
          <cell r="E2303">
            <v>0</v>
          </cell>
          <cell r="F2303">
            <v>0</v>
          </cell>
          <cell r="G2303">
            <v>0</v>
          </cell>
          <cell r="H2303">
            <v>0</v>
          </cell>
          <cell r="I2303">
            <v>0</v>
          </cell>
          <cell r="J2303">
            <v>0</v>
          </cell>
          <cell r="K2303">
            <v>0</v>
          </cell>
        </row>
        <row r="2304">
          <cell r="A2304" t="str">
            <v>절연행거016</v>
          </cell>
          <cell r="B2304" t="str">
            <v>절 연 행 거</v>
          </cell>
          <cell r="C2304" t="str">
            <v>20A</v>
          </cell>
          <cell r="D2304" t="str">
            <v>개소</v>
          </cell>
          <cell r="E2304">
            <v>0</v>
          </cell>
          <cell r="F2304">
            <v>0</v>
          </cell>
          <cell r="G2304">
            <v>0</v>
          </cell>
          <cell r="H2304">
            <v>0</v>
          </cell>
          <cell r="I2304">
            <v>0</v>
          </cell>
          <cell r="J2304">
            <v>0</v>
          </cell>
          <cell r="K2304">
            <v>0</v>
          </cell>
        </row>
        <row r="2305">
          <cell r="A2305" t="str">
            <v>절연행거017</v>
          </cell>
          <cell r="B2305" t="str">
            <v>절 연 행 거</v>
          </cell>
          <cell r="C2305" t="str">
            <v>15A</v>
          </cell>
          <cell r="D2305" t="str">
            <v>개소</v>
          </cell>
          <cell r="E2305">
            <v>0</v>
          </cell>
          <cell r="F2305">
            <v>0</v>
          </cell>
          <cell r="G2305">
            <v>0</v>
          </cell>
          <cell r="H2305">
            <v>0</v>
          </cell>
          <cell r="I2305">
            <v>0</v>
          </cell>
          <cell r="J2305">
            <v>0</v>
          </cell>
          <cell r="K2305">
            <v>0</v>
          </cell>
        </row>
        <row r="2309">
          <cell r="A2309" t="str">
            <v>아티0001</v>
          </cell>
          <cell r="B2309" t="str">
            <v>관  보  온
(아티론20T+매직)</v>
          </cell>
          <cell r="C2309" t="str">
            <v>50A</v>
          </cell>
          <cell r="D2309" t="str">
            <v>M</v>
          </cell>
        </row>
        <row r="2310">
          <cell r="A2310" t="str">
            <v>아티0002</v>
          </cell>
          <cell r="B2310" t="str">
            <v>관  보  온
(아티론21T+매직)</v>
          </cell>
          <cell r="C2310" t="str">
            <v>40A</v>
          </cell>
          <cell r="D2310" t="str">
            <v>M</v>
          </cell>
        </row>
        <row r="2311">
          <cell r="A2311" t="str">
            <v>아티0003</v>
          </cell>
          <cell r="B2311" t="str">
            <v>관  보  온
(아티론22T+매직)</v>
          </cell>
          <cell r="C2311" t="str">
            <v>32A</v>
          </cell>
          <cell r="D2311" t="str">
            <v>M</v>
          </cell>
        </row>
        <row r="2312">
          <cell r="A2312" t="str">
            <v>아티0004</v>
          </cell>
          <cell r="B2312" t="str">
            <v>관  보  온
(아티론23T+매직)</v>
          </cell>
          <cell r="C2312" t="str">
            <v>25A</v>
          </cell>
          <cell r="D2312" t="str">
            <v>M</v>
          </cell>
        </row>
        <row r="2313">
          <cell r="A2313" t="str">
            <v>아티0005</v>
          </cell>
          <cell r="B2313" t="str">
            <v>관  보  온
(아티론24T+매직)</v>
          </cell>
          <cell r="C2313" t="str">
            <v>20A</v>
          </cell>
          <cell r="D2313" t="str">
            <v>M</v>
          </cell>
        </row>
        <row r="2314">
          <cell r="A2314" t="str">
            <v>아티0006</v>
          </cell>
          <cell r="B2314" t="str">
            <v>관  보  온
(아티론25T+매직)</v>
          </cell>
          <cell r="C2314" t="str">
            <v>15A</v>
          </cell>
          <cell r="D2314" t="str">
            <v>M</v>
          </cell>
        </row>
        <row r="2315">
          <cell r="A2315" t="str">
            <v>아티0007</v>
          </cell>
        </row>
        <row r="2316">
          <cell r="A2316" t="str">
            <v>아티0008</v>
          </cell>
        </row>
        <row r="2317">
          <cell r="A2317" t="str">
            <v>아티0010</v>
          </cell>
          <cell r="B2317" t="str">
            <v>관  보  온
(아티론10T+칼라함석)</v>
          </cell>
          <cell r="C2317" t="str">
            <v>40A</v>
          </cell>
          <cell r="D2317" t="str">
            <v>M</v>
          </cell>
        </row>
        <row r="2318">
          <cell r="A2318" t="str">
            <v>아티0011</v>
          </cell>
          <cell r="B2318" t="str">
            <v>관  보  온
(아티론10T+칼라함석)</v>
          </cell>
          <cell r="C2318" t="str">
            <v>20A</v>
          </cell>
          <cell r="D2318" t="str">
            <v>M</v>
          </cell>
        </row>
        <row r="2322">
          <cell r="A2322" t="str">
            <v>압010101</v>
          </cell>
          <cell r="B2322" t="str">
            <v>압력계설치</v>
          </cell>
          <cell r="C2322">
            <v>0</v>
          </cell>
          <cell r="D2322" t="str">
            <v>조</v>
          </cell>
        </row>
        <row r="2324">
          <cell r="A2324" t="str">
            <v>관보온0001</v>
          </cell>
          <cell r="B2324" t="str">
            <v>관  보  온
(아티론25T+매직테이프)</v>
          </cell>
          <cell r="C2324" t="str">
            <v>150A</v>
          </cell>
          <cell r="D2324" t="str">
            <v>M</v>
          </cell>
          <cell r="E2324">
            <v>0</v>
          </cell>
          <cell r="F2324">
            <v>0</v>
          </cell>
          <cell r="G2324">
            <v>0</v>
          </cell>
          <cell r="H2324">
            <v>0</v>
          </cell>
          <cell r="I2324">
            <v>0</v>
          </cell>
          <cell r="J2324">
            <v>0</v>
          </cell>
          <cell r="K2324">
            <v>0</v>
          </cell>
        </row>
        <row r="2325">
          <cell r="A2325" t="str">
            <v>관보온0002</v>
          </cell>
          <cell r="B2325" t="str">
            <v>관  보  온
(아티론25T+매직테이프)</v>
          </cell>
          <cell r="C2325" t="str">
            <v>125A</v>
          </cell>
          <cell r="D2325" t="str">
            <v>M</v>
          </cell>
          <cell r="E2325">
            <v>0</v>
          </cell>
          <cell r="F2325">
            <v>0</v>
          </cell>
          <cell r="G2325">
            <v>0</v>
          </cell>
          <cell r="H2325">
            <v>0</v>
          </cell>
          <cell r="I2325">
            <v>0</v>
          </cell>
          <cell r="J2325">
            <v>0</v>
          </cell>
          <cell r="K2325">
            <v>0</v>
          </cell>
        </row>
        <row r="2326">
          <cell r="A2326" t="str">
            <v>관보온0003</v>
          </cell>
          <cell r="B2326" t="str">
            <v>관  보  온
(아티론25T+매직테이프)</v>
          </cell>
          <cell r="C2326" t="str">
            <v>100A</v>
          </cell>
          <cell r="D2326" t="str">
            <v>M</v>
          </cell>
          <cell r="E2326">
            <v>0</v>
          </cell>
          <cell r="F2326">
            <v>0</v>
          </cell>
          <cell r="G2326">
            <v>0</v>
          </cell>
          <cell r="H2326">
            <v>0</v>
          </cell>
          <cell r="I2326">
            <v>0</v>
          </cell>
          <cell r="J2326">
            <v>0</v>
          </cell>
          <cell r="K2326">
            <v>0</v>
          </cell>
        </row>
        <row r="2327">
          <cell r="A2327" t="str">
            <v>관보온0004</v>
          </cell>
          <cell r="B2327" t="str">
            <v>관  보  온
(아티론25T+매직테이프)</v>
          </cell>
          <cell r="C2327" t="str">
            <v>80A</v>
          </cell>
          <cell r="D2327" t="str">
            <v>M</v>
          </cell>
          <cell r="E2327">
            <v>0</v>
          </cell>
          <cell r="F2327">
            <v>0</v>
          </cell>
          <cell r="G2327">
            <v>0</v>
          </cell>
          <cell r="H2327">
            <v>0</v>
          </cell>
          <cell r="I2327">
            <v>0</v>
          </cell>
          <cell r="J2327">
            <v>0</v>
          </cell>
          <cell r="K2327">
            <v>0</v>
          </cell>
        </row>
        <row r="2328">
          <cell r="A2328" t="str">
            <v>관보온0005</v>
          </cell>
          <cell r="B2328" t="str">
            <v>관  보  온
(아티론25T+매직테이프)</v>
          </cell>
          <cell r="C2328" t="str">
            <v>65A</v>
          </cell>
          <cell r="D2328" t="str">
            <v>M</v>
          </cell>
          <cell r="E2328">
            <v>0</v>
          </cell>
          <cell r="F2328">
            <v>0</v>
          </cell>
          <cell r="G2328">
            <v>0</v>
          </cell>
          <cell r="H2328">
            <v>0</v>
          </cell>
          <cell r="I2328">
            <v>0</v>
          </cell>
          <cell r="J2328">
            <v>0</v>
          </cell>
          <cell r="K2328">
            <v>0</v>
          </cell>
        </row>
        <row r="2329">
          <cell r="A2329" t="str">
            <v>관보온0006</v>
          </cell>
          <cell r="B2329" t="str">
            <v>관  보  온
(아티론25T+매직테이프)</v>
          </cell>
          <cell r="C2329" t="str">
            <v>50A</v>
          </cell>
          <cell r="D2329" t="str">
            <v>M</v>
          </cell>
          <cell r="E2329">
            <v>0</v>
          </cell>
          <cell r="F2329">
            <v>0</v>
          </cell>
          <cell r="G2329">
            <v>0</v>
          </cell>
          <cell r="H2329">
            <v>0</v>
          </cell>
          <cell r="I2329">
            <v>0</v>
          </cell>
          <cell r="J2329">
            <v>0</v>
          </cell>
          <cell r="K2329">
            <v>0</v>
          </cell>
        </row>
        <row r="2330">
          <cell r="A2330" t="str">
            <v>관보온0007</v>
          </cell>
          <cell r="B2330" t="str">
            <v>관  보  온
(아티론25T+매직테이프)</v>
          </cell>
          <cell r="C2330" t="str">
            <v>40A</v>
          </cell>
          <cell r="D2330" t="str">
            <v>M</v>
          </cell>
          <cell r="E2330">
            <v>0</v>
          </cell>
          <cell r="F2330">
            <v>0</v>
          </cell>
          <cell r="G2330">
            <v>0</v>
          </cell>
          <cell r="H2330">
            <v>0</v>
          </cell>
          <cell r="I2330">
            <v>0</v>
          </cell>
          <cell r="J2330">
            <v>0</v>
          </cell>
          <cell r="K2330">
            <v>0</v>
          </cell>
        </row>
        <row r="2331">
          <cell r="A2331" t="str">
            <v>관보온0008</v>
          </cell>
          <cell r="B2331" t="str">
            <v>관  보  온
(아티론25T+매직테이프)</v>
          </cell>
          <cell r="C2331" t="str">
            <v>32A</v>
          </cell>
          <cell r="D2331" t="str">
            <v>M</v>
          </cell>
          <cell r="E2331">
            <v>0</v>
          </cell>
          <cell r="F2331">
            <v>0</v>
          </cell>
          <cell r="G2331">
            <v>0</v>
          </cell>
          <cell r="H2331">
            <v>0</v>
          </cell>
          <cell r="I2331">
            <v>0</v>
          </cell>
          <cell r="J2331">
            <v>0</v>
          </cell>
          <cell r="K2331">
            <v>0</v>
          </cell>
        </row>
        <row r="2332">
          <cell r="A2332" t="str">
            <v>관보온0009</v>
          </cell>
          <cell r="B2332" t="str">
            <v>관  보  온
(아티론25T+매직테이프)</v>
          </cell>
          <cell r="C2332" t="str">
            <v>25A</v>
          </cell>
          <cell r="D2332" t="str">
            <v>M</v>
          </cell>
          <cell r="E2332">
            <v>0</v>
          </cell>
          <cell r="F2332">
            <v>0</v>
          </cell>
          <cell r="G2332">
            <v>0</v>
          </cell>
          <cell r="H2332">
            <v>0</v>
          </cell>
          <cell r="I2332">
            <v>0</v>
          </cell>
          <cell r="J2332">
            <v>0</v>
          </cell>
          <cell r="K2332">
            <v>0</v>
          </cell>
        </row>
        <row r="2333">
          <cell r="A2333" t="str">
            <v>관보온0010</v>
          </cell>
          <cell r="B2333" t="str">
            <v>관  보  온
(아티론25T+매직테이프)</v>
          </cell>
          <cell r="C2333" t="str">
            <v>20A</v>
          </cell>
          <cell r="D2333" t="str">
            <v>M</v>
          </cell>
          <cell r="E2333">
            <v>0</v>
          </cell>
          <cell r="F2333">
            <v>0</v>
          </cell>
          <cell r="G2333">
            <v>0</v>
          </cell>
          <cell r="H2333">
            <v>0</v>
          </cell>
          <cell r="I2333">
            <v>0</v>
          </cell>
          <cell r="J2333">
            <v>0</v>
          </cell>
          <cell r="K2333">
            <v>0</v>
          </cell>
        </row>
        <row r="2334">
          <cell r="A2334" t="str">
            <v>관보온0011</v>
          </cell>
          <cell r="B2334" t="str">
            <v>관  보  온
(아티론25T+매직테이프)</v>
          </cell>
          <cell r="C2334" t="str">
            <v>15A</v>
          </cell>
          <cell r="D2334" t="str">
            <v>M</v>
          </cell>
          <cell r="E2334">
            <v>0</v>
          </cell>
          <cell r="F2334">
            <v>0</v>
          </cell>
          <cell r="G2334">
            <v>0</v>
          </cell>
          <cell r="H2334">
            <v>0</v>
          </cell>
          <cell r="I2334">
            <v>0</v>
          </cell>
          <cell r="J2334">
            <v>0</v>
          </cell>
          <cell r="K2334">
            <v>0</v>
          </cell>
        </row>
        <row r="2336">
          <cell r="A2336" t="str">
            <v>관보온0012</v>
          </cell>
          <cell r="B2336" t="str">
            <v>관  보  온
(가교발포P.E 25T)</v>
          </cell>
          <cell r="C2336" t="str">
            <v>150A</v>
          </cell>
          <cell r="D2336" t="str">
            <v>M</v>
          </cell>
        </row>
        <row r="2337">
          <cell r="A2337" t="str">
            <v>관보온0013</v>
          </cell>
          <cell r="B2337" t="str">
            <v>관  보  온
(가교발포P.E 25T)</v>
          </cell>
          <cell r="C2337" t="str">
            <v>125A</v>
          </cell>
          <cell r="D2337" t="str">
            <v>M</v>
          </cell>
        </row>
        <row r="2338">
          <cell r="A2338" t="str">
            <v>관보온0014</v>
          </cell>
          <cell r="B2338" t="str">
            <v>관  보  온
(가교발포P.E 25T)</v>
          </cell>
          <cell r="C2338" t="str">
            <v>100A</v>
          </cell>
          <cell r="D2338" t="str">
            <v>M</v>
          </cell>
        </row>
        <row r="2339">
          <cell r="A2339" t="str">
            <v>관보온0015</v>
          </cell>
          <cell r="B2339" t="str">
            <v>관  보  온
(가교발포P.E 25T)</v>
          </cell>
          <cell r="C2339" t="str">
            <v>80A</v>
          </cell>
          <cell r="D2339" t="str">
            <v>M</v>
          </cell>
        </row>
        <row r="2340">
          <cell r="A2340" t="str">
            <v>관보온0016</v>
          </cell>
          <cell r="B2340" t="str">
            <v>관  보  온
(가교발포P.E 25T)</v>
          </cell>
          <cell r="C2340" t="str">
            <v>65A</v>
          </cell>
          <cell r="D2340" t="str">
            <v>M</v>
          </cell>
        </row>
        <row r="2341">
          <cell r="A2341" t="str">
            <v>관보온0017</v>
          </cell>
          <cell r="B2341" t="str">
            <v>관  보  온
(가교발포P.E 25T)</v>
          </cell>
          <cell r="C2341" t="str">
            <v>50A</v>
          </cell>
          <cell r="D2341" t="str">
            <v>M</v>
          </cell>
        </row>
        <row r="2342">
          <cell r="A2342" t="str">
            <v>관보온0018</v>
          </cell>
          <cell r="B2342" t="str">
            <v>관  보  온
(가교발포P.E 25T)</v>
          </cell>
          <cell r="C2342" t="str">
            <v>40A</v>
          </cell>
          <cell r="D2342" t="str">
            <v>M</v>
          </cell>
        </row>
        <row r="2343">
          <cell r="A2343" t="str">
            <v>관보온0019</v>
          </cell>
          <cell r="B2343" t="str">
            <v>관  보  온
(가교발포P.E 25T)</v>
          </cell>
          <cell r="C2343" t="str">
            <v>32A</v>
          </cell>
          <cell r="D2343" t="str">
            <v>M</v>
          </cell>
        </row>
        <row r="2344">
          <cell r="A2344" t="str">
            <v>관보온0020</v>
          </cell>
          <cell r="B2344" t="str">
            <v>관  보  온
(가교발포P.E 25T)</v>
          </cell>
          <cell r="C2344" t="str">
            <v>25A</v>
          </cell>
          <cell r="D2344" t="str">
            <v>M</v>
          </cell>
        </row>
        <row r="2345">
          <cell r="A2345" t="str">
            <v>관보온0021</v>
          </cell>
          <cell r="B2345" t="str">
            <v>관  보  온
(가교발포P.E 25T)</v>
          </cell>
          <cell r="C2345" t="str">
            <v>20A</v>
          </cell>
          <cell r="D2345" t="str">
            <v>M</v>
          </cell>
        </row>
        <row r="2346">
          <cell r="A2346" t="str">
            <v>관보온0022</v>
          </cell>
          <cell r="B2346" t="str">
            <v>관  보  온
(가교발포P.E 25T)</v>
          </cell>
          <cell r="C2346" t="str">
            <v>15A</v>
          </cell>
          <cell r="D2346" t="str">
            <v>M</v>
          </cell>
        </row>
        <row r="2349">
          <cell r="A2349" t="str">
            <v>관보온1001</v>
          </cell>
          <cell r="B2349" t="str">
            <v>파이프 보온
(아틸론 10T)</v>
          </cell>
          <cell r="C2349" t="str">
            <v>150A</v>
          </cell>
          <cell r="D2349" t="str">
            <v>M</v>
          </cell>
          <cell r="E2349">
            <v>0</v>
          </cell>
          <cell r="F2349">
            <v>0</v>
          </cell>
          <cell r="G2349">
            <v>0</v>
          </cell>
          <cell r="H2349">
            <v>0</v>
          </cell>
          <cell r="I2349">
            <v>0</v>
          </cell>
          <cell r="J2349">
            <v>0</v>
          </cell>
          <cell r="K2349">
            <v>0</v>
          </cell>
        </row>
        <row r="2350">
          <cell r="A2350" t="str">
            <v>관보온1002</v>
          </cell>
          <cell r="B2350" t="str">
            <v>파이프 보온
(아틸론 10T)</v>
          </cell>
          <cell r="C2350" t="str">
            <v>125A</v>
          </cell>
          <cell r="D2350" t="str">
            <v>M</v>
          </cell>
          <cell r="E2350">
            <v>0</v>
          </cell>
          <cell r="F2350">
            <v>0</v>
          </cell>
          <cell r="G2350">
            <v>0</v>
          </cell>
          <cell r="H2350">
            <v>0</v>
          </cell>
          <cell r="I2350">
            <v>0</v>
          </cell>
          <cell r="J2350">
            <v>0</v>
          </cell>
          <cell r="K2350">
            <v>0</v>
          </cell>
        </row>
        <row r="2351">
          <cell r="A2351" t="str">
            <v>관보온1003</v>
          </cell>
          <cell r="B2351" t="str">
            <v>파이프 보온
(아틸론 10T)</v>
          </cell>
          <cell r="C2351" t="str">
            <v>100A</v>
          </cell>
          <cell r="D2351" t="str">
            <v>M</v>
          </cell>
          <cell r="E2351">
            <v>0</v>
          </cell>
          <cell r="F2351">
            <v>0</v>
          </cell>
          <cell r="G2351">
            <v>0</v>
          </cell>
          <cell r="H2351">
            <v>0</v>
          </cell>
          <cell r="I2351">
            <v>0</v>
          </cell>
          <cell r="J2351">
            <v>0</v>
          </cell>
          <cell r="K2351">
            <v>0</v>
          </cell>
        </row>
        <row r="2352">
          <cell r="A2352" t="str">
            <v>관보온1004</v>
          </cell>
          <cell r="B2352" t="str">
            <v>파이프 보온
(아틸론 10T)</v>
          </cell>
          <cell r="C2352" t="str">
            <v>80A</v>
          </cell>
          <cell r="D2352" t="str">
            <v>M</v>
          </cell>
          <cell r="E2352">
            <v>0</v>
          </cell>
          <cell r="F2352">
            <v>0</v>
          </cell>
          <cell r="G2352">
            <v>0</v>
          </cell>
          <cell r="H2352">
            <v>0</v>
          </cell>
          <cell r="I2352">
            <v>0</v>
          </cell>
          <cell r="J2352">
            <v>0</v>
          </cell>
          <cell r="K2352">
            <v>0</v>
          </cell>
        </row>
        <row r="2353">
          <cell r="A2353" t="str">
            <v>관보온1005</v>
          </cell>
          <cell r="B2353" t="str">
            <v>파이프 보온
(아틸론 10T)</v>
          </cell>
          <cell r="C2353" t="str">
            <v>65A</v>
          </cell>
          <cell r="D2353" t="str">
            <v>M</v>
          </cell>
          <cell r="E2353">
            <v>0</v>
          </cell>
          <cell r="F2353">
            <v>0</v>
          </cell>
          <cell r="G2353">
            <v>0</v>
          </cell>
          <cell r="H2353">
            <v>0</v>
          </cell>
          <cell r="I2353">
            <v>0</v>
          </cell>
          <cell r="J2353">
            <v>0</v>
          </cell>
          <cell r="K2353">
            <v>0</v>
          </cell>
        </row>
        <row r="2354">
          <cell r="A2354" t="str">
            <v>관보온1006</v>
          </cell>
          <cell r="B2354" t="str">
            <v>파이프 보온
(아틸론 10T)</v>
          </cell>
          <cell r="C2354" t="str">
            <v>50A</v>
          </cell>
          <cell r="D2354" t="str">
            <v>M</v>
          </cell>
          <cell r="E2354">
            <v>0</v>
          </cell>
          <cell r="F2354">
            <v>0</v>
          </cell>
          <cell r="G2354">
            <v>0</v>
          </cell>
          <cell r="H2354">
            <v>0</v>
          </cell>
          <cell r="I2354">
            <v>0</v>
          </cell>
          <cell r="J2354">
            <v>0</v>
          </cell>
          <cell r="K2354">
            <v>0</v>
          </cell>
        </row>
        <row r="2355">
          <cell r="A2355" t="str">
            <v>관보온1007</v>
          </cell>
          <cell r="B2355" t="str">
            <v>파이프 보온
(아틸론 10T)</v>
          </cell>
          <cell r="C2355" t="str">
            <v>40A</v>
          </cell>
          <cell r="D2355" t="str">
            <v>M</v>
          </cell>
          <cell r="E2355">
            <v>0</v>
          </cell>
          <cell r="F2355">
            <v>0</v>
          </cell>
          <cell r="G2355">
            <v>0</v>
          </cell>
          <cell r="H2355">
            <v>0</v>
          </cell>
          <cell r="I2355">
            <v>0</v>
          </cell>
          <cell r="J2355">
            <v>0</v>
          </cell>
          <cell r="K2355">
            <v>0</v>
          </cell>
        </row>
        <row r="2356">
          <cell r="A2356" t="str">
            <v>관보온1008</v>
          </cell>
          <cell r="B2356" t="str">
            <v>파이프 보온
(아틸론 10T)</v>
          </cell>
          <cell r="C2356" t="str">
            <v>32A</v>
          </cell>
          <cell r="D2356" t="str">
            <v>M</v>
          </cell>
          <cell r="E2356">
            <v>0</v>
          </cell>
          <cell r="F2356">
            <v>0</v>
          </cell>
          <cell r="G2356">
            <v>0</v>
          </cell>
          <cell r="H2356">
            <v>0</v>
          </cell>
          <cell r="I2356">
            <v>0</v>
          </cell>
          <cell r="J2356">
            <v>0</v>
          </cell>
          <cell r="K2356">
            <v>0</v>
          </cell>
        </row>
        <row r="2357">
          <cell r="A2357" t="str">
            <v>관보온1009</v>
          </cell>
          <cell r="B2357" t="str">
            <v>파이프 보온
(아틸론 10T)</v>
          </cell>
          <cell r="C2357" t="str">
            <v>25A</v>
          </cell>
          <cell r="D2357" t="str">
            <v>M</v>
          </cell>
          <cell r="E2357">
            <v>0</v>
          </cell>
          <cell r="F2357">
            <v>0</v>
          </cell>
          <cell r="G2357">
            <v>0</v>
          </cell>
          <cell r="H2357">
            <v>0</v>
          </cell>
          <cell r="I2357">
            <v>0</v>
          </cell>
          <cell r="J2357">
            <v>0</v>
          </cell>
          <cell r="K2357">
            <v>0</v>
          </cell>
        </row>
        <row r="2358">
          <cell r="A2358" t="str">
            <v>관보온1010</v>
          </cell>
          <cell r="B2358" t="str">
            <v>파이프 보온
(아틸론 10T)</v>
          </cell>
          <cell r="C2358" t="str">
            <v>20A</v>
          </cell>
          <cell r="D2358" t="str">
            <v>M</v>
          </cell>
          <cell r="E2358">
            <v>0</v>
          </cell>
          <cell r="F2358">
            <v>0</v>
          </cell>
          <cell r="G2358">
            <v>0</v>
          </cell>
          <cell r="H2358">
            <v>0</v>
          </cell>
          <cell r="I2358">
            <v>0</v>
          </cell>
          <cell r="J2358">
            <v>0</v>
          </cell>
          <cell r="K2358">
            <v>0</v>
          </cell>
        </row>
        <row r="2359">
          <cell r="A2359" t="str">
            <v>관보온1011</v>
          </cell>
          <cell r="B2359" t="str">
            <v>파이프 보온
(아틸론 10T)</v>
          </cell>
          <cell r="C2359" t="str">
            <v>15A</v>
          </cell>
          <cell r="D2359" t="str">
            <v>M</v>
          </cell>
          <cell r="E2359">
            <v>0</v>
          </cell>
          <cell r="F2359">
            <v>0</v>
          </cell>
          <cell r="G2359">
            <v>0</v>
          </cell>
          <cell r="H2359">
            <v>0</v>
          </cell>
          <cell r="I2359">
            <v>0</v>
          </cell>
          <cell r="J2359">
            <v>0</v>
          </cell>
          <cell r="K2359">
            <v>0</v>
          </cell>
        </row>
        <row r="2360">
          <cell r="A2360" t="str">
            <v>관보온1012</v>
          </cell>
          <cell r="B2360" t="str">
            <v>파이프 보온
(아틸론 10T)</v>
          </cell>
          <cell r="C2360" t="str">
            <v>8A</v>
          </cell>
          <cell r="D2360" t="str">
            <v>M</v>
          </cell>
        </row>
        <row r="2362">
          <cell r="A2362" t="str">
            <v>칼관보온001</v>
          </cell>
          <cell r="B2362" t="str">
            <v>파이프 보온
(아티론25T+칼라함석)</v>
          </cell>
          <cell r="C2362" t="str">
            <v>100A</v>
          </cell>
          <cell r="D2362" t="str">
            <v>M</v>
          </cell>
          <cell r="E2362">
            <v>0</v>
          </cell>
          <cell r="F2362">
            <v>0</v>
          </cell>
          <cell r="G2362">
            <v>0</v>
          </cell>
          <cell r="H2362">
            <v>0</v>
          </cell>
          <cell r="I2362">
            <v>0</v>
          </cell>
          <cell r="J2362">
            <v>0</v>
          </cell>
          <cell r="K2362">
            <v>0</v>
          </cell>
        </row>
        <row r="2363">
          <cell r="A2363" t="str">
            <v>칼관보온002</v>
          </cell>
          <cell r="B2363" t="str">
            <v>파이프 보온
(아티론25T+칼라함석)</v>
          </cell>
          <cell r="C2363" t="str">
            <v>80A</v>
          </cell>
          <cell r="D2363" t="str">
            <v>M</v>
          </cell>
          <cell r="E2363">
            <v>0</v>
          </cell>
          <cell r="F2363">
            <v>0</v>
          </cell>
          <cell r="G2363">
            <v>0</v>
          </cell>
          <cell r="H2363">
            <v>0</v>
          </cell>
          <cell r="I2363">
            <v>0</v>
          </cell>
          <cell r="J2363">
            <v>0</v>
          </cell>
          <cell r="K2363">
            <v>0</v>
          </cell>
        </row>
        <row r="2364">
          <cell r="A2364" t="str">
            <v>칼관보온003</v>
          </cell>
          <cell r="B2364" t="str">
            <v>파이프 보온
(아티론25T+칼라함석)</v>
          </cell>
          <cell r="C2364" t="str">
            <v>65A</v>
          </cell>
          <cell r="D2364" t="str">
            <v>M</v>
          </cell>
          <cell r="E2364">
            <v>0</v>
          </cell>
          <cell r="F2364">
            <v>0</v>
          </cell>
          <cell r="G2364">
            <v>0</v>
          </cell>
          <cell r="H2364">
            <v>0</v>
          </cell>
          <cell r="I2364">
            <v>0</v>
          </cell>
          <cell r="J2364">
            <v>0</v>
          </cell>
          <cell r="K2364">
            <v>0</v>
          </cell>
        </row>
        <row r="2365">
          <cell r="A2365" t="str">
            <v>칼관보온004</v>
          </cell>
          <cell r="B2365" t="str">
            <v>파이프 보온
(아티론20T+칼라함석)</v>
          </cell>
          <cell r="C2365" t="str">
            <v>50A</v>
          </cell>
          <cell r="D2365" t="str">
            <v>M</v>
          </cell>
          <cell r="E2365">
            <v>0</v>
          </cell>
          <cell r="F2365">
            <v>0</v>
          </cell>
          <cell r="G2365">
            <v>0</v>
          </cell>
          <cell r="H2365">
            <v>0</v>
          </cell>
          <cell r="I2365">
            <v>0</v>
          </cell>
          <cell r="J2365">
            <v>0</v>
          </cell>
          <cell r="K2365">
            <v>0</v>
          </cell>
        </row>
        <row r="2366">
          <cell r="A2366" t="str">
            <v>칼관보온005</v>
          </cell>
          <cell r="B2366" t="str">
            <v>파이프 보온
(아티론20T+칼라함석)</v>
          </cell>
          <cell r="C2366" t="str">
            <v>40A</v>
          </cell>
          <cell r="D2366" t="str">
            <v>M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  <cell r="I2366">
            <v>0</v>
          </cell>
          <cell r="J2366">
            <v>0</v>
          </cell>
          <cell r="K2366">
            <v>0</v>
          </cell>
        </row>
        <row r="2367">
          <cell r="A2367" t="str">
            <v>칼관보온006</v>
          </cell>
          <cell r="B2367" t="str">
            <v>파이프 보온
(아티론20T+칼라함석)</v>
          </cell>
          <cell r="C2367" t="str">
            <v>32A</v>
          </cell>
          <cell r="D2367" t="str">
            <v>M</v>
          </cell>
          <cell r="E2367">
            <v>0</v>
          </cell>
          <cell r="F2367">
            <v>0</v>
          </cell>
          <cell r="G2367">
            <v>0</v>
          </cell>
          <cell r="H2367">
            <v>0</v>
          </cell>
          <cell r="I2367">
            <v>0</v>
          </cell>
          <cell r="J2367">
            <v>0</v>
          </cell>
          <cell r="K2367">
            <v>0</v>
          </cell>
        </row>
        <row r="2368">
          <cell r="A2368" t="str">
            <v>칼관보온007</v>
          </cell>
          <cell r="B2368" t="str">
            <v>파이프 보온
(아티론20T+매직테이프)</v>
          </cell>
          <cell r="C2368" t="str">
            <v>25A</v>
          </cell>
          <cell r="D2368" t="str">
            <v>M</v>
          </cell>
          <cell r="E2368">
            <v>0</v>
          </cell>
          <cell r="F2368">
            <v>0</v>
          </cell>
          <cell r="G2368">
            <v>0</v>
          </cell>
          <cell r="H2368">
            <v>0</v>
          </cell>
          <cell r="I2368">
            <v>0</v>
          </cell>
          <cell r="J2368">
            <v>0</v>
          </cell>
          <cell r="K2368">
            <v>0</v>
          </cell>
        </row>
        <row r="2369">
          <cell r="A2369" t="str">
            <v>칼관보온008</v>
          </cell>
          <cell r="B2369" t="str">
            <v>파이프 보온
(아티론20T+매직테이프)</v>
          </cell>
          <cell r="C2369" t="str">
            <v>20A</v>
          </cell>
          <cell r="D2369" t="str">
            <v>M</v>
          </cell>
          <cell r="E2369">
            <v>0</v>
          </cell>
          <cell r="F2369">
            <v>0</v>
          </cell>
          <cell r="G2369">
            <v>0</v>
          </cell>
          <cell r="H2369">
            <v>0</v>
          </cell>
          <cell r="I2369">
            <v>0</v>
          </cell>
          <cell r="J2369">
            <v>0</v>
          </cell>
          <cell r="K2369">
            <v>0</v>
          </cell>
        </row>
        <row r="2370">
          <cell r="A2370" t="str">
            <v>칼관보온009</v>
          </cell>
          <cell r="B2370" t="str">
            <v>파이프 보온
(아티론20T+매직테이프)</v>
          </cell>
          <cell r="C2370" t="str">
            <v>15A</v>
          </cell>
          <cell r="D2370" t="str">
            <v>M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</row>
        <row r="2371">
          <cell r="B2371" t="str">
            <v>파이프 보온
(아티론20T+칼라함석)</v>
          </cell>
        </row>
        <row r="2372">
          <cell r="A2372" t="str">
            <v>관10T001</v>
          </cell>
          <cell r="B2372" t="str">
            <v>파이프 보온
(아티론20T+칼라함석)</v>
          </cell>
          <cell r="C2372" t="str">
            <v>19.05A</v>
          </cell>
          <cell r="D2372" t="str">
            <v>M</v>
          </cell>
        </row>
        <row r="2373">
          <cell r="A2373" t="str">
            <v>관10T002</v>
          </cell>
          <cell r="B2373" t="str">
            <v>파이프 보온
(아티론20T+칼라함석)</v>
          </cell>
          <cell r="C2373" t="str">
            <v>15.88A</v>
          </cell>
          <cell r="D2373" t="str">
            <v>M</v>
          </cell>
        </row>
        <row r="2374">
          <cell r="A2374" t="str">
            <v>관10T003</v>
          </cell>
          <cell r="B2374" t="str">
            <v>파이프 보온
(아티론20T+칼라함석)</v>
          </cell>
          <cell r="C2374" t="str">
            <v>12.7A</v>
          </cell>
          <cell r="D2374" t="str">
            <v>M</v>
          </cell>
        </row>
        <row r="2375">
          <cell r="A2375" t="str">
            <v>관10T004</v>
          </cell>
          <cell r="B2375" t="str">
            <v>파이프 보온
(아티론20T+칼라함석)</v>
          </cell>
          <cell r="C2375" t="str">
            <v>9.52A</v>
          </cell>
          <cell r="D2375" t="str">
            <v>M</v>
          </cell>
        </row>
        <row r="2378">
          <cell r="A2378" t="str">
            <v>맹접합0001</v>
          </cell>
          <cell r="B2378" t="str">
            <v>동조후렌지접합</v>
          </cell>
          <cell r="C2378" t="str">
            <v>100A</v>
          </cell>
          <cell r="D2378" t="str">
            <v>개소</v>
          </cell>
        </row>
        <row r="2379">
          <cell r="A2379" t="str">
            <v>맹접합0002</v>
          </cell>
          <cell r="B2379" t="str">
            <v>동조후렌지접합</v>
          </cell>
          <cell r="C2379" t="str">
            <v>80A</v>
          </cell>
          <cell r="D2379" t="str">
            <v>개소</v>
          </cell>
        </row>
        <row r="2380">
          <cell r="A2380" t="str">
            <v>맹접합0003</v>
          </cell>
          <cell r="B2380" t="str">
            <v>동조후렌지접합</v>
          </cell>
          <cell r="C2380" t="str">
            <v>65A</v>
          </cell>
          <cell r="D2380" t="str">
            <v>개소</v>
          </cell>
        </row>
        <row r="2383">
          <cell r="A2383" t="str">
            <v>용접합0000</v>
          </cell>
          <cell r="B2383" t="str">
            <v>동용접합후렌지접합</v>
          </cell>
          <cell r="C2383" t="str">
            <v>150A</v>
          </cell>
          <cell r="D2383" t="str">
            <v>개소</v>
          </cell>
        </row>
        <row r="2384">
          <cell r="A2384" t="str">
            <v>용접합0001</v>
          </cell>
          <cell r="B2384" t="str">
            <v>동용접합후렌지접합</v>
          </cell>
          <cell r="C2384" t="str">
            <v>125A</v>
          </cell>
          <cell r="D2384" t="str">
            <v>개소</v>
          </cell>
        </row>
        <row r="2385">
          <cell r="A2385" t="str">
            <v>용접합0002</v>
          </cell>
          <cell r="B2385" t="str">
            <v>동용접합후렌지접합</v>
          </cell>
          <cell r="C2385" t="str">
            <v>100A</v>
          </cell>
          <cell r="D2385" t="str">
            <v>개소</v>
          </cell>
        </row>
        <row r="2386">
          <cell r="A2386" t="str">
            <v>용접합0003</v>
          </cell>
          <cell r="B2386" t="str">
            <v>동용접합후렌지접합</v>
          </cell>
          <cell r="C2386" t="str">
            <v>80A</v>
          </cell>
          <cell r="D2386" t="str">
            <v>개소</v>
          </cell>
        </row>
        <row r="2387">
          <cell r="A2387" t="str">
            <v>용접합0004</v>
          </cell>
          <cell r="B2387" t="str">
            <v>동용접합후렌지접합</v>
          </cell>
          <cell r="C2387" t="str">
            <v>65A</v>
          </cell>
          <cell r="D2387" t="str">
            <v>개소</v>
          </cell>
        </row>
        <row r="2388">
          <cell r="A2388" t="str">
            <v>용접합0005</v>
          </cell>
          <cell r="B2388" t="str">
            <v>동용접합후렌지접합</v>
          </cell>
          <cell r="C2388" t="str">
            <v>50A</v>
          </cell>
          <cell r="D2388" t="str">
            <v>개소</v>
          </cell>
        </row>
        <row r="2389">
          <cell r="A2389" t="str">
            <v>용접합0006</v>
          </cell>
          <cell r="B2389" t="str">
            <v>동용접합후렌지접합</v>
          </cell>
          <cell r="C2389" t="str">
            <v>40A</v>
          </cell>
          <cell r="D2389" t="str">
            <v>개소</v>
          </cell>
        </row>
        <row r="2390">
          <cell r="A2390" t="str">
            <v>용접합0007</v>
          </cell>
          <cell r="B2390" t="str">
            <v>동용접합후렌지접합</v>
          </cell>
          <cell r="C2390" t="str">
            <v>32A</v>
          </cell>
          <cell r="D2390" t="str">
            <v>개소</v>
          </cell>
        </row>
        <row r="2391">
          <cell r="A2391" t="str">
            <v>용접합0008</v>
          </cell>
          <cell r="B2391" t="str">
            <v>동용접합후렌지접합</v>
          </cell>
          <cell r="C2391" t="str">
            <v>25A</v>
          </cell>
          <cell r="D2391" t="str">
            <v>개소</v>
          </cell>
        </row>
        <row r="2392">
          <cell r="A2392" t="str">
            <v>용접합0009</v>
          </cell>
          <cell r="B2392" t="str">
            <v>동용접합후렌지접합</v>
          </cell>
          <cell r="C2392" t="str">
            <v>20A</v>
          </cell>
          <cell r="D2392" t="str">
            <v>개소</v>
          </cell>
        </row>
        <row r="2393">
          <cell r="A2393" t="str">
            <v>용접합0010</v>
          </cell>
          <cell r="B2393" t="str">
            <v>동용접합후렌지접합</v>
          </cell>
          <cell r="C2393" t="str">
            <v>15A</v>
          </cell>
          <cell r="D2393" t="str">
            <v>개소</v>
          </cell>
        </row>
        <row r="2394">
          <cell r="K2394">
            <v>0</v>
          </cell>
        </row>
        <row r="2395">
          <cell r="A2395" t="str">
            <v>정유량밸브001</v>
          </cell>
          <cell r="B2395" t="str">
            <v>정유량+이방밸브</v>
          </cell>
          <cell r="C2395" t="str">
            <v>125A*100A*125A</v>
          </cell>
          <cell r="D2395" t="str">
            <v>SET</v>
          </cell>
          <cell r="E2395">
            <v>0</v>
          </cell>
          <cell r="F2395">
            <v>0</v>
          </cell>
          <cell r="G2395">
            <v>0</v>
          </cell>
          <cell r="H2395">
            <v>0</v>
          </cell>
          <cell r="I2395">
            <v>0</v>
          </cell>
          <cell r="J2395">
            <v>0</v>
          </cell>
          <cell r="K2395">
            <v>0</v>
          </cell>
        </row>
        <row r="2396">
          <cell r="A2396" t="str">
            <v>정유량밸브002</v>
          </cell>
          <cell r="B2396" t="str">
            <v>정유량+이방밸브</v>
          </cell>
          <cell r="C2396" t="str">
            <v>100A*80A100A</v>
          </cell>
          <cell r="D2396" t="str">
            <v>SET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  <cell r="I2396">
            <v>0</v>
          </cell>
          <cell r="J2396">
            <v>0</v>
          </cell>
          <cell r="K2396">
            <v>0</v>
          </cell>
        </row>
        <row r="2397">
          <cell r="A2397" t="str">
            <v>정유량밸브003</v>
          </cell>
          <cell r="B2397" t="str">
            <v>정유량+이방밸브</v>
          </cell>
          <cell r="C2397" t="str">
            <v>80A*65A*65A</v>
          </cell>
          <cell r="D2397" t="str">
            <v>SET</v>
          </cell>
        </row>
        <row r="2398">
          <cell r="A2398" t="str">
            <v>정유량밸브004</v>
          </cell>
          <cell r="B2398" t="str">
            <v>정유량+이방밸브</v>
          </cell>
          <cell r="C2398" t="str">
            <v>65A*50A*65A</v>
          </cell>
          <cell r="D2398" t="str">
            <v>SET</v>
          </cell>
        </row>
        <row r="2399">
          <cell r="A2399" t="str">
            <v>정유량밸브005</v>
          </cell>
          <cell r="B2399" t="str">
            <v>정유량+이방밸브</v>
          </cell>
          <cell r="C2399" t="str">
            <v>50A*40A*50A</v>
          </cell>
          <cell r="D2399" t="str">
            <v>SET</v>
          </cell>
        </row>
        <row r="2400">
          <cell r="A2400" t="str">
            <v>정유량밸브006</v>
          </cell>
          <cell r="B2400" t="str">
            <v>정유량+이방밸브</v>
          </cell>
          <cell r="C2400" t="str">
            <v>40A*32A*40A</v>
          </cell>
          <cell r="D2400" t="str">
            <v>SET</v>
          </cell>
        </row>
        <row r="2401">
          <cell r="A2401" t="str">
            <v>정유량밸브007</v>
          </cell>
          <cell r="B2401" t="str">
            <v>정유량+이방밸브</v>
          </cell>
          <cell r="C2401" t="str">
            <v>32A*25A*32A</v>
          </cell>
          <cell r="D2401" t="str">
            <v>SET</v>
          </cell>
        </row>
        <row r="2402">
          <cell r="A2402" t="str">
            <v>정유량밸브008</v>
          </cell>
          <cell r="B2402" t="str">
            <v>정유량+이방밸브</v>
          </cell>
          <cell r="C2402" t="str">
            <v>25A*20A*25A</v>
          </cell>
          <cell r="D2402" t="str">
            <v>SET</v>
          </cell>
        </row>
        <row r="2405">
          <cell r="A2405" t="str">
            <v>터파기0001</v>
          </cell>
          <cell r="B2405" t="str">
            <v>터파기,되메우기</v>
          </cell>
          <cell r="C2405" t="str">
            <v>보통토사</v>
          </cell>
          <cell r="D2405" t="str">
            <v>M3</v>
          </cell>
        </row>
        <row r="2406">
          <cell r="A2406" t="str">
            <v>카타0001</v>
          </cell>
          <cell r="B2406" t="str">
            <v>콘크리트카타</v>
          </cell>
          <cell r="C2406">
            <v>0</v>
          </cell>
          <cell r="D2406" t="str">
            <v>M</v>
          </cell>
        </row>
        <row r="2407">
          <cell r="A2407" t="str">
            <v>철거0001</v>
          </cell>
          <cell r="B2407" t="str">
            <v>콘크리트철거</v>
          </cell>
          <cell r="C2407">
            <v>0</v>
          </cell>
          <cell r="D2407" t="str">
            <v>M3</v>
          </cell>
        </row>
        <row r="2408">
          <cell r="A2408" t="str">
            <v>철거0002</v>
          </cell>
          <cell r="B2408" t="str">
            <v>콘크리트포장</v>
          </cell>
          <cell r="C2408">
            <v>0</v>
          </cell>
          <cell r="D2408" t="str">
            <v>M3</v>
          </cell>
        </row>
        <row r="2409">
          <cell r="A2409" t="str">
            <v>철거0003</v>
          </cell>
          <cell r="B2409" t="str">
            <v>폐기물 처리</v>
          </cell>
          <cell r="C2409">
            <v>0</v>
          </cell>
          <cell r="D2409" t="str">
            <v>TON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</row>
        <row r="2410">
          <cell r="K2410">
            <v>0</v>
          </cell>
        </row>
        <row r="2411">
          <cell r="K2411">
            <v>0</v>
          </cell>
        </row>
        <row r="2412">
          <cell r="A2412" t="str">
            <v>터파기0001</v>
          </cell>
          <cell r="B2412" t="str">
            <v>터파기,되메우기</v>
          </cell>
          <cell r="C2412" t="str">
            <v>1M 이내</v>
          </cell>
          <cell r="D2412" t="str">
            <v>M3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</row>
        <row r="2413">
          <cell r="K2413">
            <v>0</v>
          </cell>
        </row>
        <row r="2414">
          <cell r="A2414" t="str">
            <v>동관용접00</v>
          </cell>
          <cell r="B2414" t="str">
            <v>동관용접</v>
          </cell>
          <cell r="C2414" t="str">
            <v>150A</v>
          </cell>
          <cell r="D2414" t="str">
            <v>개소</v>
          </cell>
        </row>
        <row r="2415">
          <cell r="A2415" t="str">
            <v>동관용접01</v>
          </cell>
          <cell r="B2415" t="str">
            <v>동관용접</v>
          </cell>
          <cell r="C2415" t="str">
            <v>125A</v>
          </cell>
          <cell r="D2415" t="str">
            <v>개소</v>
          </cell>
        </row>
        <row r="2416">
          <cell r="A2416" t="str">
            <v>동관용접02</v>
          </cell>
          <cell r="B2416" t="str">
            <v>동관용접</v>
          </cell>
          <cell r="C2416" t="str">
            <v>100A</v>
          </cell>
          <cell r="D2416" t="str">
            <v>개소</v>
          </cell>
        </row>
        <row r="2417">
          <cell r="A2417" t="str">
            <v>동관용접03</v>
          </cell>
          <cell r="B2417" t="str">
            <v>동관용접</v>
          </cell>
          <cell r="C2417" t="str">
            <v>80A</v>
          </cell>
          <cell r="D2417" t="str">
            <v>개소</v>
          </cell>
        </row>
        <row r="2418">
          <cell r="A2418" t="str">
            <v>동관용접04</v>
          </cell>
          <cell r="B2418" t="str">
            <v>동관용접</v>
          </cell>
          <cell r="C2418" t="str">
            <v>65A</v>
          </cell>
          <cell r="D2418" t="str">
            <v>개소</v>
          </cell>
        </row>
        <row r="2419">
          <cell r="A2419" t="str">
            <v>동관용접05</v>
          </cell>
          <cell r="B2419" t="str">
            <v>동관용접</v>
          </cell>
          <cell r="C2419" t="str">
            <v>50A</v>
          </cell>
          <cell r="D2419" t="str">
            <v>개소</v>
          </cell>
        </row>
        <row r="2420">
          <cell r="A2420" t="str">
            <v>동관용접06</v>
          </cell>
          <cell r="B2420" t="str">
            <v>동관용접</v>
          </cell>
          <cell r="C2420" t="str">
            <v>40A</v>
          </cell>
          <cell r="D2420" t="str">
            <v>개소</v>
          </cell>
        </row>
        <row r="2421">
          <cell r="A2421" t="str">
            <v>동관용접07</v>
          </cell>
          <cell r="B2421" t="str">
            <v>동관용접</v>
          </cell>
          <cell r="C2421" t="str">
            <v>32A</v>
          </cell>
          <cell r="D2421" t="str">
            <v>개소</v>
          </cell>
        </row>
        <row r="2422">
          <cell r="A2422" t="str">
            <v>동관용접08</v>
          </cell>
          <cell r="B2422" t="str">
            <v>동관용접</v>
          </cell>
          <cell r="C2422" t="str">
            <v>25A</v>
          </cell>
          <cell r="D2422" t="str">
            <v>개소</v>
          </cell>
        </row>
        <row r="2423">
          <cell r="A2423" t="str">
            <v>동관용접09</v>
          </cell>
          <cell r="B2423" t="str">
            <v>동관용접</v>
          </cell>
          <cell r="C2423" t="str">
            <v>20A</v>
          </cell>
          <cell r="D2423" t="str">
            <v>개소</v>
          </cell>
        </row>
        <row r="2424">
          <cell r="A2424" t="str">
            <v>동관용접10</v>
          </cell>
          <cell r="B2424" t="str">
            <v>동관용접</v>
          </cell>
          <cell r="C2424" t="str">
            <v>15A</v>
          </cell>
          <cell r="D2424" t="str">
            <v>개소</v>
          </cell>
        </row>
        <row r="2425">
          <cell r="A2425" t="str">
            <v>동관용접11</v>
          </cell>
          <cell r="B2425" t="str">
            <v>동관용접</v>
          </cell>
          <cell r="C2425" t="str">
            <v>8A</v>
          </cell>
          <cell r="D2425" t="str">
            <v>개소</v>
          </cell>
        </row>
        <row r="2426">
          <cell r="A2426" t="str">
            <v>동관용접12</v>
          </cell>
          <cell r="B2426" t="str">
            <v>동관용접</v>
          </cell>
          <cell r="C2426" t="str">
            <v>19.05A</v>
          </cell>
          <cell r="D2426" t="str">
            <v>개소</v>
          </cell>
        </row>
        <row r="2427">
          <cell r="A2427" t="str">
            <v>동관용접13</v>
          </cell>
          <cell r="B2427" t="str">
            <v>동관용접</v>
          </cell>
          <cell r="C2427" t="str">
            <v>15.88A</v>
          </cell>
          <cell r="D2427" t="str">
            <v>개소</v>
          </cell>
        </row>
        <row r="2428">
          <cell r="A2428" t="str">
            <v>동관용접14</v>
          </cell>
          <cell r="B2428" t="str">
            <v>동관용접</v>
          </cell>
          <cell r="C2428" t="str">
            <v>12.7A</v>
          </cell>
          <cell r="D2428" t="str">
            <v>개소</v>
          </cell>
        </row>
        <row r="2429">
          <cell r="B2429" t="str">
            <v>동관용접</v>
          </cell>
          <cell r="C2429" t="str">
            <v>9.52A</v>
          </cell>
          <cell r="D2429" t="str">
            <v>개소</v>
          </cell>
        </row>
        <row r="2432">
          <cell r="A2432" t="str">
            <v>동맹0001</v>
          </cell>
          <cell r="B2432" t="str">
            <v>동맹후렌지접합</v>
          </cell>
          <cell r="C2432" t="str">
            <v>150A</v>
          </cell>
          <cell r="D2432" t="str">
            <v>개소</v>
          </cell>
        </row>
        <row r="2433">
          <cell r="A2433" t="str">
            <v>동맹0002</v>
          </cell>
          <cell r="B2433" t="str">
            <v>동맹후렌지접합</v>
          </cell>
          <cell r="C2433" t="str">
            <v>80A</v>
          </cell>
          <cell r="D2433" t="str">
            <v>개소</v>
          </cell>
        </row>
        <row r="2434">
          <cell r="A2434" t="str">
            <v>동맹0003</v>
          </cell>
          <cell r="B2434" t="str">
            <v>동맹후렌지접합</v>
          </cell>
          <cell r="C2434" t="str">
            <v>65A</v>
          </cell>
          <cell r="D2434" t="str">
            <v>개소</v>
          </cell>
        </row>
        <row r="2436">
          <cell r="A2436" t="str">
            <v>합후렌0001</v>
          </cell>
          <cell r="B2436" t="str">
            <v>철합후렌지 접합</v>
          </cell>
          <cell r="C2436" t="str">
            <v>200A</v>
          </cell>
          <cell r="D2436" t="str">
            <v>개소</v>
          </cell>
        </row>
        <row r="2437">
          <cell r="A2437" t="str">
            <v>합후렌0002</v>
          </cell>
          <cell r="B2437" t="str">
            <v>철합후렌지 접합</v>
          </cell>
          <cell r="C2437" t="str">
            <v>150A</v>
          </cell>
          <cell r="D2437" t="str">
            <v>개소</v>
          </cell>
        </row>
        <row r="2438">
          <cell r="A2438" t="str">
            <v>합후렌0003</v>
          </cell>
          <cell r="B2438" t="str">
            <v>철합후렌지 접합</v>
          </cell>
          <cell r="C2438" t="str">
            <v>125A</v>
          </cell>
          <cell r="D2438" t="str">
            <v>개소</v>
          </cell>
        </row>
        <row r="2439">
          <cell r="A2439" t="str">
            <v>합후렌0004</v>
          </cell>
          <cell r="B2439" t="str">
            <v>철합후렌지 접합</v>
          </cell>
          <cell r="C2439" t="str">
            <v>100A</v>
          </cell>
          <cell r="D2439" t="str">
            <v>개소</v>
          </cell>
        </row>
        <row r="2440">
          <cell r="A2440" t="str">
            <v>합후렌0005</v>
          </cell>
          <cell r="B2440" t="str">
            <v>철합후렌지 접합</v>
          </cell>
          <cell r="C2440" t="str">
            <v>80A</v>
          </cell>
          <cell r="D2440" t="str">
            <v>개소</v>
          </cell>
        </row>
        <row r="2441">
          <cell r="A2441" t="str">
            <v>합후렌0006</v>
          </cell>
          <cell r="B2441" t="str">
            <v>철합후렌지 접합</v>
          </cell>
          <cell r="C2441" t="str">
            <v>65A</v>
          </cell>
          <cell r="D2441" t="str">
            <v>개소</v>
          </cell>
        </row>
        <row r="2442">
          <cell r="A2442" t="str">
            <v>합후렌0007</v>
          </cell>
          <cell r="B2442" t="str">
            <v>철합후렌지 접합</v>
          </cell>
          <cell r="C2442" t="str">
            <v>50A</v>
          </cell>
          <cell r="D2442" t="str">
            <v>개소</v>
          </cell>
        </row>
        <row r="2443">
          <cell r="A2443" t="str">
            <v>합후렌0008</v>
          </cell>
          <cell r="B2443" t="str">
            <v>철합후렌지 접합</v>
          </cell>
          <cell r="C2443" t="str">
            <v>40A</v>
          </cell>
          <cell r="D2443" t="str">
            <v>개소</v>
          </cell>
        </row>
        <row r="2444">
          <cell r="A2444" t="str">
            <v>합후렌0009</v>
          </cell>
          <cell r="B2444" t="str">
            <v>철합후렌지 접합</v>
          </cell>
          <cell r="C2444" t="str">
            <v>32A</v>
          </cell>
          <cell r="D2444" t="str">
            <v>개소</v>
          </cell>
        </row>
        <row r="2446">
          <cell r="A2446" t="str">
            <v>맹후0001</v>
          </cell>
          <cell r="B2446" t="str">
            <v>철맹후렌지 접합</v>
          </cell>
          <cell r="C2446" t="str">
            <v>200A</v>
          </cell>
          <cell r="D2446" t="str">
            <v>개소</v>
          </cell>
        </row>
        <row r="2447">
          <cell r="A2447" t="str">
            <v>맹후0002</v>
          </cell>
          <cell r="B2447" t="str">
            <v>철맹후렌지 접합</v>
          </cell>
          <cell r="C2447" t="str">
            <v>150A</v>
          </cell>
          <cell r="D2447" t="str">
            <v>개소</v>
          </cell>
        </row>
        <row r="2448">
          <cell r="A2448" t="str">
            <v>맹후0003</v>
          </cell>
          <cell r="B2448" t="str">
            <v>철맹후렌지 접합</v>
          </cell>
          <cell r="C2448" t="str">
            <v>125A</v>
          </cell>
          <cell r="D2448" t="str">
            <v>개소</v>
          </cell>
        </row>
        <row r="2449">
          <cell r="A2449" t="str">
            <v>맹후0004</v>
          </cell>
          <cell r="B2449" t="str">
            <v>철맹후렌지 접합</v>
          </cell>
          <cell r="C2449" t="str">
            <v>100A</v>
          </cell>
          <cell r="D2449" t="str">
            <v>개소</v>
          </cell>
        </row>
        <row r="2450">
          <cell r="A2450" t="str">
            <v>맹후0005</v>
          </cell>
          <cell r="B2450" t="str">
            <v>철맹후렌지 접합</v>
          </cell>
          <cell r="C2450" t="str">
            <v>80A</v>
          </cell>
          <cell r="D2450" t="str">
            <v>개소</v>
          </cell>
        </row>
        <row r="2451">
          <cell r="A2451" t="str">
            <v>맹후0006</v>
          </cell>
          <cell r="B2451" t="str">
            <v>철맹후렌지 접합</v>
          </cell>
          <cell r="C2451" t="str">
            <v>65A</v>
          </cell>
          <cell r="D2451" t="str">
            <v>개소</v>
          </cell>
        </row>
        <row r="2452">
          <cell r="A2452" t="str">
            <v>맹후0007</v>
          </cell>
          <cell r="B2452" t="str">
            <v>철맹후렌지 접합</v>
          </cell>
          <cell r="C2452" t="str">
            <v>50A</v>
          </cell>
          <cell r="D2452" t="str">
            <v>개소</v>
          </cell>
        </row>
        <row r="2453">
          <cell r="A2453" t="str">
            <v>맹후0008</v>
          </cell>
          <cell r="B2453" t="str">
            <v>철맹후렌지 접합</v>
          </cell>
          <cell r="C2453" t="str">
            <v>40A</v>
          </cell>
          <cell r="D2453" t="str">
            <v>개소</v>
          </cell>
        </row>
        <row r="2454">
          <cell r="A2454" t="str">
            <v>맹후0009</v>
          </cell>
          <cell r="B2454" t="str">
            <v>철맹후렌지 접합</v>
          </cell>
          <cell r="C2454" t="str">
            <v>32A</v>
          </cell>
          <cell r="D2454" t="str">
            <v>개소</v>
          </cell>
        </row>
        <row r="2455">
          <cell r="A2455" t="str">
            <v>맹후0010</v>
          </cell>
        </row>
        <row r="2458">
          <cell r="A2458" t="str">
            <v>지지0001</v>
          </cell>
          <cell r="B2458" t="str">
            <v>배관지지</v>
          </cell>
          <cell r="C2458" t="str">
            <v>3개소</v>
          </cell>
          <cell r="D2458" t="str">
            <v>SET</v>
          </cell>
        </row>
        <row r="2462">
          <cell r="A2462" t="str">
            <v>aaa0001</v>
          </cell>
          <cell r="B2462" t="str">
            <v>신축접수가대</v>
          </cell>
          <cell r="C2462">
            <v>0</v>
          </cell>
          <cell r="D2462" t="str">
            <v>SET</v>
          </cell>
        </row>
        <row r="2463">
          <cell r="A2463" t="str">
            <v>aaa0002</v>
          </cell>
          <cell r="B2463" t="str">
            <v>앙카가대</v>
          </cell>
          <cell r="C2463">
            <v>0</v>
          </cell>
          <cell r="D2463" t="str">
            <v>SET</v>
          </cell>
        </row>
        <row r="2467">
          <cell r="A2467" t="str">
            <v>신축0001</v>
          </cell>
          <cell r="B2467" t="str">
            <v>신축이음
(벨로우즈형:복식)</v>
          </cell>
          <cell r="C2467" t="str">
            <v>125A</v>
          </cell>
          <cell r="D2467" t="str">
            <v>SET</v>
          </cell>
        </row>
        <row r="2468">
          <cell r="A2468" t="str">
            <v>신축0002</v>
          </cell>
          <cell r="B2468" t="str">
            <v>신축이음
(벨로우즈형:복식)</v>
          </cell>
          <cell r="C2468" t="str">
            <v>100A</v>
          </cell>
          <cell r="D2468" t="str">
            <v>SET</v>
          </cell>
        </row>
        <row r="2469">
          <cell r="A2469" t="str">
            <v>신축0003</v>
          </cell>
          <cell r="B2469" t="str">
            <v>신축이음
(벨로우즈형:복식)</v>
          </cell>
          <cell r="C2469" t="str">
            <v>80A</v>
          </cell>
          <cell r="D2469" t="str">
            <v>SET</v>
          </cell>
        </row>
        <row r="2470">
          <cell r="A2470" t="str">
            <v>신축0004</v>
          </cell>
          <cell r="B2470" t="str">
            <v>신축이음
(벨로우즈형:복식)</v>
          </cell>
          <cell r="C2470" t="str">
            <v>65A</v>
          </cell>
          <cell r="D2470" t="str">
            <v>SET</v>
          </cell>
        </row>
        <row r="2471">
          <cell r="A2471" t="str">
            <v>신축0005</v>
          </cell>
          <cell r="B2471" t="str">
            <v>신축이음
(벨로우즈형:복식)</v>
          </cell>
          <cell r="C2471" t="str">
            <v>50A</v>
          </cell>
          <cell r="D2471" t="str">
            <v>SET</v>
          </cell>
        </row>
        <row r="2472">
          <cell r="A2472" t="str">
            <v>신축0006</v>
          </cell>
          <cell r="B2472" t="str">
            <v>신축이음
(벨로우즈형:복식)</v>
          </cell>
          <cell r="C2472" t="str">
            <v>40A</v>
          </cell>
          <cell r="D2472" t="str">
            <v>SET</v>
          </cell>
        </row>
        <row r="2473">
          <cell r="A2473" t="str">
            <v>신축0007</v>
          </cell>
          <cell r="B2473" t="str">
            <v>신축이음
(벨로우즈형:복식)</v>
          </cell>
          <cell r="C2473" t="str">
            <v>32A</v>
          </cell>
          <cell r="D2473" t="str">
            <v>SET</v>
          </cell>
        </row>
        <row r="2474">
          <cell r="A2474" t="str">
            <v>신축0008</v>
          </cell>
          <cell r="B2474" t="str">
            <v>신축이음
(벨로우즈형:복식)</v>
          </cell>
          <cell r="C2474" t="str">
            <v>25A</v>
          </cell>
          <cell r="D2474" t="str">
            <v>SET</v>
          </cell>
        </row>
        <row r="2475">
          <cell r="A2475" t="str">
            <v>신축0009</v>
          </cell>
          <cell r="B2475" t="str">
            <v>신축이음
(벨로우즈형:복식)</v>
          </cell>
          <cell r="C2475" t="str">
            <v>20A</v>
          </cell>
          <cell r="D2475" t="str">
            <v>SET</v>
          </cell>
        </row>
        <row r="2476">
          <cell r="A2476" t="str">
            <v>신축0010</v>
          </cell>
          <cell r="B2476" t="str">
            <v>신축이음
(벨로우즈형:복식)</v>
          </cell>
          <cell r="C2476" t="str">
            <v>15A</v>
          </cell>
          <cell r="D2476" t="str">
            <v>SET</v>
          </cell>
        </row>
        <row r="2478">
          <cell r="A2478" t="str">
            <v>앙카00001</v>
          </cell>
          <cell r="B2478" t="str">
            <v>파이프앙카</v>
          </cell>
          <cell r="C2478" t="str">
            <v>125A</v>
          </cell>
          <cell r="D2478" t="str">
            <v>SET</v>
          </cell>
        </row>
        <row r="2479">
          <cell r="A2479" t="str">
            <v>앙카00002</v>
          </cell>
          <cell r="B2479" t="str">
            <v>파이프앙카</v>
          </cell>
          <cell r="C2479" t="str">
            <v>100A</v>
          </cell>
          <cell r="D2479" t="str">
            <v>SET</v>
          </cell>
        </row>
        <row r="2480">
          <cell r="A2480" t="str">
            <v>앙카00003</v>
          </cell>
          <cell r="B2480" t="str">
            <v>파이프앙카</v>
          </cell>
          <cell r="C2480" t="str">
            <v>80A</v>
          </cell>
          <cell r="D2480" t="str">
            <v>SET</v>
          </cell>
        </row>
        <row r="2481">
          <cell r="A2481" t="str">
            <v>앙카00004</v>
          </cell>
          <cell r="B2481" t="str">
            <v>파이프앙카</v>
          </cell>
          <cell r="C2481" t="str">
            <v>65A</v>
          </cell>
          <cell r="D2481" t="str">
            <v>SET</v>
          </cell>
        </row>
        <row r="2482">
          <cell r="A2482" t="str">
            <v>앙카00005</v>
          </cell>
          <cell r="B2482" t="str">
            <v>파이프앙카</v>
          </cell>
          <cell r="C2482" t="str">
            <v>50A</v>
          </cell>
          <cell r="D2482" t="str">
            <v>SET</v>
          </cell>
        </row>
        <row r="2483">
          <cell r="A2483" t="str">
            <v>앙카00006</v>
          </cell>
          <cell r="B2483" t="str">
            <v>파이프앙카</v>
          </cell>
          <cell r="C2483" t="str">
            <v>40A</v>
          </cell>
          <cell r="D2483" t="str">
            <v>SET</v>
          </cell>
        </row>
        <row r="2484">
          <cell r="A2484" t="str">
            <v>앙카00007</v>
          </cell>
          <cell r="B2484" t="str">
            <v>파이프앙카</v>
          </cell>
          <cell r="C2484" t="str">
            <v>32A</v>
          </cell>
          <cell r="D2484" t="str">
            <v>SET</v>
          </cell>
        </row>
        <row r="2485">
          <cell r="A2485" t="str">
            <v>앙카00008</v>
          </cell>
          <cell r="B2485" t="str">
            <v>파이프앙카</v>
          </cell>
          <cell r="C2485" t="str">
            <v>25A</v>
          </cell>
          <cell r="D2485" t="str">
            <v>SET</v>
          </cell>
        </row>
        <row r="2486">
          <cell r="A2486" t="str">
            <v>앙카00009</v>
          </cell>
          <cell r="B2486" t="str">
            <v>파이프앙카</v>
          </cell>
          <cell r="C2486" t="str">
            <v>20A</v>
          </cell>
          <cell r="D2486" t="str">
            <v>SET</v>
          </cell>
        </row>
        <row r="2487">
          <cell r="A2487" t="str">
            <v>앙카00010</v>
          </cell>
          <cell r="B2487" t="str">
            <v>파이프앙카</v>
          </cell>
          <cell r="C2487" t="str">
            <v>15A</v>
          </cell>
          <cell r="D2487" t="str">
            <v>SET</v>
          </cell>
        </row>
        <row r="2490">
          <cell r="A2490" t="str">
            <v>aaa0011</v>
          </cell>
          <cell r="B2490" t="str">
            <v>차압변장치</v>
          </cell>
          <cell r="C2490" t="str">
            <v>100A*80A*100A</v>
          </cell>
          <cell r="D2490" t="str">
            <v>SET</v>
          </cell>
        </row>
        <row r="2491">
          <cell r="A2491" t="str">
            <v>aaa0012</v>
          </cell>
          <cell r="B2491" t="str">
            <v>오일미터기설치</v>
          </cell>
          <cell r="C2491" t="str">
            <v>20A</v>
          </cell>
          <cell r="D2491" t="str">
            <v>개</v>
          </cell>
          <cell r="E2491">
            <v>100000</v>
          </cell>
          <cell r="F2491">
            <v>0</v>
          </cell>
          <cell r="G2491">
            <v>0</v>
          </cell>
          <cell r="H2491">
            <v>0</v>
          </cell>
          <cell r="I2491">
            <v>0</v>
          </cell>
          <cell r="J2491">
            <v>0</v>
          </cell>
          <cell r="K2491">
            <v>100000</v>
          </cell>
        </row>
        <row r="2492">
          <cell r="A2492" t="str">
            <v>aaa0013</v>
          </cell>
          <cell r="B2492" t="str">
            <v>오일미터기설치</v>
          </cell>
          <cell r="C2492" t="str">
            <v>15A</v>
          </cell>
          <cell r="D2492" t="str">
            <v>개</v>
          </cell>
          <cell r="E2492">
            <v>100000</v>
          </cell>
          <cell r="F2492">
            <v>0</v>
          </cell>
          <cell r="G2492">
            <v>0</v>
          </cell>
          <cell r="H2492">
            <v>0</v>
          </cell>
          <cell r="I2492">
            <v>0</v>
          </cell>
          <cell r="J2492">
            <v>0</v>
          </cell>
          <cell r="K2492">
            <v>100000</v>
          </cell>
        </row>
        <row r="2493">
          <cell r="A2493" t="str">
            <v>aaa0014</v>
          </cell>
          <cell r="B2493" t="str">
            <v>압력계설치(동관)</v>
          </cell>
          <cell r="C2493" t="str">
            <v>10Kg/Cm2</v>
          </cell>
          <cell r="D2493" t="str">
            <v>SET</v>
          </cell>
        </row>
        <row r="2494">
          <cell r="A2494" t="str">
            <v>aaa0015</v>
          </cell>
          <cell r="B2494" t="str">
            <v>온도계설치(동관)</v>
          </cell>
          <cell r="C2494" t="str">
            <v>100A</v>
          </cell>
          <cell r="D2494" t="str">
            <v>SET</v>
          </cell>
        </row>
        <row r="2495">
          <cell r="A2495" t="str">
            <v>aaa0016</v>
          </cell>
          <cell r="B2495" t="str">
            <v>압력계설치(강관)</v>
          </cell>
          <cell r="C2495" t="str">
            <v>10Kg/Cm2</v>
          </cell>
          <cell r="D2495" t="str">
            <v>SET</v>
          </cell>
        </row>
        <row r="2496">
          <cell r="A2496" t="str">
            <v>aaa0017</v>
          </cell>
          <cell r="B2496" t="str">
            <v>진공계설치(강관)</v>
          </cell>
          <cell r="C2496" t="str">
            <v>-760-0MMAQ</v>
          </cell>
          <cell r="D2496" t="str">
            <v>SET</v>
          </cell>
        </row>
        <row r="2497">
          <cell r="A2497" t="str">
            <v>aaa0018</v>
          </cell>
          <cell r="B2497" t="str">
            <v>온도계설치(강관)</v>
          </cell>
          <cell r="C2497" t="str">
            <v>100A</v>
          </cell>
          <cell r="D2497" t="str">
            <v>SET</v>
          </cell>
        </row>
        <row r="2504">
          <cell r="A2504" t="str">
            <v>닥트0001</v>
          </cell>
          <cell r="B2504" t="str">
            <v>아연도함석덕트제작설치</v>
          </cell>
          <cell r="C2504" t="str">
            <v>0.5 T</v>
          </cell>
          <cell r="D2504" t="str">
            <v>M2</v>
          </cell>
        </row>
        <row r="2505">
          <cell r="A2505" t="str">
            <v>닥트0002</v>
          </cell>
          <cell r="B2505" t="str">
            <v>아연도함석덕트제작설치</v>
          </cell>
          <cell r="C2505" t="str">
            <v>0.6 T</v>
          </cell>
          <cell r="D2505" t="str">
            <v>M2</v>
          </cell>
        </row>
        <row r="2506">
          <cell r="A2506" t="str">
            <v>닥트0003</v>
          </cell>
          <cell r="B2506" t="str">
            <v>아연도함석덕트제작설치</v>
          </cell>
          <cell r="C2506" t="str">
            <v>0.8 T</v>
          </cell>
          <cell r="D2506" t="str">
            <v>M2</v>
          </cell>
        </row>
        <row r="2507">
          <cell r="A2507" t="str">
            <v>닥트0004</v>
          </cell>
          <cell r="B2507" t="str">
            <v>아연도함석덕트제작설치</v>
          </cell>
          <cell r="C2507" t="str">
            <v>1.0 T</v>
          </cell>
          <cell r="D2507" t="str">
            <v>M2</v>
          </cell>
        </row>
        <row r="2508">
          <cell r="A2508" t="str">
            <v>닥트0005</v>
          </cell>
          <cell r="B2508" t="str">
            <v>아연도함석덕트제작설치</v>
          </cell>
          <cell r="C2508" t="str">
            <v>1.2 T</v>
          </cell>
          <cell r="D2508" t="str">
            <v>M2</v>
          </cell>
        </row>
        <row r="2511">
          <cell r="A2511" t="str">
            <v>ac이설001</v>
          </cell>
          <cell r="B2511" t="str">
            <v>실외기 이설</v>
          </cell>
          <cell r="C2511" t="str">
            <v>15,000Kcal/hr</v>
          </cell>
          <cell r="D2511" t="str">
            <v>대</v>
          </cell>
          <cell r="E2511">
            <v>0</v>
          </cell>
          <cell r="F2511">
            <v>0</v>
          </cell>
          <cell r="G2511">
            <v>0</v>
          </cell>
          <cell r="H2511">
            <v>0</v>
          </cell>
          <cell r="I2511">
            <v>0</v>
          </cell>
          <cell r="J2511">
            <v>0</v>
          </cell>
          <cell r="K2511">
            <v>0</v>
          </cell>
          <cell r="L2511">
            <v>0</v>
          </cell>
          <cell r="M2511">
            <v>0</v>
          </cell>
          <cell r="N2511">
            <v>2.4</v>
          </cell>
          <cell r="O2511">
            <v>0</v>
          </cell>
          <cell r="P2511">
            <v>2.4</v>
          </cell>
        </row>
        <row r="2512">
          <cell r="A2512" t="str">
            <v>ac이설002</v>
          </cell>
          <cell r="B2512" t="str">
            <v>실외기 이설</v>
          </cell>
          <cell r="C2512" t="str">
            <v>5,100Kcal/hr</v>
          </cell>
          <cell r="D2512" t="str">
            <v>대</v>
          </cell>
          <cell r="E2512">
            <v>0</v>
          </cell>
          <cell r="F2512">
            <v>0</v>
          </cell>
          <cell r="G2512">
            <v>0</v>
          </cell>
          <cell r="H2512">
            <v>0</v>
          </cell>
          <cell r="I2512">
            <v>0</v>
          </cell>
          <cell r="J2512">
            <v>0</v>
          </cell>
          <cell r="K2512">
            <v>0</v>
          </cell>
          <cell r="L2512">
            <v>0</v>
          </cell>
          <cell r="M2512">
            <v>0</v>
          </cell>
          <cell r="N2512">
            <v>1.6</v>
          </cell>
          <cell r="O2512">
            <v>0</v>
          </cell>
          <cell r="P2512">
            <v>1.6</v>
          </cell>
        </row>
        <row r="2513">
          <cell r="A2513" t="str">
            <v>ac이설003</v>
          </cell>
          <cell r="B2513" t="str">
            <v>실외기 이설</v>
          </cell>
          <cell r="C2513" t="str">
            <v>5,000Kcal/hr</v>
          </cell>
          <cell r="D2513" t="str">
            <v>대</v>
          </cell>
          <cell r="E2513">
            <v>0</v>
          </cell>
          <cell r="F2513">
            <v>0</v>
          </cell>
          <cell r="G2513">
            <v>0</v>
          </cell>
          <cell r="H2513">
            <v>0</v>
          </cell>
          <cell r="I2513">
            <v>0</v>
          </cell>
          <cell r="J2513">
            <v>0</v>
          </cell>
          <cell r="K2513">
            <v>0</v>
          </cell>
          <cell r="L2513">
            <v>0</v>
          </cell>
          <cell r="M2513">
            <v>0</v>
          </cell>
          <cell r="N2513">
            <v>1.6</v>
          </cell>
          <cell r="O2513">
            <v>0</v>
          </cell>
          <cell r="P2513">
            <v>1.6</v>
          </cell>
        </row>
        <row r="2514">
          <cell r="A2514" t="str">
            <v>ac이설004</v>
          </cell>
          <cell r="B2514" t="str">
            <v>에어컨 이설</v>
          </cell>
          <cell r="C2514" t="str">
            <v>6,500Kcal/hr</v>
          </cell>
          <cell r="D2514" t="str">
            <v>대</v>
          </cell>
        </row>
        <row r="2515">
          <cell r="A2515" t="str">
            <v>ac이설005</v>
          </cell>
          <cell r="B2515" t="str">
            <v>에어컨 이설</v>
          </cell>
          <cell r="C2515" t="str">
            <v>6,100Kcal/hr</v>
          </cell>
          <cell r="D2515" t="str">
            <v>대</v>
          </cell>
        </row>
        <row r="2516">
          <cell r="A2516" t="str">
            <v>ac이설006</v>
          </cell>
          <cell r="B2516" t="str">
            <v>에어컨 이설</v>
          </cell>
          <cell r="C2516" t="str">
            <v>10,000Kcal/hr</v>
          </cell>
          <cell r="D2516" t="str">
            <v>대</v>
          </cell>
        </row>
        <row r="3012">
          <cell r="A3012" t="str">
            <v>1070a</v>
          </cell>
        </row>
        <row r="3013">
          <cell r="A3013" t="str">
            <v>1071a</v>
          </cell>
        </row>
        <row r="3014">
          <cell r="A3014" t="str">
            <v>1072a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XICO-C"/>
      <sheetName val="CODE"/>
      <sheetName val="MOTOR"/>
      <sheetName val="원가계산서"/>
      <sheetName val="내역서"/>
      <sheetName val="직노"/>
      <sheetName val="1"/>
      <sheetName val="셀에 한칸씩삽입"/>
      <sheetName val="약품설비"/>
      <sheetName val="ABUT수량-A1"/>
      <sheetName val="플랜트 설치"/>
      <sheetName val="위치조서"/>
      <sheetName val="공사내역"/>
      <sheetName val="입찰안"/>
      <sheetName val="을"/>
      <sheetName val="부하"/>
      <sheetName val="우수"/>
      <sheetName val="개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END"/>
      <sheetName val="PARAMETER"/>
      <sheetName val="MEXICO-C"/>
      <sheetName val="내역서(부대공사)"/>
      <sheetName val="내역서"/>
      <sheetName val="원가계산서"/>
      <sheetName val="조명율표"/>
      <sheetName val="신우"/>
      <sheetName val="부하(성남)"/>
      <sheetName val="ABUT수량-A1"/>
      <sheetName val="금액내역서"/>
      <sheetName val="CODE"/>
      <sheetName val="Project Brief"/>
      <sheetName val="정부노임단가"/>
      <sheetName val="하조서"/>
      <sheetName val="노임단가"/>
      <sheetName val="1"/>
      <sheetName val="일위대가(계측기설치)"/>
      <sheetName val="입찰안"/>
      <sheetName val="표지"/>
      <sheetName val="DATE"/>
      <sheetName val="약품설비"/>
      <sheetName val="수목기별"/>
      <sheetName val="수전기기DATA"/>
      <sheetName val="기본DATA"/>
      <sheetName val="INPUT"/>
    </sheetNames>
    <sheetDataSet>
      <sheetData sheetId="0" refreshError="1">
        <row r="4">
          <cell r="D4" t="str">
            <v>PC-0057</v>
          </cell>
        </row>
        <row r="5">
          <cell r="D5" t="str">
            <v>TEST OF TOP1</v>
          </cell>
        </row>
        <row r="8">
          <cell r="D8" t="str">
            <v>PUMP HOUSE</v>
          </cell>
        </row>
        <row r="10">
          <cell r="D10">
            <v>6</v>
          </cell>
        </row>
        <row r="11">
          <cell r="D11">
            <v>8</v>
          </cell>
        </row>
        <row r="12">
          <cell r="D12">
            <v>3</v>
          </cell>
        </row>
        <row r="13">
          <cell r="D13" t="str">
            <v>φ406.4 STL PIPE PILE</v>
          </cell>
          <cell r="E13">
            <v>2</v>
          </cell>
        </row>
        <row r="15">
          <cell r="D15">
            <v>30</v>
          </cell>
        </row>
        <row r="18">
          <cell r="D18">
            <v>1</v>
          </cell>
        </row>
        <row r="20">
          <cell r="D20">
            <v>6</v>
          </cell>
        </row>
        <row r="26">
          <cell r="D26">
            <v>4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3">
          <cell r="D33">
            <v>0</v>
          </cell>
        </row>
        <row r="44">
          <cell r="D44">
            <v>2</v>
          </cell>
        </row>
        <row r="60">
          <cell r="D60">
            <v>1</v>
          </cell>
        </row>
        <row r="61">
          <cell r="D61">
            <v>2.1</v>
          </cell>
        </row>
        <row r="62">
          <cell r="D62">
            <v>1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8">
          <cell r="D68" t="str">
            <v xml:space="preserve">  NON SPECIAL DOOR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3">
          <cell r="D73">
            <v>1.8</v>
          </cell>
        </row>
        <row r="74">
          <cell r="D74">
            <v>1.5</v>
          </cell>
        </row>
        <row r="75">
          <cell r="D75">
            <v>2</v>
          </cell>
        </row>
        <row r="76">
          <cell r="D76">
            <v>0</v>
          </cell>
        </row>
        <row r="80">
          <cell r="D80">
            <v>0</v>
          </cell>
        </row>
        <row r="81">
          <cell r="D81">
            <v>0</v>
          </cell>
        </row>
        <row r="82">
          <cell r="D82">
            <v>0</v>
          </cell>
        </row>
        <row r="83">
          <cell r="D83">
            <v>0</v>
          </cell>
        </row>
        <row r="88">
          <cell r="D88">
            <v>0</v>
          </cell>
        </row>
        <row r="115">
          <cell r="D115">
            <v>55.25</v>
          </cell>
        </row>
        <row r="120">
          <cell r="D120">
            <v>112.23799999999999</v>
          </cell>
        </row>
        <row r="126">
          <cell r="D126">
            <v>89.6</v>
          </cell>
        </row>
        <row r="131">
          <cell r="D131">
            <v>179.6</v>
          </cell>
        </row>
        <row r="143">
          <cell r="D143">
            <v>63.962000000000003</v>
          </cell>
        </row>
        <row r="149">
          <cell r="D149">
            <v>5.5885000000000007</v>
          </cell>
        </row>
        <row r="154">
          <cell r="D154">
            <v>0</v>
          </cell>
        </row>
        <row r="159">
          <cell r="D159">
            <v>33.044500000000006</v>
          </cell>
        </row>
        <row r="162">
          <cell r="F162">
            <v>18.399999999999999</v>
          </cell>
        </row>
        <row r="164">
          <cell r="E164">
            <v>107.29999999999998</v>
          </cell>
        </row>
        <row r="165">
          <cell r="E165">
            <v>107.29999999999998</v>
          </cell>
        </row>
        <row r="166">
          <cell r="E166">
            <v>0</v>
          </cell>
        </row>
        <row r="167">
          <cell r="E167">
            <v>0</v>
          </cell>
        </row>
        <row r="170">
          <cell r="D170">
            <v>0</v>
          </cell>
        </row>
        <row r="171">
          <cell r="D171">
            <v>0</v>
          </cell>
        </row>
        <row r="172">
          <cell r="D172">
            <v>0</v>
          </cell>
        </row>
        <row r="173">
          <cell r="D173">
            <v>76.5</v>
          </cell>
        </row>
        <row r="174">
          <cell r="D174">
            <v>0</v>
          </cell>
        </row>
        <row r="175">
          <cell r="D175">
            <v>76.5</v>
          </cell>
        </row>
        <row r="178">
          <cell r="D178">
            <v>76.5</v>
          </cell>
        </row>
        <row r="179">
          <cell r="D179">
            <v>0</v>
          </cell>
        </row>
        <row r="180">
          <cell r="D180">
            <v>0</v>
          </cell>
        </row>
        <row r="184">
          <cell r="E184">
            <v>76.5</v>
          </cell>
        </row>
        <row r="185">
          <cell r="E185">
            <v>76.5</v>
          </cell>
        </row>
        <row r="190">
          <cell r="H190">
            <v>48</v>
          </cell>
        </row>
        <row r="191">
          <cell r="H191">
            <v>48</v>
          </cell>
        </row>
        <row r="192">
          <cell r="H192">
            <v>48</v>
          </cell>
        </row>
        <row r="193">
          <cell r="H193">
            <v>48</v>
          </cell>
        </row>
        <row r="194">
          <cell r="H194">
            <v>48</v>
          </cell>
        </row>
      </sheetData>
      <sheetData sheetId="1" refreshError="1">
        <row r="13">
          <cell r="B13">
            <v>1.1000000000000001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조건입력"/>
      <sheetName val="조건입력(2)"/>
      <sheetName val="장비선정"/>
      <sheetName val="한강운반비"/>
      <sheetName val="골조시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간선계산"/>
      <sheetName val="I一般比"/>
      <sheetName val="N賃率-職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설계예산서"/>
      <sheetName val="수량집계"/>
      <sheetName val="YES"/>
      <sheetName val="총괄"/>
      <sheetName val="토목"/>
      <sheetName val="입찰안"/>
      <sheetName val="가로등내역서"/>
      <sheetName val="#REF"/>
      <sheetName val="내역서"/>
      <sheetName val="전선 및 전선관"/>
      <sheetName val="DATA"/>
      <sheetName val="수량산출서"/>
      <sheetName val="2000.11월설계내역"/>
      <sheetName val="일위대가"/>
      <sheetName val="터파기및재료"/>
      <sheetName val="단가"/>
      <sheetName val="총괄표"/>
      <sheetName val="말뚝지지력산정"/>
      <sheetName val="집계표"/>
      <sheetName val="실행철강하도"/>
      <sheetName val="내역서2안"/>
      <sheetName val="조명율표"/>
      <sheetName val="단가산출"/>
      <sheetName val="소야공정계획표"/>
      <sheetName val="내역"/>
      <sheetName val="봉양~조차장간고하개명(신설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수량산출"/>
      <sheetName val="6호기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BID"/>
      <sheetName val="부대공사비"/>
      <sheetName val="현장관리비집계표"/>
      <sheetName val="Macro1"/>
      <sheetName val="준검 내역서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INPUT"/>
      <sheetName val="JUCK"/>
      <sheetName val="단가 및 재료비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단가산출서(기계)"/>
      <sheetName val="교각1"/>
      <sheetName val="부대내역"/>
      <sheetName val="단가조사"/>
      <sheetName val="일위대가표"/>
      <sheetName val="참조-(1)"/>
      <sheetName val="일위대가(목록)"/>
      <sheetName val="재료비"/>
      <sheetName val="점검총괄"/>
      <sheetName val="자재목록"/>
      <sheetName val="2000년1차"/>
      <sheetName val="상수도토공집계표"/>
      <sheetName val="제수변수량"/>
      <sheetName val="공기변수량"/>
      <sheetName val="일위대가표(유단가)"/>
      <sheetName val="적용(기계)"/>
      <sheetName val="20관리비율"/>
      <sheetName val="총괄집계표"/>
      <sheetName val="MOTOR"/>
      <sheetName val="Baby일위대가"/>
      <sheetName val="표지 (2)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ETC"/>
      <sheetName val="통장출금액"/>
      <sheetName val="기계경비시간당손료목록"/>
      <sheetName val="내역서(전기)"/>
      <sheetName val="에너지동"/>
      <sheetName val="연습"/>
      <sheetName val="3BL공동구 수량"/>
      <sheetName val="소요자재"/>
      <sheetName val="노무산출서"/>
      <sheetName val="Total"/>
      <sheetName val="원가계산"/>
      <sheetName val="코드표"/>
      <sheetName val="Sheet1 (2)"/>
      <sheetName val="예산변경사항"/>
      <sheetName val="요율"/>
      <sheetName val="자재대"/>
      <sheetName val="가감수량"/>
      <sheetName val="맨홀수량산출"/>
      <sheetName val="CABLE SIZE-3"/>
      <sheetName val="공구원가계산"/>
      <sheetName val="1차증가원가계산"/>
      <sheetName val="일위집계표"/>
      <sheetName val="MACRO(MCC)"/>
      <sheetName val="대치판정"/>
      <sheetName val="예산갑지"/>
      <sheetName val="신우"/>
      <sheetName val="EACT10"/>
      <sheetName val="입찰결과(DATA)"/>
      <sheetName val="부속동"/>
      <sheetName val="설계가"/>
      <sheetName val="단가조사서"/>
      <sheetName val="돌망태단위수량"/>
      <sheetName val="말뚝물량"/>
      <sheetName val="설계내역서"/>
      <sheetName val="일반공사"/>
      <sheetName val="대비"/>
      <sheetName val="본선차로수량집계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데이타"/>
      <sheetName val="구조물철거타공정이월"/>
      <sheetName val="Mc1"/>
      <sheetName val="2000,9월 일위"/>
      <sheetName val="EQUIP-H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TEMCOST"/>
      <sheetName val="물가자료"/>
      <sheetName val="품의서"/>
      <sheetName val="부하계산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간선계산"/>
      <sheetName val="노임,재료비"/>
      <sheetName val="동력부하(도산)"/>
      <sheetName val="22단가(철거)"/>
      <sheetName val="49단가"/>
      <sheetName val="49단가(철거)"/>
      <sheetName val="22단가"/>
      <sheetName val="2006기계경비산출표"/>
      <sheetName val="BOX전기내역"/>
      <sheetName val="AS포장복구 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참고"/>
      <sheetName val="공사개요"/>
      <sheetName val="토공"/>
      <sheetName val="공종별원가계산"/>
      <sheetName val="말고개터널조명전압강하"/>
      <sheetName val="Macro(차단기)"/>
      <sheetName val="기계내역"/>
      <sheetName val="경비_원본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기계경비(시간당)"/>
      <sheetName val="램머"/>
      <sheetName val="간접1"/>
      <sheetName val="2000전체분"/>
      <sheetName val="일반수량"/>
      <sheetName val="VA_code"/>
      <sheetName val="노임"/>
      <sheetName val=" 상부공통집계(총괄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약품설비"/>
      <sheetName val="PO-BOQ"/>
      <sheetName val="9-1차이내역"/>
      <sheetName val="옹벽수량집계"/>
      <sheetName val="견적대비"/>
      <sheetName val="수로교총재료집계"/>
      <sheetName val="단면가정"/>
      <sheetName val="재료집계"/>
      <sheetName val="전차선로 물량표"/>
      <sheetName val="관로"/>
      <sheetName val="AILC004"/>
      <sheetName val="아파트기별"/>
      <sheetName val="공리일"/>
      <sheetName val="일위대가목록"/>
      <sheetName val="BASIC (2)"/>
      <sheetName val="단가일람"/>
      <sheetName val="조경일람"/>
      <sheetName val="인건비 "/>
      <sheetName val="자재단가표"/>
      <sheetName val="고창터널(고창방향)"/>
      <sheetName val="포장공"/>
      <sheetName val="인건비"/>
      <sheetName val="일반수량총괄"/>
      <sheetName val="의왕내역"/>
      <sheetName val="입출재고현황 (2)"/>
      <sheetName val="변경비교-을"/>
      <sheetName val="노무비단가"/>
      <sheetName val="입찰보고"/>
      <sheetName val="데리네이타현황"/>
      <sheetName val="LD일"/>
      <sheetName val="FA설치명세"/>
      <sheetName val="FD"/>
      <sheetName val="증감대비"/>
      <sheetName val="공종단가"/>
      <sheetName val="b_balju_cho"/>
      <sheetName val="간접비"/>
      <sheetName val="연결관산출조서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하수급견적대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5.정산서"/>
      <sheetName val="견적의뢰서"/>
      <sheetName val="가시설단위수량"/>
      <sheetName val="SORCE1"/>
      <sheetName val="001"/>
      <sheetName val="기자재대비표"/>
      <sheetName val="담장산출"/>
      <sheetName val="노무비"/>
      <sheetName val="총계"/>
      <sheetName val="1차설계변경내역"/>
      <sheetName val="일위대가(가설)"/>
      <sheetName val="실행내역서"/>
      <sheetName val="BID-도로"/>
      <sheetName val="내력서"/>
      <sheetName val="대창(함평)-창열"/>
      <sheetName val="대창(장성)"/>
      <sheetName val="Data&amp;Result"/>
      <sheetName val="일위대가(출입)"/>
      <sheetName val="일위대가(계측기설치)"/>
      <sheetName val="토량1-1"/>
      <sheetName val="제품별"/>
      <sheetName val="재정비직인"/>
      <sheetName val="재정비내역"/>
      <sheetName val="지적고시내역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원가계산서"/>
      <sheetName val="직공비"/>
      <sheetName val="2F 회의실견적(5_14 일대)"/>
      <sheetName val="주관사업"/>
      <sheetName val="수문일1"/>
      <sheetName val="발주설계서(당초)"/>
      <sheetName val="가설건물"/>
      <sheetName val="단가표"/>
      <sheetName val="교통량조사"/>
      <sheetName val="차도조도계산"/>
      <sheetName val="48일위"/>
      <sheetName val="48수량"/>
      <sheetName val="22수량"/>
      <sheetName val="49일위"/>
      <sheetName val="22일위"/>
      <sheetName val="49수량"/>
      <sheetName val="과천MAIN"/>
      <sheetName val="노무비 근거"/>
      <sheetName val="효성CB 1P기초"/>
      <sheetName val="EQ-R1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철거산출근거"/>
      <sheetName val="제진기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환"/>
      <sheetName val="역집계1"/>
      <sheetName val="설계명세서"/>
      <sheetName val="기초자료입력"/>
      <sheetName val="종합기별"/>
      <sheetName val="노무비명세서"/>
      <sheetName val="소요자재명세서"/>
      <sheetName val="단가산출서"/>
      <sheetName val="적용기준표(98년상반기)"/>
      <sheetName val="예산내역서"/>
      <sheetName val="금액내역서"/>
      <sheetName val="물량표"/>
      <sheetName val="경비2내역"/>
      <sheetName val="현장관리비내역서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노임(1차)"/>
      <sheetName val="가격조사서"/>
      <sheetName val="공통(20-91)"/>
      <sheetName val="내역전기"/>
      <sheetName val="15"/>
      <sheetName val="실행갑지"/>
      <sheetName val="견적990322"/>
      <sheetName val="금액결정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기계경비일람"/>
      <sheetName val="1SPAN"/>
      <sheetName val="HRSG SMALL07220"/>
      <sheetName val="사각맨홀"/>
      <sheetName val="guard(mac)"/>
      <sheetName val="물량산출근거"/>
      <sheetName val="토목내역"/>
      <sheetName val="CONCRETE"/>
      <sheetName val="설산1.나"/>
      <sheetName val="본사S"/>
      <sheetName val="전압강하계산"/>
      <sheetName val="D-3503"/>
      <sheetName val="조건"/>
      <sheetName val="여흥"/>
      <sheetName val="48전력선로일위"/>
      <sheetName val="96보완계획7.12"/>
      <sheetName val="계수시트"/>
      <sheetName val="AIR SHOWER(3인용)"/>
      <sheetName val="자료입력"/>
      <sheetName val="재집"/>
      <sheetName val="직재"/>
      <sheetName val="금리계산"/>
      <sheetName val="손익분석"/>
      <sheetName val="ITB COST"/>
      <sheetName val="Macro2"/>
      <sheetName val="보차도경계석"/>
      <sheetName val="제-노임"/>
      <sheetName val="제직재"/>
      <sheetName val="우배수"/>
      <sheetName val="맨홀"/>
      <sheetName val="금호"/>
      <sheetName val="예산명세서"/>
      <sheetName val="부하(성남)"/>
      <sheetName val="J直材4"/>
      <sheetName val="연부97-1"/>
      <sheetName val="갑지1"/>
      <sheetName val="율촌법률사무소2내역"/>
      <sheetName val="지주목시비량산출서"/>
      <sheetName val="지급자재"/>
      <sheetName val="99총공사내역서"/>
      <sheetName val="3.공통공사대비"/>
      <sheetName val="고등학교"/>
      <sheetName val="90.03실행 "/>
      <sheetName val="조명시설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간접"/>
      <sheetName val="인건-측정"/>
      <sheetName val="TOT"/>
      <sheetName val="단위단가"/>
      <sheetName val="49-119"/>
      <sheetName val="접지수량"/>
      <sheetName val="적용공정"/>
      <sheetName val="L_RPTB02_01"/>
      <sheetName val="Sheet17"/>
      <sheetName val="I一般比"/>
      <sheetName val="중기일위대가"/>
      <sheetName val="일용노임단가"/>
      <sheetName val="전선"/>
      <sheetName val="CABLE"/>
      <sheetName val="토량산출서"/>
      <sheetName val="발신정보"/>
      <sheetName val="Macro(전선)"/>
      <sheetName val="설직재-1"/>
      <sheetName val="노원열병합  건축공사기성내역서"/>
      <sheetName val="한강운반비"/>
      <sheetName val="자재"/>
      <sheetName val="98NS-N"/>
      <sheetName val="집수정(600-700)"/>
      <sheetName val="공종별내역서"/>
      <sheetName val="고분전시관"/>
      <sheetName val="설비"/>
      <sheetName val="주사무실종합"/>
      <sheetName val="본부소개"/>
      <sheetName val="설비내역서"/>
      <sheetName val="건축내역서"/>
      <sheetName val="전기내역서"/>
      <sheetName val="기초자료"/>
      <sheetName val="여과지동"/>
      <sheetName val="내역표지"/>
      <sheetName val="현관"/>
      <sheetName val="단"/>
      <sheetName val="CA지입"/>
      <sheetName val="적상기초자료"/>
      <sheetName val="6PILE  (돌출)"/>
      <sheetName val="L_RPTA05_목록"/>
      <sheetName val="지진시"/>
      <sheetName val="U-TYPE(1)"/>
      <sheetName val="플랜트 설치"/>
      <sheetName val="총수량집계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초코드"/>
      <sheetName val="견적"/>
      <sheetName val="내역서(전체)"/>
      <sheetName val="96정변2"/>
      <sheetName val="총괄내역서"/>
      <sheetName val="45,46"/>
      <sheetName val="교대(A1)"/>
      <sheetName val="교대(A1-A2)"/>
      <sheetName val="3련 BOX"/>
      <sheetName val="대림산업"/>
      <sheetName val="전기"/>
      <sheetName val="유첨#2"/>
      <sheetName val="철거집계"/>
      <sheetName val="부대시설"/>
      <sheetName val="Apt내역"/>
      <sheetName val="대외공문"/>
      <sheetName val="NYS"/>
      <sheetName val="연령현황"/>
      <sheetName val="MIJIBI"/>
      <sheetName val="건축직"/>
      <sheetName val="노임이"/>
      <sheetName val="A갑지"/>
      <sheetName val="가시설흙막이"/>
      <sheetName val="차선도색현황"/>
      <sheetName val="단면치수"/>
      <sheetName val="변화치수"/>
      <sheetName val="전력구구조물산근"/>
      <sheetName val="단가목록"/>
      <sheetName val="DATE"/>
      <sheetName val="정화조동내역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방음벽 기초 일반수량"/>
      <sheetName val="I.설계조건"/>
      <sheetName val="부재력정리"/>
      <sheetName val="BLOCK(1)"/>
      <sheetName val="NEYOK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BJJIN"/>
      <sheetName val="시공계획"/>
      <sheetName val="공사비집계"/>
      <sheetName val="신공항A-9(원가수정)"/>
      <sheetName val="평교-내역"/>
      <sheetName val="몰탈재료산출"/>
      <sheetName val="단위목록"/>
      <sheetName val="기계경비목록"/>
      <sheetName val="관급"/>
      <sheetName val="시중노임단가"/>
      <sheetName val="기본DATA"/>
      <sheetName val="버스운행안내"/>
      <sheetName val="예방접종계획"/>
      <sheetName val="근태계획서"/>
      <sheetName val="AS복구"/>
      <sheetName val="중기터파기"/>
      <sheetName val="변수값"/>
      <sheetName val="중기상차"/>
      <sheetName val="소방사항"/>
      <sheetName val="TRE TABLE"/>
      <sheetName val="이형관중량"/>
      <sheetName val="산근(목록)"/>
      <sheetName val="덕소내역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몰탈㔀቎԰_x0000_"/>
      <sheetName val="부하LOAD"/>
      <sheetName val="접속슬라브"/>
      <sheetName val="제수"/>
      <sheetName val="공기"/>
      <sheetName val="화해(함평)"/>
      <sheetName val="화해(장성)"/>
      <sheetName val="광혁기성"/>
      <sheetName val="현장관리비 "/>
      <sheetName val="설계예시"/>
      <sheetName val="DATA 입력란"/>
      <sheetName val="1. 설계조건 2.단면가정 3. 하중계산"/>
      <sheetName val="FAX"/>
      <sheetName val="할증 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날개벽수량표"/>
      <sheetName val="전기혼잡제경비(45)"/>
      <sheetName val="공사별 가중치 산출근거(토목)"/>
      <sheetName val="가중치근거(조경)"/>
      <sheetName val="2공구산출내역"/>
      <sheetName val="실적보고"/>
      <sheetName val="표준안전집계"/>
      <sheetName val="표준안전내역"/>
      <sheetName val="9GNG운반"/>
      <sheetName val="목동1절주.bh01"/>
      <sheetName val="실행(표지,갑,을)"/>
      <sheetName val="건축내역(진해석동)"/>
      <sheetName val="36신설수량"/>
      <sheetName val="cost"/>
      <sheetName val="기자재비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몰탈䠊ፓ倀놡"/>
      <sheetName val="몰탈䠋ፓ頀뫻"/>
      <sheetName val="몰탈䠠ፓ瀀멗"/>
      <sheetName val="선정요령"/>
      <sheetName val="시멘트"/>
      <sheetName val="명세서"/>
      <sheetName val="경상비"/>
      <sheetName val="E.P.T수량산출서"/>
      <sheetName val="공제구간조서"/>
      <sheetName val="COPING"/>
      <sheetName val="가도공"/>
      <sheetName val="백호우계수"/>
      <sheetName val="대,유,램"/>
      <sheetName val="몰탈䠊ፓ "/>
      <sheetName val="세부내역(직접인건비)"/>
      <sheetName val="평가내역"/>
      <sheetName val="몰탈䠉ፓ退"/>
      <sheetName val="몰탈䠉ፓ退ꠍ"/>
      <sheetName val="단면설계"/>
      <sheetName val="산근"/>
      <sheetName val="CODE"/>
      <sheetName val="몰탈䠑ፓ뀀짅"/>
      <sheetName val="TOEC"/>
      <sheetName val="주차구획선수량"/>
      <sheetName val="내역서(기성청구)"/>
      <sheetName val="98수문일위"/>
      <sheetName val="위치조서"/>
      <sheetName val="위치"/>
      <sheetName val="접속도로1"/>
      <sheetName val="공작물조직표(용배수)"/>
      <sheetName val="날개수량1.5"/>
      <sheetName val="시운전연료"/>
      <sheetName val="문학간접"/>
      <sheetName val="집수A"/>
      <sheetName val="탑(을지)"/>
      <sheetName val="1단계"/>
      <sheetName val="몰탈䠊ፓ㠀擞"/>
      <sheetName val="CIVIL"/>
      <sheetName val="공통가설"/>
      <sheetName val="진접"/>
      <sheetName val="KMT물량"/>
      <sheetName val="산출내역서"/>
      <sheetName val="품셈TABLE"/>
      <sheetName val="품셈표"/>
      <sheetName val="부대대비"/>
      <sheetName val="냉연집계"/>
      <sheetName val="BSD (2)"/>
      <sheetName val="저"/>
      <sheetName val="간선"/>
      <sheetName val="전압"/>
      <sheetName val="조도"/>
      <sheetName val="동력"/>
      <sheetName val="진주방향"/>
      <sheetName val="마산방향"/>
      <sheetName val="단가견적조사표"/>
      <sheetName val="basic"/>
      <sheetName val="기흥하도용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자  재"/>
      <sheetName val="건축개요"/>
      <sheetName val="sw1"/>
      <sheetName val="약품공급2"/>
      <sheetName val="공내역"/>
      <sheetName val="SLAB&quot;1&quot;"/>
      <sheetName val="부서현황"/>
      <sheetName val="bdata-출력안함"/>
      <sheetName val="경산(을)"/>
      <sheetName val="준공평가"/>
      <sheetName val="실행간접비용"/>
      <sheetName val="하중산정"/>
      <sheetName val="정화조방수미장"/>
      <sheetName val="출력X"/>
      <sheetName val="인수공총괄"/>
      <sheetName val="품종별-이름"/>
      <sheetName val="인사자료총집계"/>
      <sheetName val=" 갑  지 "/>
      <sheetName val="Y_WORK"/>
      <sheetName val="노임변동률"/>
      <sheetName val="COMPRESSOR"/>
      <sheetName val="개보수공사BM"/>
      <sheetName val="공리공제"/>
      <sheetName val="메서,변+증"/>
      <sheetName val="기성내역서표지"/>
      <sheetName val="사전공사"/>
      <sheetName val="소포내역 (2)"/>
      <sheetName val="암거단위"/>
      <sheetName val="구조물공"/>
      <sheetName val="부대공"/>
      <sheetName val="배수공"/>
      <sheetName val="본선토량운반계산서(1)0"/>
      <sheetName val="건축내역서 (경제상무실)"/>
      <sheetName val="70%"/>
      <sheetName val="Working(wo WTs)"/>
      <sheetName val="주조정실"/>
      <sheetName val="토사(PE)"/>
      <sheetName val="자재ᰀ፜搀"/>
      <sheetName val="일위"/>
      <sheetName val="발전기"/>
      <sheetName val="GEN"/>
      <sheetName val="EQUIPMENT -2"/>
      <sheetName val="송전재료비"/>
      <sheetName val="eq_data"/>
      <sheetName val="실행내역서 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copy"/>
      <sheetName val="서식"/>
      <sheetName val="변경내역을"/>
      <sheetName val="loading"/>
      <sheetName val="Factor"/>
      <sheetName val="CALCULATION"/>
      <sheetName val="working load at the btm ft."/>
      <sheetName val="WIND-EQ"/>
      <sheetName val="stability check"/>
      <sheetName val="design criteria"/>
      <sheetName val="부대공집계표"/>
      <sheetName val="내역(중앙)"/>
      <sheetName val="내역(창신)"/>
      <sheetName val="관일"/>
      <sheetName val="과세표준율-2"/>
      <sheetName val="면적분양가"/>
      <sheetName val="분양면적(1123)"/>
      <sheetName val="출력소스"/>
      <sheetName val="경영상태"/>
      <sheetName val="준공정산"/>
      <sheetName val="역T형"/>
      <sheetName val="J"/>
      <sheetName val=" 총괄표"/>
      <sheetName val="설계산출표지"/>
      <sheetName val="TEL"/>
      <sheetName val="사급자재"/>
      <sheetName val="세부내역"/>
      <sheetName val="P-산#1-1(WOWA1)"/>
      <sheetName val="도장수량(하1)"/>
      <sheetName val="전기 원가계산서"/>
      <sheetName val="토목주소"/>
      <sheetName val="품셈집계표"/>
      <sheetName val="자재조사표"/>
      <sheetName val="일반부표집계표"/>
      <sheetName val="개요"/>
      <sheetName val="공사별 가중치 산출근거(건축)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연결임시"/>
      <sheetName val="투찰추정"/>
      <sheetName val="도급내역5+800"/>
      <sheetName val="수목표준대가"/>
      <sheetName val="도급금액"/>
      <sheetName val="재노경"/>
      <sheetName val="적현로"/>
      <sheetName val="변경내역서"/>
      <sheetName val="1공구 건정토건 토공"/>
      <sheetName val="식재인부"/>
      <sheetName val="경상직원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충주"/>
      <sheetName val="예비품"/>
      <sheetName val="품셈"/>
      <sheetName val="조견표"/>
      <sheetName val="2공구수량"/>
      <sheetName val="현장지지물물량"/>
      <sheetName val="CC16-내역서"/>
      <sheetName val="저리조양"/>
      <sheetName val="수량이동"/>
      <sheetName val="물가"/>
      <sheetName val="경산"/>
      <sheetName val="중간부"/>
      <sheetName val="본선 토공 분배표"/>
      <sheetName val="1.토공"/>
      <sheetName val="제출내역 (2)"/>
      <sheetName val="6공구(당초)"/>
      <sheetName val="산근1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106C0300"/>
      <sheetName val="내역서01"/>
      <sheetName val="D-RMIL"/>
      <sheetName val="내역서 (2)"/>
      <sheetName val="견적사양비교표"/>
      <sheetName val="wall"/>
      <sheetName val="집1"/>
      <sheetName val="토공계산서(부체도로)"/>
      <sheetName val="월선수금"/>
      <sheetName val="SE-611"/>
      <sheetName val="날개벽"/>
      <sheetName val="물가대비표"/>
      <sheetName val="FOOTING단면력"/>
      <sheetName val="집수정"/>
      <sheetName val="기초자료입력및 K치 확인"/>
      <sheetName val="날개벽(시점좌측)"/>
      <sheetName val="NOMUBI"/>
      <sheetName val="1안"/>
      <sheetName val="Piping(Methanol)"/>
      <sheetName val="장문교(대전)"/>
      <sheetName val="전체내역서"/>
      <sheetName val="설명"/>
      <sheetName val="주방환기"/>
      <sheetName val="기본일위"/>
      <sheetName val="Option"/>
      <sheetName val="다이꾸"/>
      <sheetName val="수성페인트도장 내역서"/>
      <sheetName val="단위가격"/>
      <sheetName val="제품橂"/>
      <sheetName val="2.조명기구철거(일괄철거분)"/>
      <sheetName val="J01"/>
      <sheetName val="BEND LOSS"/>
      <sheetName val="9-1차이내역."/>
      <sheetName val="재료단가"/>
      <sheetName val="낙찰표"/>
      <sheetName val="감액총괄표"/>
      <sheetName val="프랜트면허"/>
      <sheetName val="일위대가집계표"/>
      <sheetName val="보합"/>
      <sheetName val="OPGW기별"/>
      <sheetName val="BOQ"/>
      <sheetName val="역T형교대(말뚝기초)"/>
      <sheetName val="C3"/>
      <sheetName val="계산식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견적대비표"/>
      <sheetName val="일반수량총괄집계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설계기준"/>
      <sheetName val="내역1"/>
      <sheetName val="단위량당중기"/>
      <sheetName val="전체_1설계"/>
      <sheetName val="자재일람"/>
      <sheetName val="tggwan(mac)"/>
      <sheetName val="w't table"/>
      <sheetName val="UR2-Calculation"/>
      <sheetName val="Main"/>
      <sheetName val="4차원가계산서"/>
      <sheetName val="Man Power &amp; Comp"/>
      <sheetName val="예산M12A"/>
      <sheetName val="환율-LIBOR"/>
      <sheetName val="AS포장복구_"/>
      <sheetName val="총괄서"/>
      <sheetName val="01AC"/>
      <sheetName val="진우+대광"/>
      <sheetName val="입적표"/>
      <sheetName val="견적율"/>
      <sheetName val="견"/>
      <sheetName val="통합내역"/>
      <sheetName val="기기리스트"/>
      <sheetName val="전체내역갑지"/>
      <sheetName val="내역서단가산출용"/>
      <sheetName val="일반전기"/>
      <sheetName val="개봉3동하수관"/>
      <sheetName val="갑지(가로ﻁ"/>
      <sheetName val="상 부"/>
      <sheetName val="woo(mac)"/>
      <sheetName val="TABLE"/>
      <sheetName val="개소별수량산출"/>
      <sheetName val="실행예산"/>
      <sheetName val="12월31일"/>
      <sheetName val="빌딩 안내"/>
      <sheetName val="MBR9"/>
      <sheetName val="공비대비"/>
      <sheetName val="화재 탐지 설비"/>
      <sheetName val="단가(반정1교-원주)"/>
      <sheetName val="96작생능"/>
      <sheetName val="노무비(DB)_이후 출력XXXXXX"/>
      <sheetName val="경비"/>
      <sheetName val="공사내역"/>
      <sheetName val="변경품셈총괄"/>
      <sheetName val="POWER"/>
      <sheetName val="연동내역서"/>
      <sheetName val="설계서(7)"/>
      <sheetName val="통신단가조사"/>
      <sheetName val="박스토공"/>
      <sheetName val="기준표"/>
      <sheetName val="단가및재료비"/>
      <sheetName val="보호공"/>
      <sheetName val="음성방향"/>
      <sheetName val="1공구(입찰내역)"/>
      <sheetName val="화설내"/>
      <sheetName val="설내역서 "/>
      <sheetName val="웅진교-S2"/>
      <sheetName val="3.내역서"/>
      <sheetName val="Macro3"/>
      <sheetName val="송우내역서"/>
      <sheetName val="배수관토공"/>
      <sheetName val="조정내역"/>
      <sheetName val="내역서(총)"/>
      <sheetName val="단위"/>
      <sheetName val="1-1"/>
      <sheetName val="열린교실"/>
      <sheetName val="1.우편집중내역서"/>
      <sheetName val="경산锼_x0013_閄"/>
      <sheetName val="구조물터파기수량집계"/>
      <sheetName val="배수공 시멘트 및 골재량 산출"/>
      <sheetName val="합의경상"/>
      <sheetName val="단면瑌)"/>
      <sheetName val="22단"/>
      <sheetName val="22단锼"/>
      <sheetName val="공내ᰖ"/>
      <sheetName val="단면"/>
      <sheetName val="22단헾"/>
      <sheetName val="AS_x0005__x0000_"/>
      <sheetName val="관리,부대비"/>
      <sheetName val="22단丵"/>
      <sheetName val="통로box전기"/>
      <sheetName val="신표지1"/>
      <sheetName val="전선_및_전선ࠝ"/>
      <sheetName val="일위대가 "/>
      <sheetName val="교량하부공"/>
      <sheetName val="대,怀፵"/>
      <sheetName val="NAMES"/>
      <sheetName val="판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스케즐"/>
      <sheetName val="PAINT"/>
      <sheetName val="집계표(공종별)"/>
      <sheetName val="소업1교"/>
      <sheetName val="단가적용(터널)"/>
      <sheetName val="단위가격_할증"/>
      <sheetName val="제"/>
      <sheetName val="산출및내역"/>
      <sheetName val="총괄집䠄ᡏ"/>
      <sheetName val="전기공사"/>
      <sheetName val="SLIDES"/>
      <sheetName val="예산M6-B"/>
      <sheetName val="내역서비교"/>
      <sheetName val="적용(기尜_x0013_"/>
      <sheetName val="2.1  노무비 평균단가산출"/>
      <sheetName val="DB"/>
      <sheetName val="CLAUSE"/>
      <sheetName val="약품설︀"/>
      <sheetName val="3CHBDC"/>
      <sheetName val="1-11조직표"/>
      <sheetName val="96.12"/>
      <sheetName val="정산입력"/>
      <sheetName val="G.R300경비"/>
      <sheetName val="일위대가 집계표"/>
      <sheetName val="횡배수관토공수량"/>
      <sheetName val="4.2.1 마루높이 검토"/>
      <sheetName val="이토변실(A3-LINE)"/>
      <sheetName val="금액"/>
      <sheetName val="4)유동표"/>
      <sheetName val="견적단가"/>
      <sheetName val="01"/>
      <sheetName val="조경"/>
      <sheetName val="Rates"/>
      <sheetName val="하중계산"/>
      <sheetName val="Instruction"/>
      <sheetName val="수안보-_x0005__x0000__x0000_"/>
      <sheetName val="수안보-徸〒_x0005__x0000_"/>
      <sheetName val="36신설수翇"/>
      <sheetName val="36신설수︀"/>
      <sheetName val="견적꓀᥻"/>
      <sheetName val="36신설수Ç"/>
      <sheetName val="36신설수資"/>
      <sheetName val="공사비증감"/>
      <sheetName val="비목군분류일위"/>
      <sheetName val="백호헾】_x0005_"/>
      <sheetName val="IMPEADENCE MAP 취수장"/>
      <sheetName val="물량집계"/>
      <sheetName val="01상노임"/>
      <sheetName val="개산공사비"/>
      <sheetName val="조명일위"/>
      <sheetName val="22단가(철完9"/>
      <sheetName val="지질조사"/>
      <sheetName val="T1"/>
      <sheetName val="단가결정"/>
      <sheetName val="총체보활공정표"/>
      <sheetName val="아산경희980422"/>
      <sheetName val="Front"/>
      <sheetName val="1호인버트수량"/>
      <sheetName val="석축설면"/>
      <sheetName val="법면단"/>
      <sheetName val="포쐀䑣"/>
      <sheetName val="포䠟⥏"/>
      <sheetName val="포䠠⥏"/>
      <sheetName val="Proposal"/>
      <sheetName val="토 적 표"/>
      <sheetName val="기본설계도급항목"/>
      <sheetName val="세목전체"/>
      <sheetName val="유동표(변경)"/>
      <sheetName val="골재산출"/>
      <sheetName val="펌프장수량산출(토)"/>
      <sheetName val="내역서(토목)"/>
      <sheetName val="ELECTRIC"/>
      <sheetName val="SCHEDULE"/>
      <sheetName val="교각별철근수량집계표"/>
      <sheetName val="EP0618"/>
      <sheetName val="동해title"/>
      <sheetName val="관접합및부설"/>
      <sheetName val="2002하반기노임기준"/>
      <sheetName val="본부장"/>
      <sheetName val="구리토평1전기"/>
      <sheetName val="220 (2)"/>
      <sheetName val="단  가  대  비  표"/>
      <sheetName val="일  위  대  가  목  록"/>
      <sheetName val="사원등록"/>
      <sheetName val="호봉 (2)"/>
      <sheetName val="자재집계"/>
      <sheetName val="연결관암거"/>
      <sheetName val="기지국"/>
      <sheetName val="1._x0018_변전설비"/>
      <sheetName val="data2"/>
      <sheetName val="암거날개벽재료집계"/>
      <sheetName val="노무비산출"/>
      <sheetName val="DWPM"/>
      <sheetName val="1공구(을)"/>
      <sheetName val="대공종"/>
      <sheetName val="보할공정"/>
      <sheetName val="총인원"/>
      <sheetName val="직급인원"/>
      <sheetName val="전기2005"/>
      <sheetName val="통신2005"/>
      <sheetName val="실행(1)"/>
      <sheetName val="BOQ(전체)"/>
      <sheetName val="백암비스타내역"/>
      <sheetName val="차종별"/>
      <sheetName val="대림경상68억"/>
      <sheetName val="PIPE"/>
      <sheetName val="VALVE"/>
      <sheetName val="2000년 공정표"/>
      <sheetName val="포䈀㙪"/>
      <sheetName val="★도급내역"/>
      <sheetName val="aa"/>
      <sheetName val="현금흐름"/>
      <sheetName val="COVER"/>
      <sheetName val="현장예산"/>
      <sheetName val="3.자재비(총괄)"/>
      <sheetName val="평가데이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과세내역(세부)"/>
      <sheetName val="INPUT(덕도방향-시점)"/>
      <sheetName val="진주䈀ᅪ"/>
      <sheetName val="조명투자및환수계획"/>
      <sheetName val="제조중간결과"/>
      <sheetName val="BOX(1.5X1.5)"/>
      <sheetName val="TYPE-A"/>
      <sheetName val="배수문수량산출(3)"/>
      <sheetName val="2BOX본체"/>
      <sheetName val="사업수지"/>
      <sheetName val="기계경비단가"/>
      <sheetName val="栍ᾆ"/>
      <sheetName val="도급"/>
      <sheetName val="설계변경내역 98"/>
      <sheetName val="입출재고현⩿〚_x0005__x0000_"/>
      <sheetName val="º¯°æ»çÀ_x0000_"/>
      <sheetName val="설-원가"/>
      <sheetName val="수안보-娐&gt;闰⿑"/>
      <sheetName val="수안보-ꮸ⿥_x0005__x0000_"/>
      <sheetName val="백호丵〒_x0005_"/>
      <sheetName val="투찰가"/>
      <sheetName val="지주설치제원"/>
      <sheetName val="구조대가"/>
      <sheetName val="포설대가1"/>
      <sheetName val="부대대가"/>
      <sheetName val="사급자재(1단계)"/>
      <sheetName val="각종장비전압강하계산"/>
      <sheetName val="철근총괄집계표"/>
      <sheetName val="빗물받이(910-510-410)"/>
      <sheetName val="우수"/>
      <sheetName val="영동(D)"/>
      <sheetName val="일위_파일"/>
      <sheetName val="갑지(추정)"/>
      <sheetName val="L-type"/>
      <sheetName val="자재비"/>
      <sheetName val="기초일위"/>
      <sheetName val="품셈기준"/>
      <sheetName val="총(신설)"/>
      <sheetName val="산출(전주P7)"/>
      <sheetName val="바닥판"/>
      <sheetName val="unit"/>
      <sheetName val="차수공개요"/>
      <sheetName val="총괄-1"/>
      <sheetName val="오동"/>
      <sheetName val="대조"/>
      <sheetName val="나한"/>
      <sheetName val="CB"/>
      <sheetName val="CS2"/>
      <sheetName val="공종"/>
      <sheetName val="단가산출집계"/>
      <sheetName val="IP좌표"/>
      <sheetName val="출력-내역서"/>
      <sheetName val="제원.설계조건"/>
      <sheetName val="type-F"/>
      <sheetName val="SLAB"/>
      <sheetName val="관람석제출"/>
      <sheetName val="골조시행"/>
      <sheetName val="지장물C"/>
      <sheetName val="96수출"/>
      <sheetName val="Site Expenses"/>
      <sheetName val="가공비"/>
      <sheetName val="General Data"/>
      <sheetName val="단위세대"/>
      <sheetName val="sum1 (2)"/>
      <sheetName val="단중표"/>
      <sheetName val="c_balju"/>
      <sheetName val="단가표 "/>
      <sheetName val="가설공사"/>
      <sheetName val="기초공"/>
      <sheetName val="투자효율분석"/>
      <sheetName val="현장관리비"/>
      <sheetName val="일위목차"/>
      <sheetName val="인공(100P,배선반)"/>
      <sheetName val="홈통받이수량"/>
      <sheetName val="적용토목"/>
      <sheetName val="콘_재료분리(1)"/>
      <sheetName val="단위중량"/>
      <sheetName val="원형맨홀수량"/>
      <sheetName val="단가 "/>
      <sheetName val="경율산정"/>
      <sheetName val="내역서 "/>
      <sheetName val="용소리교"/>
      <sheetName val="기본"/>
      <sheetName val="단위집계표"/>
      <sheetName val="공통가설공사"/>
      <sheetName val="당사"/>
      <sheetName val="별표"/>
      <sheetName val="WEON"/>
      <sheetName val="경상"/>
      <sheetName val="가설"/>
      <sheetName val="교대"/>
      <sheetName val="구동"/>
      <sheetName val="const."/>
      <sheetName val="교각별수량"/>
      <sheetName val="원가산출서"/>
      <sheetName val="Dae_Jiju"/>
      <sheetName val="Sikje_ingun"/>
      <sheetName val="TREE_D"/>
      <sheetName val="WING3"/>
      <sheetName val="세부견적서(DAS Call Back)"/>
      <sheetName val="단중표-ST"/>
      <sheetName val="토적표"/>
      <sheetName val="공사수행방안"/>
      <sheetName val="단가비교표_공통1"/>
      <sheetName val=" 토목 처리장도급내역서 "/>
      <sheetName val="시설일위"/>
      <sheetName val="DATA 입력부"/>
      <sheetName val="승용"/>
      <sheetName val="맨홀토공수량"/>
      <sheetName val="기초및구체공"/>
      <sheetName val="삼보지질"/>
      <sheetName val="7.전산해석결과"/>
      <sheetName val="4.하중"/>
      <sheetName val="우각부검토"/>
      <sheetName val="특수선일위대가"/>
      <sheetName val="H PILE수량"/>
      <sheetName val="H-PILE수량집계"/>
      <sheetName val="단가조사-2"/>
      <sheetName val="산출2-기기동력"/>
      <sheetName val="공사착공계"/>
      <sheetName val="참조 DATA"/>
      <sheetName val="토공(우물통,기타) "/>
      <sheetName val="단가조사표"/>
      <sheetName val="설계내역서(기계)"/>
      <sheetName val="도로경계블럭단위수량"/>
      <sheetName val="도로경계블럭단위토공"/>
      <sheetName val="L형측구단위수량"/>
      <sheetName val="L형측구연장조서"/>
      <sheetName val="대창(함평)"/>
      <sheetName val="암거공"/>
      <sheetName val="직접인건비"/>
      <sheetName val="통합"/>
      <sheetName val="BOX"/>
      <sheetName val="2.2.2입적표"/>
      <sheetName val="접속도로"/>
      <sheetName val="-15.0"/>
      <sheetName val="해평견적"/>
      <sheetName val="사리부설"/>
      <sheetName val="기본단가표"/>
      <sheetName val="임대견적서"/>
      <sheetName val="36신丵〒_x0005_"/>
      <sheetName val="입력"/>
      <sheetName val="납부서"/>
      <sheetName val="하부철근수량"/>
      <sheetName val="맨홀물량"/>
      <sheetName val="기준비용"/>
      <sheetName val="케이블트레이"/>
      <sheetName val="내역아"/>
      <sheetName val="울타리"/>
      <sheetName val="단가표 (2)"/>
      <sheetName val="안양동교 1안"/>
      <sheetName val="자금청구"/>
      <sheetName val="소각장스케줄"/>
      <sheetName val="인상효1"/>
      <sheetName val="중기목록"/>
      <sheetName val="중로근거"/>
      <sheetName val="변경후-SHEET"/>
      <sheetName val="CAT_5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2터널시점"/>
      <sheetName val="자재노임단가"/>
      <sheetName val="크레인5ton"/>
      <sheetName val="단가산출-2"/>
      <sheetName val="기초수량-1"/>
      <sheetName val="단가산출-1"/>
      <sheetName val="공통비"/>
      <sheetName val="VENDOR LIST"/>
      <sheetName val="TYPE집계표"/>
      <sheetName val="현장대리인계"/>
      <sheetName val="전력"/>
      <sheetName val="적용기준"/>
      <sheetName val="시중노임(공사)"/>
      <sheetName val="건공실"/>
      <sheetName val="PO-BOB"/>
      <sheetName val="동원인원산출"/>
      <sheetName val="내역."/>
      <sheetName val="부대"/>
      <sheetName val="가시설"/>
      <sheetName val="단산"/>
      <sheetName val="105,106,107동"/>
      <sheetName val="수로교총재료齘_x0013_"/>
      <sheetName val="교실"/>
      <sheetName val="본체"/>
      <sheetName val="조도계산서1"/>
      <sheetName val="전체내ﰀ⁗"/>
      <sheetName val="전체내저፺"/>
      <sheetName val="전체내堀᎟"/>
      <sheetName val="인건비堀"/>
      <sheetName val="전체내︀ᇕ"/>
      <sheetName val="전체내怀፵"/>
      <sheetName val="변경비鰀፰"/>
      <sheetName val="㰀"/>
      <sheetName val="ꀀ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교대(A1挔"/>
      <sheetName val="현장설က_x0000_蠀ᛟ"/>
      <sheetName val="학생내역"/>
      <sheetName val="기성내역"/>
      <sheetName val="공사진행"/>
      <sheetName val="현대물량"/>
      <sheetName val="교통대책내역"/>
      <sheetName val=" 견적서"/>
      <sheetName val="합천내역"/>
      <sheetName val="5.공종별예산내역서"/>
      <sheetName val="지하1층"/>
      <sheetName val="³ëÀÓ"/>
      <sheetName val="실행"/>
      <sheetName val="단가조사-1"/>
      <sheetName val="일집"/>
      <sheetName val="계산근거"/>
      <sheetName val="건축원가계산서"/>
      <sheetName val="방송노임"/>
      <sheetName val="종배수관"/>
      <sheetName val="사다리"/>
      <sheetName val="토공(완충)"/>
      <sheetName val="ATS단가"/>
      <sheetName val="공사비내역서"/>
      <sheetName val="공사비 내역 (가)"/>
      <sheetName val="공통부대비"/>
      <sheetName val="2.펌프장(사급자재)"/>
      <sheetName val="hvac내역서(제어동)"/>
      <sheetName val="우각부보강"/>
      <sheetName val="설계내역(2001)"/>
      <sheetName val="견적서세부내용"/>
      <sheetName val="견적내용입력"/>
      <sheetName val="DATA(BAC)"/>
      <sheetName val="단락전류-A"/>
      <sheetName val="DPRKMHDT"/>
      <sheetName val="일반맨홀수량집계"/>
      <sheetName val="분전함신설"/>
      <sheetName val="날개벽(TYPE1)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금"/>
      <sheetName val="현장"/>
      <sheetName val="철근량 검토"/>
      <sheetName val="8.PILE  (돌출)"/>
      <sheetName val="MCC제원"/>
      <sheetName val="3_바닥판설계"/>
      <sheetName val="Piping Design Data"/>
      <sheetName val="工완성공사율"/>
      <sheetName val="TC표지"/>
      <sheetName val="STBOX"/>
      <sheetName val="T6-6(2)"/>
      <sheetName val="Upgrades pricing"/>
      <sheetName val="Ampecity Data"/>
      <sheetName val="포장절단"/>
      <sheetName val="전류"/>
      <sheetName val="일위단가"/>
      <sheetName val="일위(설)"/>
      <sheetName val="A 견적"/>
      <sheetName val="전기공사일위대가"/>
      <sheetName val="mcc일위대가"/>
      <sheetName val="건설장비기초단가"/>
      <sheetName val="내역총괄"/>
      <sheetName val="내역총괄2"/>
      <sheetName val="내역총괄3"/>
      <sheetName val="내역서(삼호)"/>
      <sheetName val="샘플표지"/>
      <sheetName val="표층포설및다짐"/>
      <sheetName val="TYPE-1"/>
      <sheetName val="전기일위목록"/>
      <sheetName val="지수"/>
      <sheetName val="기계설비"/>
      <sheetName val="견적내역"/>
      <sheetName val=" 냉각수펌프"/>
      <sheetName val="15.공량산출근거서"/>
      <sheetName val="교각토공"/>
      <sheetName val="대가목록"/>
      <sheetName val="기성공제요청서"/>
      <sheetName val="하도기성내역 수정"/>
      <sheetName val="기성공제 동의서"/>
      <sheetName val="기성공제 합의서(쓰레기처리비)"/>
      <sheetName val="일단의 주택지"/>
      <sheetName val="7.3.1 전력간선 굵기"/>
      <sheetName val="토목공사일반"/>
      <sheetName val="준설량산정표"/>
      <sheetName val="견적대비 견적서"/>
      <sheetName val="옥외"/>
      <sheetName val="참조"/>
      <sheetName val="1단계_견적내역서"/>
      <sheetName val="내부수지예산"/>
      <sheetName val="소방"/>
      <sheetName val="Languages"/>
      <sheetName val="결합부검토"/>
      <sheetName val="기술자료 (연수)"/>
      <sheetName val="MACRO(전선관)"/>
      <sheetName val="연습장소"/>
      <sheetName val="IBASE"/>
      <sheetName val="RAHMEN"/>
      <sheetName val="일위대가-1"/>
      <sheetName val="DWG-CAB-I"/>
      <sheetName val="용산1(해보)"/>
      <sheetName val="1"/>
      <sheetName val="B부대공"/>
      <sheetName val="금긋기 및 절단"/>
      <sheetName val="단가대비"/>
      <sheetName val="유기공정"/>
      <sheetName val="7.1유효폭"/>
      <sheetName val="기준액"/>
      <sheetName val="와동25-3(변경)"/>
      <sheetName val="기계"/>
      <sheetName val="공사기본자료"/>
      <sheetName val="시가지우회도로공내역서"/>
      <sheetName val="2"/>
      <sheetName val="48신설수량"/>
      <sheetName val="1.동력공사"/>
      <sheetName val="전등수량산출"/>
      <sheetName val="동원인원"/>
      <sheetName val="실㔀቎԰"/>
      <sheetName val="실︀껕ԯ"/>
      <sheetName val="실ԯ_x0000_缀"/>
      <sheetName val="금리׉"/>
      <sheetName val="실頀▀_xdc00_"/>
      <sheetName val="횡배위치"/>
      <sheetName val="계산중"/>
      <sheetName val="000000"/>
      <sheetName val="내역서(당초변경)"/>
      <sheetName val="공정량산출내역서 "/>
      <sheetName val="96노임기준"/>
      <sheetName val="중기사용료"/>
      <sheetName val="설계서"/>
      <sheetName val="11.자재단가"/>
      <sheetName val="pbs_lambda"/>
      <sheetName val="Matériel embarqué PVC"/>
      <sheetName val="허용전류-IEC"/>
      <sheetName val="허용전류-IEC DATA"/>
      <sheetName val="참조(X)"/>
      <sheetName val="단가LIST"/>
      <sheetName val="SHUTDOWN VALVE"/>
      <sheetName val="MEMBER"/>
      <sheetName val="공사별 가중치0_x0000_ꀀâ_x0000__x0000_鬀ӊ㰞"/>
      <sheetName val="삼성전기"/>
      <sheetName val="계약표지"/>
      <sheetName val="코드"/>
      <sheetName val="Requirements"/>
      <sheetName val="(전체발주,금회3차공사)내역서"/>
      <sheetName val="0"/>
      <sheetName val="평균터파기고(1-2,ASP)"/>
      <sheetName val="대포2교접속"/>
      <sheetName val="부총"/>
      <sheetName val="(A)내역서"/>
      <sheetName val="13LPMCC"/>
      <sheetName val="암거단위-1련"/>
      <sheetName val="수안보-墰5壼5"/>
      <sheetName val="EUPDAT2"/>
      <sheetName val="맨홀수량"/>
      <sheetName val="직원동원SCH"/>
      <sheetName val="중동상가"/>
      <sheetName val="자재조사표(참고용)"/>
      <sheetName val="접지1종"/>
      <sheetName val="총괄원가 "/>
      <sheetName val="국공유지및사유지"/>
      <sheetName val="예산서"/>
      <sheetName val="모델링"/>
      <sheetName val="입찰견적보고서"/>
      <sheetName val="IMF Code"/>
      <sheetName val="P.M 별"/>
      <sheetName val="설계변경내역서"/>
      <sheetName val="일반수량집계"/>
      <sheetName val="공사비총괄표"/>
      <sheetName val="토공정보"/>
      <sheetName val="파이프"/>
      <sheetName val="상세내역,전력산출서"/>
      <sheetName val="자재단가리스트"/>
      <sheetName val="공사내역(총괄)"/>
      <sheetName val="대보~세기"/>
      <sheetName val="단가보완"/>
      <sheetName val="#3_일위대가목록"/>
      <sheetName val="#2_일위대가목록"/>
      <sheetName val="A"/>
      <sheetName val="운반비산정"/>
      <sheetName val="현황산출서"/>
      <sheetName val="미드수량"/>
      <sheetName val="일목"/>
      <sheetName val="기본DATԯ"/>
      <sheetName val="기본DAT頀"/>
      <sheetName val="기계경비산출"/>
      <sheetName val="성곽내역서"/>
      <sheetName val="공종별수량집계"/>
      <sheetName val="동력부하계산"/>
      <sheetName val="울진항공등화 내역서"/>
      <sheetName val="안정검토(온1)"/>
      <sheetName val="공무공A"/>
      <sheetName val="design load"/>
      <sheetName val="969910( R)"/>
      <sheetName val="전장품(관리용)"/>
      <sheetName val="spec"/>
      <sheetName val="program"/>
      <sheetName val="studbolt no."/>
      <sheetName val="studbolt size"/>
      <sheetName val="item sort no"/>
      <sheetName val="실︀ԯ"/>
      <sheetName val="거푸집물량"/>
      <sheetName val="노임2"/>
      <sheetName val="단가(추가)"/>
      <sheetName val="일위대가(추가)"/>
      <sheetName val="감액䠀㑙"/>
      <sheetName val="감액ԯ_x0000_缀"/>
      <sheetName val="감액⡓㰀"/>
      <sheetName val="감액︀ᷕԯ"/>
      <sheetName val="세부내역서"/>
      <sheetName val="기둥"/>
      <sheetName val="저판(버림100)"/>
      <sheetName val="공용시설내역"/>
      <sheetName val="[YES.XLS][YES.XLS]A__9701A_OU_2"/>
      <sheetName val="북제주-표지"/>
      <sheetName val="COVERSHEET"/>
      <sheetName val="밧데리"/>
      <sheetName val="일위대가(여기까지)"/>
      <sheetName val="단위_xdc00_ὗ␀"/>
      <sheetName val="3.하중산정4.지지력"/>
      <sheetName val="토공집계표"/>
      <sheetName val="이름정의"/>
      <sheetName val="초기화면1"/>
      <sheetName val="MFAB"/>
      <sheetName val="MFRT"/>
      <sheetName val="MPKG"/>
      <sheetName val="MPRD"/>
      <sheetName val="COL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MAT"/>
      <sheetName val="협조전"/>
      <sheetName val="원본"/>
      <sheetName val="내역(전체)"/>
      <sheetName val="횡배수관"/>
      <sheetName val="설변물량"/>
      <sheetName val="Tot-sum"/>
      <sheetName val="가설공사내역"/>
      <sheetName val="401"/>
      <sheetName val="조명율데이타"/>
      <sheetName val="입고장부 (4)"/>
      <sheetName val="견적서1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MEXICO-C"/>
      <sheetName val="성남여성복지내역"/>
      <sheetName val="간지"/>
      <sheetName val="E총"/>
      <sheetName val="아수배전(1회)"/>
      <sheetName val="인건비_조사"/>
      <sheetName val="통신물량"/>
      <sheetName val="장비집계"/>
      <sheetName val="EKOG10건축"/>
      <sheetName val="2003상반기노임기준"/>
      <sheetName val="중기조종사 단위단가"/>
      <sheetName val="PART_DISCOUNT"/>
      <sheetName val="소일위대가코드표"/>
      <sheetName val="대비표"/>
      <sheetName val="MANUFACTORY"/>
      <sheetName val="강북라우터"/>
      <sheetName val="사각맨0"/>
      <sheetName val="견적의ᰀ፜"/>
      <sheetName val="사각맨᠜"/>
      <sheetName val="공기԰_x0000_缀"/>
      <sheetName val="설계睮め_x0005_"/>
      <sheetName val="CF"/>
      <sheetName val="RE9604"/>
      <sheetName val="가계부"/>
      <sheetName val="제품목록"/>
      <sheetName val="매입매출관리"/>
      <sheetName val="UPDATA"/>
      <sheetName val="원가계산서(남측)"/>
      <sheetName val="증감분석"/>
      <sheetName val="5사남"/>
      <sheetName val="A(Rev.3)"/>
      <sheetName val="신공항A-9헾】_x0005__x0000__x0000_"/>
      <sheetName val="금액결揄"/>
      <sheetName val="기존구조물철거집계계표"/>
      <sheetName val="내역서(교량)전체"/>
      <sheetName val="장비경비"/>
      <sheetName val="작성양식"/>
      <sheetName val="품-(주)코①"/>
      <sheetName val="Tiburon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전체내ᓈባ"/>
      <sheetName val="전체내ꠀ፺"/>
      <sheetName val="2호맨홀공제수량"/>
      <sheetName val="전체내԰_x0000_"/>
      <sheetName val="전체내֬_x0000_"/>
      <sheetName val="전체내ﻈ䓕"/>
      <sheetName val="교대(A1헾"/>
      <sheetName val="하수급견적대鷸"/>
      <sheetName val="ꠀ"/>
      <sheetName val="전체내棈᎜"/>
      <sheetName val="전체내䠀ᖞ"/>
      <sheetName val="하수급견적대鬘"/>
      <sheetName val="SANBAISU"/>
      <sheetName val="4렀቟԰"/>
      <sheetName val="4︀ᇕ԰"/>
      <sheetName val="2.대외공문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매출단가"/>
      <sheetName val="날개벽(좌,우=60도-4개)"/>
      <sheetName val="물량尜"/>
      <sheetName val="변경비丵〒_x0005_"/>
      <sheetName val="기초ա_x0000_"/>
      <sheetName val="토공,철콘"/>
      <sheetName val="물량丵"/>
      <sheetName val="º¯°æ»çÀ5"/>
      <sheetName val="AILC005"/>
      <sheetName val="AILC00_x0000_"/>
      <sheetName val="AILC00_x0010_"/>
      <sheetName val="변수데이타"/>
      <sheetName val="INDEX"/>
      <sheetName val="15100"/>
      <sheetName val="신규 품"/>
      <sheetName val="품종별월계"/>
      <sheetName val="변경비_x0000__x0000_Ѡ"/>
      <sheetName val="일위藨-헾"/>
      <sheetName val="N賃率_職"/>
      <sheetName val="b_balju_ch"/>
      <sheetName val="b_balju_chÈ"/>
      <sheetName val="b_balju_ch_x0005_"/>
      <sheetName val="b_balju_chÛ"/>
      <sheetName val="b_balju_ch("/>
      <sheetName val="REDUCER"/>
      <sheetName val="WE'T"/>
      <sheetName val="Summar헾】_x0005__x0000__x0000__x0000__x0000_"/>
      <sheetName val="호표"/>
      <sheetName val="토공A"/>
      <sheetName val="영구峤"/>
      <sheetName val="단가_x0005__x0000_"/>
      <sheetName val="영구_x0005_"/>
      <sheetName val="영구射"/>
      <sheetName val="영구嶄"/>
      <sheetName val="주소록"/>
      <sheetName val="자(3.0m)"/>
      <sheetName val="수안보-헾】_x0005__x0000_"/>
      <sheetName val="준공조서갑지"/>
      <sheetName val="슬래브"/>
      <sheetName val="예가표"/>
      <sheetName val="적격"/>
      <sheetName val="전기설계변경"/>
      <sheetName val="SKETCH"/>
      <sheetName val="9509"/>
      <sheetName val="시설물기초"/>
      <sheetName val="FIN TUBE"/>
      <sheetName val="HED. &amp; PIPE"/>
      <sheetName val="EQT-ESTN"/>
      <sheetName val="PUMP SHT"/>
      <sheetName val="FEXS"/>
      <sheetName val="한전고리-을"/>
      <sheetName val=" ｹ-ﾌﾞﾙ"/>
      <sheetName val="도급양식"/>
      <sheetName val="MW-BM"/>
      <sheetName val="공정코드"/>
      <sheetName val="환율"/>
      <sheetName val="토공대가"/>
      <sheetName val="토공실행"/>
      <sheetName val="전체공내역서"/>
      <sheetName val="퍼스트"/>
      <sheetName val="입찰사유서 제4공종 (흙깎기)"/>
      <sheetName val="DT"/>
      <sheetName val="롤러"/>
      <sheetName val="BH"/>
      <sheetName val="펌프차타설"/>
      <sheetName val="5.3 단면가정"/>
      <sheetName val="총괄집렇♑"/>
      <sheetName val="앉음벽 (2)"/>
      <sheetName val="foxz"/>
      <sheetName val="제㗇"/>
      <sheetName val="주차구丵〒_x0005__x0000_"/>
      <sheetName val="방음벽 기초_x0005__x0000__x0000__x0000_"/>
      <sheetName val="INS-SHEET"/>
      <sheetName val="인부노임"/>
      <sheetName val="도근좌표"/>
      <sheetName val="제품"/>
      <sheetName val="직원자료"/>
      <sheetName val="업종분류"/>
      <sheetName val="장비분류"/>
      <sheetName val="단가산출목록표"/>
      <sheetName val="sub"/>
      <sheetName val=" 소방공사 산출근거"/>
      <sheetName val="유림총괄"/>
      <sheetName val="새공통(96임금인상기준)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부하"/>
      <sheetName val="APT"/>
      <sheetName val="공사예산하조서(O.K)"/>
      <sheetName val="일위대가표 (䀀⅒"/>
      <sheetName val="ÀÏÀ§´ë°¡Ç¥(1@"/>
      <sheetName val="일위대가표 (ԯ_x0000_"/>
      <sheetName val="을부담운반비"/>
      <sheetName val="Ext. Stone-P"/>
      <sheetName val="흄관기초"/>
      <sheetName val="부대공(집계)"/>
      <sheetName val="포장단면별단위수량"/>
      <sheetName val="ACUNIT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설계산출기초"/>
      <sheetName val="도급예산내역서봉투"/>
      <sheetName val="도급예산내역서총괄표"/>
      <sheetName val="운반비산출"/>
      <sheetName val="교통닑⿱_x0005_"/>
      <sheetName val="일위대가(건축)"/>
      <sheetName val="조도계산(가로등NEW)"/>
      <sheetName val="기계경비및산출근거서"/>
      <sheetName val="부산4"/>
      <sheetName val="Cost bd-&quot;A&quot;"/>
      <sheetName val="갑(전기)"/>
      <sheetName val="금액집계"/>
      <sheetName val="토목내역서"/>
      <sheetName val="공사내역서(을)실행"/>
      <sheetName val="국별인원"/>
      <sheetName val="설치공사비"/>
      <sheetName val="덕전리"/>
      <sheetName val="단가산출-기,교"/>
      <sheetName val="노원열병합  건축︀ᇕ԰_x0000_缀_x0000__x0000_"/>
      <sheetName val="노원열병합  건축ﻕᇕ԰_x0000_缀_x0000__x0000_"/>
      <sheetName val="FAB별"/>
      <sheetName val="기준"/>
      <sheetName val="설명서 "/>
      <sheetName val="내부부하"/>
      <sheetName val="기타시설"/>
      <sheetName val="판매시설"/>
      <sheetName val="아파트"/>
      <sheetName val="주민복지관"/>
      <sheetName val="지하주차장"/>
      <sheetName val="LAB"/>
      <sheetName val="Inquiry"/>
      <sheetName val="산재 안전"/>
      <sheetName val="노무비 경비"/>
      <sheetName val="산정표"/>
      <sheetName val="BQ(실행)"/>
      <sheetName val="내역(가지)"/>
      <sheetName val="GI-LIST"/>
      <sheetName val="신공"/>
      <sheetName val="하도급변경대비표"/>
      <sheetName val="2000용수잠관-수량집계"/>
      <sheetName val="별표 "/>
      <sheetName val="매입세"/>
      <sheetName val="균열"/>
      <sheetName val="노᠀⁷"/>
      <sheetName val="실행예산서"/>
      <sheetName val="급명"/>
      <sheetName val="L형옹벽측구"/>
      <sheetName val="남양구조시험동"/>
      <sheetName val="CHITIET VL-NC-TT -1p"/>
      <sheetName val="TDTKP1"/>
      <sheetName val="bearing"/>
      <sheetName val="현장별계약현황('98.10.31)"/>
      <sheetName val="현장관리비데이타"/>
      <sheetName val="1)fs"/>
      <sheetName val="구조     ."/>
      <sheetName val="연돌일위집계"/>
      <sheetName val="공주-교대(A1)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8.현장관리비"/>
      <sheetName val="7.안전관리비"/>
      <sheetName val="Recovered_Sheet1"/>
      <sheetName val="원가상세내역"/>
      <sheetName val="2004경영(비목별)"/>
      <sheetName val="2004경영"/>
      <sheetName val="계획금액"/>
      <sheetName val="손익집계(공장별)"/>
      <sheetName val="설계명세서(선로)"/>
      <sheetName val="금융비용"/>
      <sheetName val="변경내역"/>
      <sheetName val="캔개발배경"/>
      <sheetName val="시장"/>
      <sheetName val="일정표"/>
      <sheetName val="2002상반기노임기준"/>
      <sheetName val="테이블"/>
      <sheetName val="변경총괄지(1)"/>
      <sheetName val="원내역서3"/>
      <sheetName val="101동"/>
      <sheetName val="3도로"/>
      <sheetName val="PROJECT BRIEF"/>
      <sheetName val="대비내역"/>
      <sheetName val="FRP배관단가(만수)"/>
      <sheetName val="만수배관단가"/>
      <sheetName val="환률"/>
      <sheetName val="공사비명세서"/>
      <sheetName val="자재집계 &amp; 총괄표"/>
      <sheetName val="직공ꂲ"/>
      <sheetName val="금액浨+"/>
      <sheetName val="교통닑⼣_x0005_"/>
      <sheetName val="증감퀀䅰"/>
      <sheetName val="실ԯ"/>
      <sheetName val="bCord공정"/>
      <sheetName val="d수량"/>
      <sheetName val="e대가"/>
      <sheetName val="g단가"/>
      <sheetName val="h집계"/>
      <sheetName val="건축공사 집계표"/>
      <sheetName val="골조"/>
      <sheetName val="master(total)"/>
      <sheetName val="평3"/>
      <sheetName val="2000.11¿ù¼³餀㢘ԯ_x0000_缀_x0000_"/>
      <sheetName val="단양 00 아파트-세부내역"/>
      <sheetName val="Vari by Vendor"/>
      <sheetName val="준공조서"/>
      <sheetName val="공사준공계"/>
      <sheetName val="준공검사보고서"/>
      <sheetName val="산#2-1 (2)"/>
      <sheetName val="POOM_MOTO"/>
      <sheetName val="밀양노선별공사비명세서"/>
      <sheetName val="예산조서(무선)"/>
      <sheetName val="0_집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일위산출근거"/>
      <sheetName val="1차 내역서"/>
      <sheetName val="제3장 기술업무"/>
      <sheetName val="수량산출서-2"/>
      <sheetName val="년도별노임표"/>
      <sheetName val="중기목록표"/>
      <sheetName val="내역(토목)"/>
      <sheetName val="일(4)"/>
      <sheetName val="DATA-UPS"/>
      <sheetName val="공조기(삭제)"/>
      <sheetName val="97 사업추정(WEKI)"/>
      <sheetName val="예산M11A"/>
      <sheetName val="3본사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깨기수량"/>
      <sheetName val="기존단가 (2)"/>
      <sheetName val="OZ049E"/>
      <sheetName val="배수내역(총수량)"/>
      <sheetName val="층"/>
      <sheetName val="수주실적0709"/>
      <sheetName val="위성"/>
      <sheetName val="주beam"/>
      <sheetName val="음봉방향"/>
      <sheetName val="자료(통합)"/>
      <sheetName val="발주내역"/>
      <sheetName val="건축원가"/>
      <sheetName val="두앙"/>
      <sheetName val="BOX 본체"/>
      <sheetName val="제4절-1"/>
      <sheetName val="2000년하반기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단가산출1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(2)"/>
      <sheetName val="우수공"/>
      <sheetName val="일위산출"/>
      <sheetName val="설계개요"/>
      <sheetName val="약전닥트"/>
      <sheetName val="건축부하"/>
      <sheetName val="금광1터널"/>
      <sheetName val="원본(갑지)"/>
      <sheetName val="인공산출"/>
      <sheetName val="전기내역서(총계)"/>
      <sheetName val="일위(PN)"/>
      <sheetName val="Macro"/>
      <sheetName val="순공사비"/>
      <sheetName val="산출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안양1공구_건축"/>
      <sheetName val="2000,午_x0013_꾈ૂ䡲"/>
      <sheetName val="2000,午_x0013_ॢ䡲"/>
      <sheetName val="인부신상자료"/>
      <sheetName val="구간산출"/>
      <sheetName val="변경서식"/>
      <sheetName val="적점"/>
      <sheetName val="원내역서 그대로"/>
      <sheetName val="회로내역(승인)"/>
      <sheetName val="실행비교"/>
      <sheetName val="기계실"/>
      <sheetName val="변경실행(2차) "/>
      <sheetName val="일위집계(기존)"/>
      <sheetName val="자재 집계표"/>
      <sheetName val="토목검측서"/>
      <sheetName val="설계일반"/>
      <sheetName val="수압집계"/>
      <sheetName val="SP-B1"/>
      <sheetName val="세부내역서(전기)"/>
      <sheetName val="노원열병합  건축렀䡟ԯ_x0000_缀_x0000__x0000_"/>
      <sheetName val="보도경계블럭"/>
      <sheetName val="환산"/>
      <sheetName val="세동별비상"/>
      <sheetName val="산출근거#2-3"/>
      <sheetName val="고창터널(고창방향䈀"/>
      <sheetName val="지입재료비"/>
      <sheetName val="산출명세서"/>
      <sheetName val="적요"/>
      <sheetName val="세부狇譈"/>
      <sheetName val="조정_x0014__x0008_"/>
      <sheetName val="_x0000__x0008__x0000__x0008__x0000__x0006__x0000__x0004_"/>
      <sheetName val="7.PILE  (돌출)"/>
      <sheetName val="품셈총괄표"/>
      <sheetName val="SRC-B3U2"/>
      <sheetName val="마장"/>
      <sheetName val="첨부1"/>
      <sheetName val="지입집계"/>
      <sheetName val="사급자재총괄"/>
      <sheetName val="공종별 집계"/>
      <sheetName val="용역비내역-진짜"/>
      <sheetName val="인원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기본사항"/>
      <sheetName val="¹°·㑈"/>
      <sheetName val="database"/>
      <sheetName val="방배동내역(리라)"/>
      <sheetName val="건축공사집계표"/>
      <sheetName val="부대공사총괄"/>
      <sheetName val="수량산출(비굴착)"/>
      <sheetName val="99노임기준"/>
      <sheetName val="인계"/>
      <sheetName val="(14)전기품셈정산"/>
      <sheetName val="(12)전기경비"/>
      <sheetName val="장비명"/>
      <sheetName val="2000.05"/>
      <sheetName val="TYPE-U800"/>
      <sheetName val="소운반"/>
      <sheetName val="배관내역"/>
      <sheetName val="2차공사"/>
      <sheetName val="임시전기공사설계서"/>
      <sheetName val="Imp-Data"/>
      <sheetName val="내역서 (1차)"/>
      <sheetName val="4-2.전기관급자재(수배전반)내역서"/>
      <sheetName val="조건입력"/>
      <sheetName val="조건입력(2)"/>
      <sheetName val="장비선정"/>
      <sheetName val="피스표"/>
      <sheetName val="갈현동"/>
      <sheetName val="자단"/>
      <sheetName val="증栀ᙿ가"/>
      <sheetName val="»êÃ렀䡟ԯ_x0000_缀"/>
      <sheetName val="»êÃ︀ᇕ԰_x0000_缀"/>
      <sheetName val="예산대비"/>
      <sheetName val="4/_x0000_䠀"/>
      <sheetName val="4쌇栅/"/>
      <sheetName val="4က_x0000_က"/>
      <sheetName val="[YES.XLS][YES.XLS]4/_x0000_䠀"/>
      <sheetName val="[YES.XLS][YES.XLS]4쌇栅/"/>
      <sheetName val="0.갑지"/>
      <sheetName val="구의33고"/>
      <sheetName val="B.O.M"/>
      <sheetName val="제丵"/>
      <sheetName val="주경기-오배수"/>
      <sheetName val="REINF.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총괄갑 "/>
      <sheetName val="견적정보"/>
      <sheetName val="노임단가표"/>
      <sheetName val="5.동별횡주관경"/>
      <sheetName val="b_balju"/>
      <sheetName val="1F"/>
      <sheetName val="샤워실위생"/>
      <sheetName val="현장경비"/>
      <sheetName val="Top PO"/>
      <sheetName val="날개벽(좌,우=45도,75도)"/>
      <sheetName val="full (2)"/>
      <sheetName val="154TW"/>
      <sheetName val="PANEL"/>
      <sheetName val="NAI"/>
      <sheetName val="가CP"/>
      <sheetName val="청구내역(9807)"/>
      <sheetName val="Sheet16 (2)"/>
      <sheetName val="쌍송교"/>
      <sheetName val="대구-교대(A1)"/>
      <sheetName val="시초1교"/>
      <sheetName val="C.배수관공"/>
      <sheetName val="표 지"/>
      <sheetName val="등록업체"/>
      <sheetName val="추가예산"/>
      <sheetName val="빙축열"/>
      <sheetName val="일위(시설)"/>
      <sheetName val="남대문빌딩"/>
      <sheetName val="PUMP"/>
      <sheetName val="공통대가"/>
      <sheetName val="Pier 3"/>
      <sheetName val="민감도"/>
      <sheetName val="부표총괄"/>
      <sheetName val="배"/>
      <sheetName val="노원열병합  건축렀こ렀䡟ԯ_x0000_缀"/>
      <sheetName val="일반맨홀수량집계(A-7 LINE)"/>
      <sheetName val="Sheet22"/>
      <sheetName val="가시설수량"/>
      <sheetName val="암센터"/>
      <sheetName val="TYPE-B 평균H"/>
      <sheetName val="공종목록표"/>
      <sheetName val="인부임"/>
      <sheetName val="특기사항"/>
      <sheetName val="하도내역 (철콘)"/>
      <sheetName val="GAEYO"/>
      <sheetName val="원가서"/>
      <sheetName val="명단원자료(이전)"/>
      <sheetName val="기초입력"/>
      <sheetName val="명세"/>
      <sheetName val="견적서(1)"/>
      <sheetName val="2234"/>
      <sheetName val="조립1부실적"/>
      <sheetName val="능률"/>
      <sheetName val="Despacho (c.civil)"/>
      <sheetName val="1을"/>
      <sheetName val="감가상각"/>
      <sheetName val="자판실행"/>
      <sheetName val="D16"/>
      <sheetName val="D25"/>
      <sheetName val="D22"/>
      <sheetName val="단위세대물량"/>
      <sheetName val="변경품셈"/>
      <sheetName val="목록1"/>
      <sheetName val="목록2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1.취수장"/>
      <sheetName val="제수변䊱ᅪ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화전내"/>
      <sheetName val="KSHAHU-6"/>
      <sheetName val="대가 (보완)"/>
      <sheetName val="토목원가계窨_x0013_"/>
      <sheetName val="총괄집桶青"/>
      <sheetName val="도체종-상수표"/>
      <sheetName val="정화조"/>
      <sheetName val="변품8-37"/>
      <sheetName val="참조(2)"/>
      <sheetName val="현장일보"/>
      <sheetName val="미지급내역"/>
      <sheetName val="매입내역 "/>
      <sheetName val="거래처별지출내역"/>
      <sheetName val="총(철거)"/>
      <sheetName val="참조M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배관단가조사서"/>
      <sheetName val="견적시담(송포2공구)"/>
      <sheetName val="IMP_(REACTOR)"/>
      <sheetName val="단위별 일위대가표"/>
      <sheetName val="자재테이블"/>
      <sheetName val="토공 total"/>
      <sheetName val="단가비교표 (계측제어)"/>
      <sheetName val="꣈፺"/>
      <sheetName val="저፺"/>
      <sheetName val="︀ᇕ"/>
      <sheetName val="카렌스센터계량기설치공사"/>
      <sheetName val="팔당터널(1공구)"/>
      <sheetName val="EJ"/>
      <sheetName val="선로정수계산"/>
      <sheetName val="지입자재"/>
      <sheetName val="상반기손익차2총괄"/>
      <sheetName val="DRAIN DRUM PIT D-301"/>
      <sheetName val="기성내역서"/>
      <sheetName val="PAD TR보호대기초"/>
      <sheetName val="가로등기초"/>
      <sheetName val="HANDHOLE(2)"/>
      <sheetName val="인원계획"/>
      <sheetName val="시행예산"/>
      <sheetName val="자압1"/>
      <sheetName val="고창방향"/>
      <sheetName val="가로등제어반 설치공사(수량)"/>
      <sheetName val="역삼"/>
      <sheetName val="cal"/>
      <sheetName val="구조물공집계"/>
      <sheetName val="부대집계"/>
      <sheetName val="요약"/>
      <sheetName val="건0_x0000_蠀"/>
      <sheetName val="금0_x0000_䠀"/>
      <sheetName val="금蠣㡎耀"/>
      <sheetName val="hvac(제어동)"/>
      <sheetName val="시추주상도"/>
      <sheetName val="CON'C"/>
      <sheetName val="VXXXXXXX"/>
      <sheetName val="D-3109"/>
      <sheetName val="회사99"/>
      <sheetName val="OCT.FDN"/>
      <sheetName val="2000_x0005__x0000__x0000_"/>
      <sheetName val="N頀ᚃ"/>
      <sheetName val="N"/>
      <sheetName val="공조기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성내동"/>
      <sheetName val="AHU집계"/>
      <sheetName val="공조기휀"/>
      <sheetName val="계양가시설"/>
      <sheetName val="배전반용량계산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97노임단가"/>
      <sheetName val="입력란"/>
      <sheetName val="shtOpr"/>
      <sheetName val="측구터파기공수량집계"/>
      <sheetName val="※참고자료※"/>
      <sheetName val="일반전기C"/>
      <sheetName val="석재장조사"/>
      <sheetName val="파일의이용"/>
      <sheetName val="유동표"/>
      <sheetName val="FRT_O"/>
      <sheetName val="FAB_I"/>
      <sheetName val="2002계약현황"/>
      <sheetName val="견적접수"/>
      <sheetName val="견적내역서"/>
      <sheetName val="전등부하"/>
      <sheetName val="O＆P"/>
      <sheetName val="결재판(삭제하지말아주세요)"/>
      <sheetName val="케이블"/>
      <sheetName val="본사인상전"/>
      <sheetName val="유첨䈀ᅪ"/>
      <sheetName val="업체별기성내역"/>
      <sheetName val="토공,기초"/>
      <sheetName val="자재 단가표"/>
      <sheetName val="주간계획"/>
      <sheetName val="PIPING"/>
      <sheetName val="선택"/>
      <sheetName val="Pricelist TAC AB"/>
      <sheetName val="물가정보자료"/>
      <sheetName val="萀⅜"/>
      <sheetName val="의정부문예회관변경내역"/>
      <sheetName val="POL6차-PIPING"/>
      <sheetName val="장비당단가 (1)"/>
      <sheetName val="공종구간"/>
      <sheetName val="산출0"/>
      <sheetName val="물墸᎟鰀"/>
      <sheetName val="화재 탐지_x0005__x0000_"/>
      <sheetName val="가중치"/>
      <sheetName val="자재목록표"/>
      <sheetName val="단중聀"/>
      <sheetName val="당정동경상이수"/>
      <sheetName val="당정동공통이수"/>
      <sheetName val="차수"/>
      <sheetName val="TG9504"/>
      <sheetName val="1995년 섹터별 매출"/>
      <sheetName val="ROOF(ALKALI)"/>
      <sheetName val="貭♘"/>
      <sheetName val="역T형옹벽(3.0)"/>
      <sheetName val="실행(ALT1)"/>
      <sheetName val="경로,구간현황"/>
      <sheetName val="전신환매도徸"/>
      <sheetName val="제잡비"/>
      <sheetName val="총괄분 설계서용지"/>
      <sheetName val="Ⅴ-2.공종별내역"/>
      <sheetName val="투찰금액"/>
      <sheetName val="가공2원도"/>
      <sheetName val="재료집계표3"/>
      <sheetName val="범용개발순소요비용"/>
      <sheetName val="5정거장"/>
      <sheetName val="1-3길내기"/>
      <sheetName val="상가지급현황"/>
      <sheetName val="단위목헾"/>
      <sheetName val="산출내역(K2)"/>
      <sheetName val="전체제잡비"/>
      <sheetName val="1호맨홀토공"/>
      <sheetName val="관헾"/>
      <sheetName val="esc"/>
      <sheetName val="원가(1︀"/>
      <sheetName val="원가(1䠀"/>
      <sheetName val="관聈"/>
      <sheetName val="방음벽 기초 일반헾】"/>
      <sheetName val="총괄집㸁䧾"/>
      <sheetName val="내역서-전체낙찰율"/>
      <sheetName val="물량증감"/>
      <sheetName val="9902"/>
      <sheetName val="FB25JN"/>
      <sheetName val="형틀공사"/>
      <sheetName val="배수관연장산출서"/>
      <sheetName val="수전기기DATA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작용하중산정"/>
      <sheetName val="6차2회변경내역서"/>
      <sheetName val="倀ᑙ"/>
      <sheetName val="1x"/>
      <sheetName val="栈᲋"/>
      <sheetName val="_xd810_᱓"/>
      <sheetName val="인수공규격"/>
      <sheetName val="자재단가_x0005_"/>
      <sheetName val="공사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3련 B姨#"/>
      <sheetName val="북방3터널"/>
      <sheetName val="포장공자재집계표"/>
      <sheetName val="1호맨홀수량산출"/>
      <sheetName val="마산방향철근집계"/>
      <sheetName val="자재표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총괄집ᨈꥬ"/>
      <sheetName val="총괄집_x0000__x0000_"/>
      <sheetName val="9GN邷㭘"/>
      <sheetName val="정거장"/>
      <sheetName val="길내기"/>
      <sheetName val="¹׃】_x0000_"/>
      <sheetName val="M-EQPT-Z"/>
      <sheetName val="1.3.1절점좌표"/>
      <sheetName val="1.1설계기준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LIST"/>
      <sheetName val="영흥TL(UP,DOWN) "/>
      <sheetName val="sheets"/>
      <sheetName val="관기성공.내"/>
      <sheetName val="평균높이산출근거"/>
      <sheetName val="횡배수관위치조서"/>
      <sheetName val="9."/>
      <sheetName val="내역서적용수량"/>
      <sheetName val="토목내역서 (도급단가)"/>
      <sheetName val="도장 및 용접 수량"/>
      <sheetName val="2.주요계수총괄"/>
      <sheetName val="실행내역서 (조경)"/>
      <sheetName val="구조물"/>
      <sheetName val="공사설계서"/>
      <sheetName val="품셈(기초)"/>
      <sheetName val="_x0005__x0006__x0008__x0003_"/>
      <sheetName val="_x0000_ _x0000__x0006__x0000__x0006_"/>
      <sheetName val="/_x0000_"/>
      <sheetName val="က_x0000_"/>
      <sheetName val="포장쌅"/>
      <sheetName val="전체실적"/>
      <sheetName val="관_x0005_"/>
      <sheetName val="제안서"/>
      <sheetName val="행정표준(1)"/>
      <sheetName val="행정표준(2)"/>
      <sheetName val="제조 경영"/>
      <sheetName val="오억미만"/>
      <sheetName val="증감䈀ᅪ"/>
      <sheetName val="Æ¯º°±³擀睈"/>
      <sheetName val="금액결醐"/>
      <sheetName val="금리ﺙᇕ"/>
      <sheetName val="하중재하"/>
      <sheetName val="하남내역"/>
      <sheetName val="가옥조"/>
      <sheetName val="기က_x0000_退"/>
      <sheetName val="Cover Sht"/>
      <sheetName val="도면자료제출일정"/>
      <sheetName val="fitting"/>
      <sheetName val="Look-Up"/>
      <sheetName val="Units"/>
      <sheetName val="노임9월"/>
      <sheetName val="洊⍩"/>
      <sheetName val="_xd808_⢉"/>
      <sheetName val="砈ẋ"/>
      <sheetName val="자재단가壠"/>
      <sheetName val="자재단가厘"/>
      <sheetName val="1_x0005_"/>
      <sheetName val="중기비"/>
      <sheetName val="단목"/>
      <sheetName val="토목수량"/>
      <sheetName val="ÁÖÇ_x0005_"/>
      <sheetName val="22단傠"/>
      <sheetName val="22단圬"/>
      <sheetName val="총괄집계 "/>
      <sheetName val="기본자료"/>
      <sheetName val="증감내역서"/>
      <sheetName val="총공사비"/>
      <sheetName val="소상 &quot;1&quot;"/>
      <sheetName val="T13(P68~72,78)"/>
      <sheetName val="교량명원본"/>
      <sheetName val="BOX제원원본"/>
      <sheetName val="국도접속 차도부수량"/>
      <sheetName val="4.일위대가목차"/>
      <sheetName val="102역사"/>
      <sheetName val="공사비 내역"/>
      <sheetName val="공종코드"/>
      <sheetName val="방호벽"/>
      <sheetName val="낙석방지책"/>
      <sheetName val="금액︀⣕"/>
      <sheetName val="직_x0005__x0000_"/>
      <sheetName val="시공계_x0005_"/>
      <sheetName val="변경비_x0005__x0000_"/>
      <sheetName val="하수실행"/>
      <sheetName val="공종별자재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[YES.XLS][YES.XLS][YES.XLS]신표司/"/>
      <sheetName val="[YES.XLS]신표司/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일위대가 (PM)"/>
      <sheetName val="종단계산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3차준공"/>
      <sheetName val="도급FORM"/>
      <sheetName val="INSTR"/>
      <sheetName val="옹벽기초자료"/>
      <sheetName val="화산경계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검색"/>
      <sheetName val="단가 (2)"/>
      <sheetName val="??????"/>
      <sheetName val="LKVL-CK-HT-GD1"/>
      <sheetName val="주관⩿〚"/>
      <sheetName val="1þ"/>
      <sheetName val="1ð"/>
      <sheetName val="배수내역"/>
      <sheetName val="1¨"/>
      <sheetName val="1¸"/>
      <sheetName val="설계명세_x0000_"/>
      <sheetName val="설계명세揄"/>
      <sheetName val="설계명세䡲"/>
      <sheetName val="설계명세_x0005_"/>
      <sheetName val="DATA 입᠒ᎍ"/>
      <sheetName val="몰탈재븧܊"/>
      <sheetName val="견적의"/>
      <sheetName val="견적의烇彰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사업계획1안"/>
      <sheetName val="월별수입"/>
      <sheetName val="도급단가-아파트"/>
      <sheetName val="BREAKDOWN(철거설치)"/>
      <sheetName val="수량산출1"/>
      <sheetName val="사각맨퀀"/>
      <sheetName val="사각맨堀"/>
      <sheetName val="사각맨䈀"/>
      <sheetName val="사각맨ﻇ"/>
      <sheetName val="[YES.XLS]4/_x0000_䠀"/>
      <sheetName val="[YES.XLS]4쌇栅/"/>
      <sheetName val="내역갑지"/>
      <sheetName val="1_설계기준"/>
      <sheetName val="Sheet1_(2)"/>
      <sheetName val="공정"/>
      <sheetName val="36+45-113-18+19+20I"/>
      <sheetName val="옹벽수량집계표"/>
      <sheetName val="물가변동잔여물량세부내역서"/>
      <sheetName val="신규(방류시설)"/>
      <sheetName val="덤프트럭계수"/>
      <sheetName val="카메라"/>
      <sheetName val="기능공인적사항"/>
      <sheetName val="청하배수"/>
      <sheetName val="남양주부대"/>
      <sheetName val="지불내역1"/>
      <sheetName val="집수정(1)"/>
      <sheetName val="사용성검토"/>
      <sheetName val="PAC"/>
      <sheetName val="건축토목내역"/>
      <sheetName val="205동"/>
      <sheetName val="행거,슈,볼트,펌프,잡재"/>
      <sheetName val="을-ATYPE"/>
      <sheetName val="직접비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수종별인자"/>
      <sheetName val="BH-1 (2)"/>
      <sheetName val="수로교_xdc00_᎚␀᎛"/>
      <sheetName val="단가목԰"/>
      <sheetName val="단가목_xdc00_"/>
      <sheetName val="지중자재단가"/>
      <sheetName val="집계표(육상)"/>
      <sheetName val="ALINE"/>
      <sheetName val="22-1소단"/>
      <sheetName val="22-2M단"/>
      <sheetName val="사업성분석"/>
      <sheetName val="22신설수량"/>
      <sheetName val="총괄표(1)"/>
      <sheetName val="내역5"/>
      <sheetName val="리터팬내장형"/>
      <sheetName val="사용자정의"/>
      <sheetName val="당진1,2호기전선관설치및접지4차공사내역서-을지"/>
      <sheetName val="±âÀÚÀç´ëºñÇ¥"/>
      <sheetName val="¿¬°áÀÓ½Ã"/>
      <sheetName val="°ü±Þ"/>
      <sheetName val="도시가스현황"/>
      <sheetName val="가시설공(광장부)"/>
      <sheetName val="할丵〒"/>
      <sheetName val="현장유지관리비"/>
      <sheetName val="A-8 PD(도로중앙)"/>
      <sheetName val="목창호"/>
      <sheetName val="포장공총괄수량집계표"/>
      <sheetName val="TOTAL_BOQ"/>
      <sheetName val="5.2코핑"/>
      <sheetName val="b_gunmul"/>
      <sheetName val="b_balju (2)"/>
      <sheetName val="갑(계장)"/>
      <sheetName val="적용환율"/>
      <sheetName val="B"/>
      <sheetName val="MixBed"/>
      <sheetName val="CondPol"/>
      <sheetName val="일위대가내역"/>
      <sheetName val="일위대가표(무)"/>
      <sheetName val="일위대가산출기초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 갑지"/>
      <sheetName val="예산내역"/>
      <sheetName val="총괄수지표"/>
      <sheetName val="재료값"/>
      <sheetName val="골재및자재집계표"/>
      <sheetName val="대가단최종"/>
      <sheetName val="2.노무비명세서(수직보垰7埼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nomi "/>
      <sheetName val="ᓈባ"/>
      <sheetName val="︀盕"/>
      <sheetName val="壈▞"/>
      <sheetName val="평균환율-USD"/>
      <sheetName val="인원동원계획"/>
      <sheetName val="내역서1"/>
      <sheetName val="왕십리방향"/>
      <sheetName val="일위1"/>
      <sheetName val="Oper Amount"/>
      <sheetName val="L_RPTB03_01"/>
      <sheetName val="gvl"/>
      <sheetName val="부丵〒"/>
      <sheetName val="부司2"/>
      <sheetName val="성원계약"/>
      <sheetName val="굴착현장"/>
      <sheetName val="단위수량산출"/>
      <sheetName val="시화점실행"/>
      <sheetName val="차도부연장현황"/>
      <sheetName val="원곡IC교 내진성능보강공사 실시설계 용역.xlsx"/>
      <sheetName val="지하"/>
      <sheetName val="CPM챠트"/>
      <sheetName val="05 BOX"/>
      <sheetName val="02 SLAB"/>
      <sheetName val="도급내역서"/>
      <sheetName val="합의서"/>
      <sheetName val="PARAMETER"/>
      <sheetName val="9-1차_x0005__x0000_"/>
      <sheetName val="실행ࠏE"/>
      <sheetName val="실행ဏ_x0000_"/>
      <sheetName val="산#3-1"/>
      <sheetName val="산#3-2"/>
      <sheetName val="배관BM(일반)"/>
      <sheetName val="산#3-2-2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전기단가조사서"/>
      <sheetName val=" 내역"/>
      <sheetName val="제출"/>
      <sheetName val="참조자료"/>
      <sheetName val="공사비예비관리공감측설산출내역"/>
      <sheetName val="TCDB"/>
      <sheetName val="교대시점"/>
      <sheetName val="LANGUAGE"/>
      <sheetName val="거래명세서"/>
      <sheetName val="[YES.XLS][YES.XLS][YES.XLS]4/_x0000_䠀"/>
      <sheetName val="[YES.XLS][YES.XLS][YES.XLS]4쌇栅/"/>
      <sheetName val="교사기준면적(초등)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비탈면보호공수량산출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토목(용인)"/>
      <sheetName val="건축집계"/>
      <sheetName val="적격점수&lt;300억미만&gt;"/>
      <sheetName val="AIR_SHOWER(3인용)"/>
      <sheetName val="원하도급내역서(당초)"/>
      <sheetName val="파형강관집계"/>
      <sheetName val="비교1"/>
      <sheetName val="A1_본체_수량산출서"/>
      <sheetName val="CT "/>
      <sheetName val="조명율"/>
      <sheetName val="보집계표"/>
      <sheetName val="제품표준규격"/>
      <sheetName val="내역기준"/>
      <sheetName val="동원인원계획표"/>
      <sheetName val="등록자료"/>
      <sheetName val="입력정보"/>
      <sheetName val="99 조정금액"/>
      <sheetName val="cable-data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keyword"/>
      <sheetName val="다곡2교"/>
      <sheetName val="11"/>
      <sheetName val="1._x005f_x0018_변전설비"/>
      <sheetName val="Summary"/>
      <sheetName val="입렀"/>
      <sheetName val="입栀"/>
      <sheetName val="입ꠀ"/>
      <sheetName val="입︀"/>
      <sheetName val="계정"/>
      <sheetName val="BIDDING-SUM"/>
      <sheetName val="YES.XLS"/>
      <sheetName val="품목납기"/>
      <sheetName val="경비공통"/>
      <sheetName val="세목별"/>
      <sheetName val="소개"/>
      <sheetName val="#REF!"/>
      <sheetName val="계열사현황종합"/>
      <sheetName val="basic_info"/>
      <sheetName val="정산내역서"/>
      <sheetName val="원가계산(2)"/>
      <sheetName val="CAL(1)."/>
      <sheetName val="RangeObject"/>
      <sheetName val="목표세부명세"/>
      <sheetName val="본사공가현황"/>
      <sheetName val="등록׃】"/>
      <sheetName val="등록_x0010__x0000_"/>
      <sheetName val="L형옹벽"/>
      <sheetName val="작성"/>
      <sheetName val="등록_x0000__x0000_"/>
      <sheetName val="원가총괄"/>
      <sheetName val="금액내렀቟"/>
      <sheetName val="금액내԰_x0000_"/>
      <sheetName val="조경내역"/>
      <sheetName val="5.공종별尜_x0013_層_x0013_闰"/>
      <sheetName val="8. 내진해석"/>
      <sheetName val="공비대䠚"/>
      <sheetName val="금액내㔀቎"/>
      <sheetName val="하도급선정의뢰서(습식공_x0000__x0000_"/>
      <sheetName val="AH-1 "/>
      <sheetName val="8. 안_x0000__x0000__x0005_"/>
      <sheetName val="1-최종안"/>
      <sheetName val="사업분석-분양가결정"/>
      <sheetName val="과세면세표"/>
      <sheetName val="인제내역"/>
      <sheetName val="사통"/>
      <sheetName val="현장지䀀ኀ㠀ኃ"/>
      <sheetName val="상-교대(A1-A2)"/>
      <sheetName val="부하집계"/>
      <sheetName val="설계(안)"/>
      <sheetName val="콘센트신설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FO"/>
      <sheetName val="Summary Sheet"/>
      <sheetName val="노무비_근거"/>
      <sheetName val="8__안정검토"/>
      <sheetName val="6PILE__(돌출)"/>
      <sheetName val="철근량_검토"/>
      <sheetName val="기술자료_(연수)"/>
      <sheetName val="수곡내역"/>
      <sheetName val="전체내역 (2)"/>
      <sheetName val="Formulas &amp; Tables"/>
      <sheetName val="PROCESS"/>
      <sheetName val="포장재료집계표"/>
      <sheetName val="포장면적산출"/>
      <sheetName val="포장수량집계"/>
      <sheetName val="RING WALL"/>
      <sheetName val="㩷"/>
      <sheetName val="렀ⵘ"/>
      <sheetName val="֭_x0000_"/>
      <sheetName val="Param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치수표"/>
      <sheetName val="입찰보Ⳡ"/>
      <sheetName val="분뇨"/>
      <sheetName val="H-pile(250x250)"/>
      <sheetName val="H-pile(298x299)"/>
      <sheetName val="방음벽기초(H_xd8d4_ㆂᰀㆃ"/>
      <sheetName val="일위대가(원본)"/>
      <sheetName val="일위대가서식"/>
      <sheetName val="일위대가양식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예산"/>
      <sheetName val="5.단가대비표"/>
      <sheetName val="간접경상비"/>
      <sheetName val="5. 차단기 용량계산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5."/>
      <sheetName val="12."/>
      <sheetName val="14."/>
      <sheetName val="13"/>
      <sheetName val="7."/>
      <sheetName val="8."/>
      <sheetName val="10."/>
      <sheetName val="형식별 개략공사비"/>
      <sheetName val="01_ 원가계산서"/>
      <sheetName val="내역_FILE"/>
      <sheetName val="단위량"/>
      <sheetName val="재료집계표2"/>
      <sheetName val="토적집계표"/>
      <sheetName val="역간(덕_동)"/>
      <sheetName val="역간(의-덕)"/>
      <sheetName val="부재치수입력"/>
      <sheetName val="공사비집_x0005_"/>
      <sheetName val="Macro(전동기)"/>
      <sheetName val="BLR-S"/>
      <sheetName val="Result"/>
      <sheetName val="배수통관(좌)"/>
      <sheetName val="강관산출"/>
      <sheetName val="master(2차)"/>
      <sheetName val="내역통합"/>
      <sheetName val="매원개착터널총괄"/>
      <sheetName val="성토도수로현황"/>
      <sheetName val="중기가격"/>
      <sheetName val="SPM(13.84)"/>
      <sheetName val="1.1 본체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March"/>
      <sheetName val="선우통상(을)"/>
      <sheetName val="직원자료입력"/>
      <sheetName val="PI蒨9"/>
      <sheetName val="토목 (2)"/>
      <sheetName val="인력터파기"/>
      <sheetName val="식재"/>
      <sheetName val="시설물"/>
      <sheetName val="식재출력용"/>
      <sheetName val="유지관리"/>
      <sheetName val="BID9697"/>
      <sheetName val="9G࠯_x0015__x0000__x0000_"/>
      <sheetName val="예정공정표"/>
      <sheetName val="횡배수관설치현황"/>
      <sheetName val="94"/>
      <sheetName val="안전시설"/>
      <sheetName val="조정금액결과표 (차수별)"/>
      <sheetName val="20-25"/>
      <sheetName val="설치자재"/>
      <sheetName val="단중"/>
      <sheetName val="몰탈쐀/_x0000_"/>
      <sheetName val="분전반"/>
      <sheetName val="J형측구단위수량"/>
      <sheetName val="Á¤»ê¹°·®︀웕"/>
      <sheetName val="포장자재집계표"/>
      <sheetName val="원가집계"/>
      <sheetName val="Macro(부하)"/>
      <sheetName val="98수금사업"/>
      <sheetName val="공사비PK5월"/>
      <sheetName val="간접비(1)"/>
      <sheetName val="A LINE"/>
      <sheetName val="6.2.1 지하차도 조도계산"/>
      <sheetName val="배수내역 (2)"/>
      <sheetName val="배수및구조물공1"/>
      <sheetName val="계약서"/>
      <sheetName val="앨범표지"/>
      <sheetName val="당사실시1"/>
      <sheetName val="제조부문배부"/>
      <sheetName val="XREF"/>
      <sheetName val="반포2차"/>
      <sheetName val="시공업체명부"/>
      <sheetName val="Direct (공사비대비)"/>
      <sheetName val="빙장비사양"/>
      <sheetName val="장비사양"/>
      <sheetName val="찍기"/>
      <sheetName val="예총"/>
      <sheetName val="설계내역일위"/>
      <sheetName val="철거산출徸〒"/>
      <sheetName val="48산출"/>
      <sheetName val="PREFACE"/>
      <sheetName val="(C)원내역"/>
      <sheetName val="관리비"/>
      <sheetName val="8공구 강재 수량"/>
      <sheetName val="가공사"/>
      <sheetName val="바이오"/>
      <sheetName val="잡철물"/>
      <sheetName val="남양내역"/>
      <sheetName val="설계서(설치)"/>
      <sheetName val="지급자재대"/>
      <sheetName val="공통단가"/>
      <sheetName val="운반비"/>
      <sheetName val="잡비계산"/>
      <sheetName val="경사수로"/>
      <sheetName val="CABLE SIZE-1"/>
      <sheetName val="장비가동"/>
      <sheetName val="확정실적"/>
      <sheetName val="Stem Footing"/>
      <sheetName val="EVALUATE물량산출서"/>
      <sheetName val="스라브"/>
      <sheetName val="원가계산서 (2)"/>
      <sheetName val="49"/>
      <sheetName val="내역(설계,도급)정이준"/>
      <sheetName val="심사공종"/>
      <sheetName val="개별직종노임단가(2005.1)"/>
      <sheetName val="노임,자재"/>
      <sheetName val="기계경비(맨홀)"/>
      <sheetName val="표지판현황"/>
      <sheetName val="40총괄"/>
      <sheetName val="40집계"/>
      <sheetName val="화재 颮㍓씀넖ԯ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식재일위대가"/>
      <sheetName val="절감계산"/>
      <sheetName val="ML"/>
      <sheetName val="기초"/>
      <sheetName val="ᰀ፜"/>
      <sheetName val="N炬≹"/>
      <sheetName val="투찰(하수)"/>
      <sheetName val="자재수량"/>
      <sheetName val="ITB_COST"/>
      <sheetName val="96보완계획7_12"/>
      <sheetName val="1._x005f_x005f_x005f_x0018_변전설비"/>
      <sheetName val="귀래방향"/>
      <sheetName val="대운반(철재)"/>
      <sheetName val="시점교대"/>
      <sheetName val="설명서"/>
      <sheetName val="청주(철골발주의뢰서)"/>
      <sheetName val="2.내역서"/>
      <sheetName val="영창26"/>
      <sheetName val="3.2주형지지보"/>
      <sheetName val="x주형보 설계(3차로)"/>
      <sheetName val="내역총괄표"/>
      <sheetName val="실내건축일위대가"/>
      <sheetName val="변수2"/>
      <sheetName val="저항"/>
      <sheetName val="대상공사(조달청)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전기일ꙭÀ_x0000_"/>
      <sheetName val="PI_x0000__x0000_"/>
      <sheetName val="금강견적"/>
      <sheetName val="REACTION芨.헾⿁_x0005__x0000_"/>
      <sheetName val="REACTION鴘E鵜E헾⼼_x0005_"/>
      <sheetName val="내역 (2)"/>
      <sheetName val="건축2"/>
      <sheetName val="inputdata"/>
      <sheetName val="방배동내역 (총괄)"/>
      <sheetName val="³²¾ç½ÃÀÛµ¿ÀÚ105³ë65±_x0000__x0000__x0005__x0000_慀ȡ_x0000__x0000__x0000_"/>
      <sheetName val="매입세율"/>
      <sheetName val="단  가  垨4奜4睮⿩_x0005_"/>
      <sheetName val="공사직종별노임"/>
      <sheetName val="정문내역"/>
      <sheetName val="¼ö¸ñ´헾⿨_x0005_"/>
      <sheetName val="100만평"/>
      <sheetName val="평야부단가"/>
      <sheetName val="은평작업지시대장"/>
      <sheetName val="차도부수량집계표"/>
      <sheetName val="W-현원가"/>
      <sheetName val="부대토목"/>
      <sheetName val="토목공종세부"/>
      <sheetName val="견적회신"/>
      <sheetName val="1. 가로등 설비 공사(산출)"/>
      <sheetName val="수출가격"/>
      <sheetName val="영구청af헾"/>
      <sheetName val="영구청af薸"/>
      <sheetName val="원안"/>
      <sheetName val="[YES.XLS][YES.XLS]신표司/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천방교접속"/>
      <sheetName val="inter"/>
      <sheetName val="No.2LAB Unit"/>
      <sheetName val="약ྀ︁"/>
      <sheetName val="조명_x0000__x0000_"/>
      <sheetName val="견적서-골조공사"/>
      <sheetName val="FCU (2)"/>
      <sheetName val="장비분석"/>
      <sheetName val="수장"/>
      <sheetName val="참고자료등록"/>
      <sheetName val="하자보수보증자료"/>
      <sheetName val="광양방향"/>
      <sheetName val="전통건설"/>
      <sheetName val="기계공사"/>
      <sheetName val="남양시작동010313100%"/>
      <sheetName val="98비정기소모"/>
      <sheetName val="도급및 실행내역"/>
      <sheetName val="Sheet2 (2)"/>
      <sheetName val="LD"/>
      <sheetName val="내역단가"/>
      <sheetName val="주요재료비(원본)"/>
      <sheetName val="중기사용료산출근거"/>
      <sheetName val="교대일반수량"/>
      <sheetName val="CAPVC"/>
      <sheetName val="WO"/>
      <sheetName val="비용"/>
      <sheetName val="OCM"/>
      <sheetName val="5차설계"/>
      <sheetName val="배수관접합및부설  "/>
      <sheetName val="선수금"/>
      <sheetName val="반중력식옹벽3.5"/>
      <sheetName val="단가(1)"/>
      <sheetName val="품셈1-17"/>
      <sheetName val="1호철근량"/>
      <sheetName val="L형옹벽단위수량(35)"/>
      <sheetName val="L형옹벽단위수량(25)"/>
      <sheetName val="간접비계산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철콘집계"/>
      <sheetName val="5회기성03월"/>
      <sheetName val="돈암사업"/>
      <sheetName val="단면A-A(TR)"/>
      <sheetName val="기계경비(시"/>
      <sheetName val="ÀÏÀ§´ë헾】_x0005__x0000__x0000__x0000_"/>
      <sheetName val="Summar"/>
      <sheetName val="Summar䡲ぞ_x0000_"/>
      <sheetName val="3-1.일위대가집계표(교통시설물1)"/>
      <sheetName val="임시급식ֿ_x0000_缀_x0000_"/>
      <sheetName val="철거산_x0000__x0000_Ԁ"/>
      <sheetName val="철거산䈀㡪ԯ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전력선로일挔"/>
      <sheetName val="하도급선정의뢰_x0000__x0000_螨_x0000__x0000__x0000_ۈ"/>
      <sheetName val="48일위(기존)"/>
      <sheetName val="ÀÏÀ§´ë°¡Ç¥(_x0005__x0000_"/>
      <sheetName val="시멘트,모래"/>
      <sheetName val="공예을"/>
      <sheetName val="ASP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파이프류"/>
      <sheetName val="점검내역서(data) (2)"/>
      <sheetName val="결재판"/>
      <sheetName val="기계경비(旉る_x0000__x0000_"/>
      <sheetName val="기계경비(贘_x0013_짘ࣅ"/>
      <sheetName val="제수午_x0013_ὐ"/>
      <sheetName val="주식"/>
      <sheetName val="4.2유효폭의 계산"/>
      <sheetName val="짉譥"/>
      <sheetName val="ᣉᎍ"/>
      <sheetName val="Key assumption"/>
      <sheetName val="경비산출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장비단가"/>
      <sheetName val="집계표(건축전기)"/>
      <sheetName val="품목현황"/>
      <sheetName val="간이연락"/>
      <sheetName val="자재단가׃"/>
      <sheetName val="변경비㧨-娐"/>
      <sheetName val="업무처리전"/>
      <sheetName val="전동기"/>
      <sheetName val="2.1 전선굵기"/>
      <sheetName val="8.수량산출 (2)"/>
      <sheetName val="일위대가표 (⠋ᡏ"/>
      <sheetName val="단가산출2"/>
      <sheetName val="건설산출"/>
      <sheetName val="Requirement(Work Crew)"/>
      <sheetName val="노임목록"/>
      <sheetName val="외천교"/>
      <sheetName val="적격심사표"/>
      <sheetName val="관세,통관수수료,운반비"/>
      <sheetName val="KS-301_WBS"/>
      <sheetName val="수량BOQ"/>
      <sheetName val="첨부파일"/>
      <sheetName val="가시설(TYPE-A)"/>
      <sheetName val="1호맨홀가감수량"/>
      <sheetName val="1-1평균터파기고(1)"/>
      <sheetName val="ASEM내역"/>
      <sheetName val="Price List"/>
      <sheetName val="ORIGN"/>
      <sheetName val="Reference"/>
      <sheetName val="대창(함평쑥兣0_x0000_"/>
      <sheetName val="8.일위대가표(1)"/>
      <sheetName val="8.일위대가표(2)"/>
      <sheetName val="7.청제공기계기구조서"/>
      <sheetName val="103동"/>
      <sheetName val="CRUDE RE-bar"/>
      <sheetName val="횡분배정리(DB)"/>
      <sheetName val="방음벽기초-수량"/>
      <sheetName val="수량산출기초(케블등)"/>
      <sheetName val="터널(토공)"/>
      <sheetName val="JUCK֕_x0000_缀"/>
      <sheetName val="가도䠀"/>
      <sheetName val="가도ԯ"/>
      <sheetName val="가도저"/>
      <sheetName val="´_x0005__x0000_"/>
      <sheetName val="토목변경"/>
      <sheetName val="단가대비표(SYS)"/>
      <sheetName val="제조노임"/>
      <sheetName val="수로단위수량"/>
      <sheetName val="수량산출내역1115"/>
      <sheetName val="아파트저᝾"/>
      <sheetName val="아파트㾅"/>
      <sheetName val="관급원내역"/>
      <sheetName val="7.경제성결과"/>
      <sheetName val="환율change"/>
      <sheetName val="NOTE ALL"/>
      <sheetName val="설계수량"/>
      <sheetName val="3.2.1 마루높이결정"/>
      <sheetName val="산업개발안내서"/>
      <sheetName val="ATM기초철가"/>
      <sheetName val="공종별집계표"/>
      <sheetName val="총 원가계산"/>
      <sheetName val="장비부하"/>
      <sheetName val="FUSE_MCB"/>
      <sheetName val="월말"/>
      <sheetName val="ISBL-CIV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청 구"/>
      <sheetName val="주관사_x0000_"/>
      <sheetName val="주관사提"/>
      <sheetName val="주관사㧨"/>
      <sheetName val="주관사㌈"/>
      <sheetName val="산출근거1"/>
      <sheetName val="3_바닥판설계1"/>
      <sheetName val="Piping_Design_Data"/>
      <sheetName val="H_PILE수량"/>
      <sheetName val="원가계산서_(총괄)"/>
      <sheetName val="원가계산서_(건축)"/>
      <sheetName val="BSD_(2)"/>
      <sheetName val="2F_회의실견적(5_14_일대)"/>
      <sheetName val="7_1유효폭"/>
      <sheetName val="º¹±¸·®»êÁ¤_¹×_Àü¿ëÈ¸¼±_»ç¿ë"/>
      <sheetName val="4¿ù_½ÇÀûÃßÁ¤(°ÇÃà+Åä¸ñ)"/>
      <sheetName val="4¿ù_½ÇÀûÃßÁ¤(°ÇÃà)"/>
      <sheetName val="일위대가표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일위대가_집계표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설산1_나"/>
      <sheetName val="8_PILE__(돌출)"/>
      <sheetName val="플랜트_설치"/>
      <sheetName val="산재_안전"/>
      <sheetName val="노무비_경비"/>
      <sheetName val="소상_&quot;1&quot;"/>
      <sheetName val="암거"/>
      <sheetName val="정보"/>
      <sheetName val="한화 둔산 내역서"/>
      <sheetName val="간이영수증"/>
      <sheetName val="내역(정지)"/>
      <sheetName val="1차배부(JB포함)"/>
      <sheetName val="계약원가"/>
      <sheetName val="01하반기노임"/>
      <sheetName val="정보매체A동"/>
      <sheetName val="5.전사투자계획종함안"/>
      <sheetName val="개요입력"/>
      <sheetName val="수량기준"/>
      <sheetName val="단가기준"/>
      <sheetName val="OHU"/>
      <sheetName val="계좌번호"/>
      <sheetName val="기성신청"/>
      <sheetName val="보차도경계석수량"/>
      <sheetName val="적용단가"/>
      <sheetName val="변경_x0005__x0006__x0004__x0004_"/>
      <sheetName val="_x0000__x0002__x0000__x0007__x0000__x0004__x0000__x0007__x0000_"/>
      <sheetName val="산출(전기)"/>
      <sheetName val="적용대가"/>
      <sheetName val="내역서(을지)_2-1공구"/>
      <sheetName val="8. 안吐呜"/>
      <sheetName val="DAN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1À"/>
      <sheetName val="1 "/>
      <sheetName val="ꀀ㇞"/>
      <sheetName val="1r"/>
      <sheetName val="　⮒"/>
      <sheetName val="SANTOGO"/>
      <sheetName val="산출서집계"/>
      <sheetName val="부대tu"/>
      <sheetName val="집계표(수정)"/>
      <sheetName val="잔여공사월별내역"/>
      <sheetName val="대비(최종이사회)"/>
      <sheetName val="양식"/>
      <sheetName val="표지세로"/>
      <sheetName val="제잡비(주공종)"/>
      <sheetName val="(3.품질관리 시험 총괄표)"/>
      <sheetName val="합계"/>
      <sheetName val="5.소모재료비"/>
      <sheetName val="전계가"/>
      <sheetName val="기성청구현황"/>
      <sheetName val="집"/>
      <sheetName val="က"/>
      <sheetName val="⠈ⱒ"/>
      <sheetName val="1Ø"/>
      <sheetName val="1_x0004_"/>
      <sheetName val="IBL-C"/>
      <sheetName val="보온자재단가표"/>
      <sheetName val="8. _x0005__x0000__x0000_"/>
      <sheetName val="자재집게표 "/>
      <sheetName val="¿¹Á¤(3က"/>
      <sheetName val="신천3호용수로"/>
      <sheetName val="B1(반포1차)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심사물량"/>
      <sheetName val="기타"/>
      <sheetName val="BID FORM"/>
      <sheetName val="Form of Bid"/>
      <sheetName val="이관문서목록표"/>
      <sheetName val="국내"/>
      <sheetName val="구천"/>
      <sheetName val="조작대(1연)"/>
      <sheetName val="우수공,맨홀,집수정"/>
      <sheetName val="member design"/>
      <sheetName val="soil bearing check"/>
      <sheetName val="가압장(토목)"/>
      <sheetName val="옥외배관기본공량"/>
      <sheetName val="적정심사"/>
      <sheetName val="DATA-1"/>
      <sheetName val="구체"/>
      <sheetName val="단가표(전산)"/>
      <sheetName val="2219-SPOOL BOM"/>
      <sheetName val="골재丵〒"/>
      <sheetName val="내역총渀腷"/>
      <sheetName val="도급,하도급 예정금액"/>
      <sheetName val="3-4호기 내역서"/>
      <sheetName val="인원계획-미화"/>
      <sheetName val="평형공사비"/>
      <sheetName val="토공검토G"/>
      <sheetName val="미지급금"/>
      <sheetName val="도"/>
      <sheetName val="입찰결과(DATA_x0000_"/>
      <sheetName val="내역금액적용"/>
      <sheetName val="비목코드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참고자료"/>
      <sheetName val="exec"/>
      <sheetName val="대비2"/>
      <sheetName val="b_balju-단가단가단가"/>
      <sheetName val="토적계산서"/>
      <sheetName val="감액ቀ԰"/>
      <sheetName val="버스운䃸〒_x0005_"/>
      <sheetName val="감액⚁︀"/>
      <sheetName val="결과㉘"/>
      <sheetName val="결과Թ_x0000_"/>
      <sheetName val="7단가"/>
      <sheetName val="정산내역"/>
      <sheetName val="횡배수관집현황(2공구)"/>
      <sheetName val="입력변수"/>
      <sheetName val="타견적(을)"/>
      <sheetName val="INMD1198"/>
      <sheetName val="INFG1198"/>
      <sheetName val="표준ፙ렀ᑟ"/>
      <sheetName val="방송(체육관)"/>
      <sheetName val="선로의 %임피던스 "/>
      <sheetName val="기초대가"/>
      <sheetName val="Personnaliser..."/>
      <sheetName val="Takt Time"/>
      <sheetName val="22단"/>
      <sheetName val="49단"/>
      <sheetName val="22수"/>
      <sheetName val="작업내역"/>
      <sheetName val="수량산출(1)"/>
      <sheetName val="역공종"/>
      <sheetName val="수량산출(2공구)"/>
      <sheetName val="수량산출 (3공구)"/>
      <sheetName val="산출금액내역"/>
      <sheetName val="48신설일위대가"/>
      <sheetName val="철거일위대가"/>
      <sheetName val="호안사석"/>
      <sheetName val="배수자집"/>
      <sheetName val="기계(집계표)"/>
      <sheetName val="관䈀"/>
      <sheetName val="신청서"/>
      <sheetName val="차단용량계산서"/>
      <sheetName val="을지로철거"/>
      <sheetName val="일반동력(380V)"/>
      <sheetName val="예산조서"/>
      <sheetName val="2공종별예산조서"/>
      <sheetName val="수량산출(본전화)"/>
      <sheetName val="5.1단가조사"/>
      <sheetName val="거래처등록"/>
      <sheetName val="유류대관리"/>
      <sheetName val="내역변"/>
      <sheetName val="가정급수관"/>
      <sheetName val="12년06월28일 패케이지반및분전반정산서"/>
      <sheetName val="Book1"/>
      <sheetName val="98발주"/>
      <sheetName val="공무2과"/>
      <sheetName val="물"/>
      <sheetName val="단가순번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감시제어"/>
      <sheetName val="목차임시"/>
      <sheetName val="ISOP"/>
      <sheetName val="OCT"/>
      <sheetName val="음료실행"/>
      <sheetName val="A________________________1____2"/>
      <sheetName val="[YES.XLS]J__TEAM_5_9611_OUT_Y_2"/>
      <sheetName val="__Hjpark_c_HLOTUS_9801J_OUT_Y_2"/>
      <sheetName val="J__LOTUS_9605P_BB_C_BD_OUT_YE_2"/>
      <sheetName val="A__KANG_HWP_HWP_DF98513_PROJE_2"/>
      <sheetName val="3.1조명전열 설비공사"/>
      <sheetName val="3.3정보통신 설비공사"/>
      <sheetName val="3.4소방 설비공사"/>
      <sheetName val="견적을지"/>
      <sheetName val="방송일위대가"/>
      <sheetName val="입상내역"/>
      <sheetName val="일위대가집계표(사급)"/>
      <sheetName val="[YES.XLS][YES.XLS]A__9701A_OU_3"/>
      <sheetName val="[YES.XLS][YES.XLS]A__9701A_OU_5"/>
      <sheetName val="[YES.XLS][YES.XLS]A__9701A_OU_4"/>
      <sheetName val="PANEL 내역"/>
      <sheetName val="S0"/>
      <sheetName val="진행 DATA (2)"/>
      <sheetName val="외화계약"/>
      <sheetName val="J直_x0004__x0005_"/>
      <sheetName val="ༀༀ̀ఀЀ"/>
      <sheetName val="Assumptions"/>
      <sheetName val="운동장 (2)"/>
      <sheetName val="CAL."/>
      <sheetName val="전자"/>
      <sheetName val="현지검측내역"/>
      <sheetName val="구주,중아,CIS"/>
      <sheetName val="EL90"/>
      <sheetName val="5"/>
      <sheetName val="삭제금지단가"/>
      <sheetName val="YES-T"/>
      <sheetName val="흄관수량"/>
      <sheetName val="주재료비"/>
      <sheetName val="설계요율"/>
      <sheetName val="4.전기"/>
      <sheetName val="단가대조"/>
      <sheetName val="유첨_x0005__x0000_"/>
      <sheetName val="일_x0007__x0006__x0003__x0004__x0007_"/>
      <sheetName val="_x0000__x0005__x0000__x0004__x0000__x0008__x0000__x0005__x0000__x0008_"/>
      <sheetName val="5공철탑검토표"/>
      <sheetName val="4공철탑검토"/>
      <sheetName val="불변현금흐름표"/>
      <sheetName val="기타유틸리티설비"/>
      <sheetName val="추천서"/>
      <sheetName val="각종양식"/>
      <sheetName val="공비대䠛"/>
      <sheetName val="12_xd8b7_⭎ጀ鮂"/>
      <sheetName val="12좷⭘ጀ鮂"/>
      <sheetName val="96_x0005__x0000_ø"/>
      <sheetName val="패널"/>
      <sheetName val="설계내"/>
      <sheetName val="설치 일위대가(46~԰_x0000_缀_x0000_"/>
      <sheetName val="ꠀ᪘"/>
      <sheetName val="DAILY"/>
      <sheetName val="농로수량집계"/>
      <sheetName val="N0_x0000_"/>
      <sheetName val="MdBase"/>
      <sheetName val="UB2"/>
      <sheetName val="sheet"/>
      <sheetName val="수정"/>
      <sheetName val="in"/>
      <sheetName val="キ⩙"/>
      <sheetName val="도장"/>
      <sheetName val="월별"/>
      <sheetName val="EQUIP LIST"/>
      <sheetName val="FAB4생산"/>
      <sheetName val="HVAC"/>
      <sheetName val="값"/>
      <sheetName val="---FAB#1업무일지---"/>
      <sheetName val="총괄BOQ"/>
      <sheetName val="국산화"/>
      <sheetName val="ARS"/>
      <sheetName val="집수정단"/>
      <sheetName val="960318-1"/>
      <sheetName val="sum"/>
      <sheetName val="F5"/>
      <sheetName val="#1환기구수량산출근거"/>
      <sheetName val="신호등일위대가"/>
      <sheetName val="사진대지"/>
      <sheetName val="설계서을"/>
      <sheetName val="1층"/>
      <sheetName val="M5_S"/>
      <sheetName val="M6_S"/>
      <sheetName val="SRAM_CHIP"/>
      <sheetName val="SRAM_생산"/>
      <sheetName val="YLD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임시급식_(2)"/>
      <sheetName val="Summary_Sheets"/>
      <sheetName val="전차선로_물량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1공구_건정토건_토공"/>
      <sheetName val="TRE_TABLE"/>
      <sheetName val="3련_BOX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변경ᛅ⾒_x0005_"/>
      <sheetName val="설계변경내역"/>
      <sheetName val="°ø±¸¼Õ·_x0000_"/>
      <sheetName val="커튼월(pfg)"/>
      <sheetName val="재료할증"/>
      <sheetName val="깨기"/>
      <sheetName val="철탑공사"/>
      <sheetName val="원가계산서 "/>
      <sheetName val="N쌃괅"/>
      <sheetName val="1,2,3,4,5단위수량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OPG_x0005__x0000__x0000_"/>
      <sheetName val="o현장경비"/>
      <sheetName val="Control Sheet"/>
      <sheetName val="1._x0018_변︀ᇕ԰"/>
      <sheetName val="심의대상"/>
      <sheetName val="cost9702"/>
      <sheetName val="48전력선_x0002__x0000_㣸"/>
      <sheetName val="PROJECT BRIEF(EX.NEW)"/>
      <sheetName val="검사조怀"/>
      <sheetName val="검사조ԯ"/>
      <sheetName val="검사조砀"/>
      <sheetName val="검사조⠀"/>
      <sheetName val="검사조瀀"/>
      <sheetName val="현장식당(1)"/>
      <sheetName val="우석문틀"/>
      <sheetName val="D.B"/>
      <sheetName val="206 무장,정비 장비용량 산출"/>
      <sheetName val="노임 단가"/>
      <sheetName val="펌프장수량䈀嵪ԯ_x0000_缀"/>
      <sheetName val="펌프장수량㔀቎԰_x0000_缀"/>
      <sheetName val="펌프장수량ԯ_x0000_缀_x0000__x0000_"/>
      <sheetName val="N︀軕"/>
      <sheetName val="FWBS7000,8000"/>
      <sheetName val="ANALYSER"/>
      <sheetName val="ring wall thickness"/>
      <sheetName val="공정표(전체)"/>
      <sheetName val="평균물량산출서"/>
      <sheetName val="산출-설비"/>
      <sheetName val="N閞㋁"/>
      <sheetName val="__"/>
      <sheetName val="부분별수량산출(조합기초)"/>
      <sheetName val="VA橂⼸_x0005_"/>
      <sheetName val="천마갑지"/>
      <sheetName val="대우단가(풍산)"/>
      <sheetName val="교통惨У԰_x0000_"/>
      <sheetName val="6.¾㉀ᩴ蛀"/>
      <sheetName val="ES조서출력하기"/>
      <sheetName val="9.2.3 각 실별 조도계산(3단계)"/>
      <sheetName val="한일양산"/>
      <sheetName val="[YES.XLS][YES.XLS]A__9701A_OU_6"/>
      <sheetName val="노면표시1"/>
      <sheetName val="항목등록"/>
      <sheetName val="일대-1"/>
      <sheetName val="종료분석"/>
      <sheetName val="2. 공원조도(전통공원)"/>
      <sheetName val="토목내역 (2)"/>
      <sheetName val="????"/>
      <sheetName val="본사업"/>
      <sheetName val="Manual Valve List"/>
      <sheetName val="부안변전"/>
      <sheetName val="중기(목록)"/>
      <sheetName val="VXXXXXX"/>
      <sheetName val="용역단가"/>
      <sheetName val="DG7"/>
      <sheetName val="의왕㣀㚰"/>
      <sheetName val="방지책개소별명세"/>
      <sheetName val="Macro(조도)"/>
      <sheetName val="남경"/>
      <sheetName val="의჉_x0000_쀀"/>
      <sheetName val="SAMPLE"/>
      <sheetName val="외자배분"/>
      <sheetName val="외자내역"/>
      <sheetName val="무시"/>
      <sheetName val="電磁弁LIST"/>
      <sheetName val="PLG"/>
      <sheetName val="Sheet1(X)"/>
      <sheetName val="인원조직표"/>
      <sheetName val="냉천부속동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AHU-1"/>
      <sheetName val="급탕설비"/>
      <sheetName val="화장실배기팬"/>
      <sheetName val="직급별"/>
      <sheetName val="S1099기장선행WOP"/>
      <sheetName val="일위(수원)"/>
      <sheetName val="설비사고 "/>
      <sheetName val="실링"/>
      <sheetName val="14년 개대체 부서별 예산"/>
      <sheetName val="y자관"/>
      <sheetName val="하도계약반영"/>
      <sheetName val="공감비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 sheetId="44"/>
    </definedNames>
    <sheetDataSet>
      <sheetData sheetId="0">
        <row r="22">
          <cell r="F22">
            <v>148</v>
          </cell>
        </row>
      </sheetData>
      <sheetData sheetId="1">
        <row r="22">
          <cell r="F22">
            <v>148</v>
          </cell>
        </row>
      </sheetData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/>
      <sheetData sheetId="587"/>
      <sheetData sheetId="588"/>
      <sheetData sheetId="589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/>
      <sheetData sheetId="776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/>
      <sheetData sheetId="82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/>
      <sheetData sheetId="1138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/>
      <sheetData sheetId="1189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/>
      <sheetData sheetId="1262"/>
      <sheetData sheetId="1263"/>
      <sheetData sheetId="1264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/>
      <sheetData sheetId="1669" refreshError="1"/>
      <sheetData sheetId="1670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/>
      <sheetData sheetId="1738"/>
      <sheetData sheetId="1739"/>
      <sheetData sheetId="1740" refreshError="1"/>
      <sheetData sheetId="1741"/>
      <sheetData sheetId="1742"/>
      <sheetData sheetId="1743"/>
      <sheetData sheetId="1744"/>
      <sheetData sheetId="1745"/>
      <sheetData sheetId="1746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/>
      <sheetData sheetId="2399"/>
      <sheetData sheetId="2400"/>
      <sheetData sheetId="2401"/>
      <sheetData sheetId="2402"/>
      <sheetData sheetId="2403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/>
      <sheetData sheetId="2416" refreshError="1"/>
      <sheetData sheetId="2417" refreshError="1"/>
      <sheetData sheetId="2418" refreshError="1"/>
      <sheetData sheetId="2419" refreshError="1"/>
      <sheetData sheetId="2420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/>
      <sheetData sheetId="2626" refreshError="1"/>
      <sheetData sheetId="2627" refreshError="1"/>
      <sheetData sheetId="2628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/>
      <sheetData sheetId="2837" refreshError="1"/>
      <sheetData sheetId="2838" refreshError="1"/>
      <sheetData sheetId="2839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/>
      <sheetData sheetId="2993" refreshError="1"/>
      <sheetData sheetId="2994" refreshError="1"/>
      <sheetData sheetId="2995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/>
      <sheetData sheetId="3062" refreshError="1"/>
      <sheetData sheetId="3063"/>
      <sheetData sheetId="3064"/>
      <sheetData sheetId="3065"/>
      <sheetData sheetId="3066"/>
      <sheetData sheetId="3067"/>
      <sheetData sheetId="3068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/>
      <sheetData sheetId="3209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/>
      <sheetData sheetId="3347" refreshError="1"/>
      <sheetData sheetId="3348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/>
      <sheetData sheetId="3648" refreshError="1"/>
      <sheetData sheetId="3649" refreshError="1"/>
      <sheetData sheetId="3650" refreshError="1"/>
      <sheetData sheetId="365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/>
      <sheetData sheetId="378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/>
      <sheetData sheetId="3888"/>
      <sheetData sheetId="3889" refreshError="1"/>
      <sheetData sheetId="3890" refreshError="1"/>
      <sheetData sheetId="3891" refreshError="1"/>
      <sheetData sheetId="3892" refreshError="1"/>
      <sheetData sheetId="3893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/>
      <sheetData sheetId="4055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/>
      <sheetData sheetId="4088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/>
      <sheetData sheetId="4220"/>
      <sheetData sheetId="4221"/>
      <sheetData sheetId="4222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Recovered_Sheet1"/>
      <sheetName val="CODE1"/>
      <sheetName val="물량산출"/>
      <sheetName val="내역서"/>
      <sheetName val="집계장 "/>
      <sheetName val="내역서표지"/>
      <sheetName val="일위대가"/>
      <sheetName val="CODE2"/>
      <sheetName val="견적서"/>
    </sheetNames>
    <sheetDataSet>
      <sheetData sheetId="0"/>
      <sheetData sheetId="1"/>
      <sheetData sheetId="2">
        <row r="3">
          <cell r="C3" t="str">
            <v>이전내역분</v>
          </cell>
          <cell r="K3">
            <v>0</v>
          </cell>
        </row>
        <row r="4">
          <cell r="B4" t="str">
            <v>냉난방관급장비</v>
          </cell>
          <cell r="C4" t="str">
            <v>2004년11월</v>
          </cell>
        </row>
        <row r="5">
          <cell r="A5" t="str">
            <v>1분류</v>
          </cell>
          <cell r="K5">
            <v>0</v>
          </cell>
        </row>
        <row r="6">
          <cell r="A6" t="str">
            <v>AC실외기01-01</v>
          </cell>
          <cell r="B6" t="str">
            <v>냉,난방기</v>
          </cell>
          <cell r="C6" t="str">
            <v>실외기,압축기(2HP)-1분류</v>
          </cell>
          <cell r="D6" t="str">
            <v>대</v>
          </cell>
          <cell r="G6">
            <v>858900</v>
          </cell>
          <cell r="K6">
            <v>858900</v>
          </cell>
        </row>
        <row r="7">
          <cell r="A7" t="str">
            <v>AC실외기02-01</v>
          </cell>
          <cell r="B7" t="str">
            <v>냉,난방기</v>
          </cell>
          <cell r="C7" t="str">
            <v>실외기,압축기(2.5HP)-1분류</v>
          </cell>
          <cell r="D7" t="str">
            <v>대</v>
          </cell>
          <cell r="G7">
            <v>956700</v>
          </cell>
          <cell r="K7">
            <v>956700</v>
          </cell>
        </row>
        <row r="8">
          <cell r="A8" t="str">
            <v>AC실외기03-01</v>
          </cell>
          <cell r="B8" t="str">
            <v>냉,난방기</v>
          </cell>
          <cell r="C8" t="str">
            <v>실외기,압축기(3HP)-1분류</v>
          </cell>
          <cell r="D8" t="str">
            <v>대</v>
          </cell>
          <cell r="G8">
            <v>977600</v>
          </cell>
          <cell r="K8">
            <v>977600</v>
          </cell>
        </row>
        <row r="9">
          <cell r="A9" t="str">
            <v>AC실외기04-01</v>
          </cell>
          <cell r="B9" t="str">
            <v>냉,난방기</v>
          </cell>
          <cell r="C9" t="str">
            <v>실외기,압축기(3.5HP)-1분류</v>
          </cell>
          <cell r="D9" t="str">
            <v>대</v>
          </cell>
          <cell r="G9">
            <v>1343400</v>
          </cell>
          <cell r="K9">
            <v>1343400</v>
          </cell>
        </row>
        <row r="10">
          <cell r="A10" t="str">
            <v>AC실외기05-01</v>
          </cell>
          <cell r="B10" t="str">
            <v>냉,난방기</v>
          </cell>
          <cell r="C10" t="str">
            <v>실외기,압축기(4HP)-1분류</v>
          </cell>
          <cell r="D10" t="str">
            <v>대</v>
          </cell>
          <cell r="G10">
            <v>1428000</v>
          </cell>
          <cell r="K10">
            <v>1428000</v>
          </cell>
        </row>
        <row r="12">
          <cell r="A12" t="str">
            <v>AC실내기01-01</v>
          </cell>
          <cell r="B12" t="str">
            <v>냉,난방기</v>
          </cell>
          <cell r="C12" t="str">
            <v>실내기,4방향천장(2HP)-1분류</v>
          </cell>
          <cell r="D12" t="str">
            <v>대</v>
          </cell>
          <cell r="G12">
            <v>360500</v>
          </cell>
          <cell r="K12">
            <v>360500</v>
          </cell>
        </row>
        <row r="13">
          <cell r="A13" t="str">
            <v>AC실내기02-01</v>
          </cell>
          <cell r="B13" t="str">
            <v>냉,난방기</v>
          </cell>
          <cell r="C13" t="str">
            <v>실내기,4방향천장(2.5HP)-1분류</v>
          </cell>
          <cell r="D13" t="str">
            <v>대</v>
          </cell>
          <cell r="G13">
            <v>389300</v>
          </cell>
          <cell r="K13">
            <v>389300</v>
          </cell>
        </row>
        <row r="14">
          <cell r="A14" t="str">
            <v>AC실내기03-01</v>
          </cell>
          <cell r="B14" t="str">
            <v>냉,난방기</v>
          </cell>
          <cell r="C14" t="str">
            <v>실내기,4방향천장(3HP)-1분류</v>
          </cell>
          <cell r="D14" t="str">
            <v>대</v>
          </cell>
          <cell r="G14">
            <v>413700</v>
          </cell>
          <cell r="K14">
            <v>413700</v>
          </cell>
        </row>
        <row r="15">
          <cell r="A15" t="str">
            <v>AC실내기04-01</v>
          </cell>
          <cell r="B15" t="str">
            <v>냉,난방기</v>
          </cell>
          <cell r="C15" t="str">
            <v>실내기,4방향천장(3.5HP)-1분류</v>
          </cell>
          <cell r="D15" t="str">
            <v>대</v>
          </cell>
          <cell r="G15">
            <v>451200</v>
          </cell>
          <cell r="K15">
            <v>451200</v>
          </cell>
        </row>
        <row r="16">
          <cell r="A16" t="str">
            <v>AC실내기05-01</v>
          </cell>
          <cell r="B16" t="str">
            <v>냉,난방기</v>
          </cell>
          <cell r="C16" t="str">
            <v>실내기,4방향 (4HP)-1분류</v>
          </cell>
          <cell r="D16" t="str">
            <v>대</v>
          </cell>
          <cell r="G16">
            <v>486800</v>
          </cell>
          <cell r="K16">
            <v>486800</v>
          </cell>
        </row>
        <row r="18">
          <cell r="A18" t="str">
            <v>AC냉매001-01</v>
          </cell>
          <cell r="B18" t="str">
            <v>냉,난방기</v>
          </cell>
          <cell r="C18" t="str">
            <v>냉매관및설치, 12.7A-기본-1분류</v>
          </cell>
          <cell r="D18" t="str">
            <v>M</v>
          </cell>
          <cell r="G18">
            <v>658800</v>
          </cell>
          <cell r="K18">
            <v>658800</v>
          </cell>
        </row>
        <row r="19">
          <cell r="A19" t="str">
            <v>AC냉매002-01</v>
          </cell>
          <cell r="B19" t="str">
            <v>냉,난방기</v>
          </cell>
          <cell r="C19" t="str">
            <v>냉매관및설치, 12.7A-추가-1분류</v>
          </cell>
          <cell r="D19" t="str">
            <v>M</v>
          </cell>
          <cell r="G19">
            <v>5500</v>
          </cell>
          <cell r="K19">
            <v>5500</v>
          </cell>
        </row>
        <row r="21">
          <cell r="A21" t="str">
            <v>AC기타001-01</v>
          </cell>
          <cell r="B21" t="str">
            <v>냉,난방기</v>
          </cell>
          <cell r="C21" t="str">
            <v>PVC 드레인관 설치, 32A-1분류</v>
          </cell>
          <cell r="D21" t="str">
            <v>M</v>
          </cell>
          <cell r="G21">
            <v>3600</v>
          </cell>
          <cell r="K21">
            <v>3600</v>
          </cell>
        </row>
        <row r="22">
          <cell r="A22" t="str">
            <v>AC기타002-01</v>
          </cell>
          <cell r="B22" t="str">
            <v>MDF냉매배관커버설치</v>
          </cell>
          <cell r="C22" t="str">
            <v>MDF-1분류</v>
          </cell>
          <cell r="D22" t="str">
            <v>M2</v>
          </cell>
          <cell r="G22">
            <v>21600</v>
          </cell>
          <cell r="K22">
            <v>21600</v>
          </cell>
        </row>
        <row r="23">
          <cell r="A23" t="str">
            <v>AC기타003-01</v>
          </cell>
          <cell r="B23" t="str">
            <v>스텐냉매배관커버설치</v>
          </cell>
          <cell r="C23" t="str">
            <v>스텐-1분류</v>
          </cell>
          <cell r="D23" t="str">
            <v>M2</v>
          </cell>
          <cell r="G23">
            <v>15900</v>
          </cell>
          <cell r="K23">
            <v>15900</v>
          </cell>
        </row>
        <row r="24">
          <cell r="A24" t="str">
            <v>AC기타004-01</v>
          </cell>
          <cell r="B24" t="str">
            <v>함석냉매배관커버설치</v>
          </cell>
          <cell r="C24" t="str">
            <v>함석-1분류</v>
          </cell>
          <cell r="D24" t="str">
            <v>M2</v>
          </cell>
          <cell r="G24">
            <v>8600</v>
          </cell>
          <cell r="K24">
            <v>8600</v>
          </cell>
        </row>
        <row r="26">
          <cell r="A26" t="str">
            <v>AC전선01-01</v>
          </cell>
          <cell r="B26" t="str">
            <v>룸컨트롤러설치</v>
          </cell>
          <cell r="C26" t="str">
            <v>유선리모컨-1분류</v>
          </cell>
          <cell r="D26" t="str">
            <v>개소</v>
          </cell>
          <cell r="G26">
            <v>20800</v>
          </cell>
          <cell r="K26">
            <v>20800</v>
          </cell>
        </row>
        <row r="27">
          <cell r="A27" t="str">
            <v>AC전선02-01</v>
          </cell>
          <cell r="B27" t="str">
            <v>룸컨트롤러설치</v>
          </cell>
          <cell r="C27" t="str">
            <v>전선 &amp; 전선관-1분류</v>
          </cell>
          <cell r="D27" t="str">
            <v>M</v>
          </cell>
          <cell r="G27">
            <v>5500</v>
          </cell>
          <cell r="K27">
            <v>5500</v>
          </cell>
        </row>
        <row r="28">
          <cell r="A28" t="str">
            <v>AC전선03-01</v>
          </cell>
          <cell r="B28" t="str">
            <v>중앙컨트롤러설치</v>
          </cell>
          <cell r="C28" t="str">
            <v>중앙콘트롤러-1분류</v>
          </cell>
          <cell r="D28" t="str">
            <v>개소</v>
          </cell>
          <cell r="G28">
            <v>227200</v>
          </cell>
          <cell r="K28">
            <v>227200</v>
          </cell>
        </row>
        <row r="29">
          <cell r="A29" t="str">
            <v>AC전선04-01</v>
          </cell>
          <cell r="B29" t="str">
            <v>중앙컨트롤러설치</v>
          </cell>
          <cell r="C29" t="str">
            <v>전선 &amp; 전선관-1분류</v>
          </cell>
          <cell r="D29" t="str">
            <v>M</v>
          </cell>
          <cell r="G29">
            <v>5500</v>
          </cell>
          <cell r="K29">
            <v>5500</v>
          </cell>
        </row>
        <row r="31">
          <cell r="A31" t="str">
            <v>2분류</v>
          </cell>
        </row>
        <row r="32">
          <cell r="A32" t="str">
            <v>AC실외기01-02</v>
          </cell>
          <cell r="B32" t="str">
            <v>냉,난방기</v>
          </cell>
          <cell r="C32" t="str">
            <v>실외기,압축기(5HP)-2분류</v>
          </cell>
          <cell r="D32" t="str">
            <v>대</v>
          </cell>
          <cell r="G32">
            <v>2710000</v>
          </cell>
          <cell r="K32">
            <v>2710000</v>
          </cell>
        </row>
        <row r="33">
          <cell r="A33" t="str">
            <v>AC실외기02-02</v>
          </cell>
          <cell r="B33" t="str">
            <v>냉,난방기</v>
          </cell>
          <cell r="C33" t="str">
            <v>실외기,압축기(8HP)-2분류</v>
          </cell>
          <cell r="D33" t="str">
            <v>대</v>
          </cell>
          <cell r="G33">
            <v>3651000</v>
          </cell>
          <cell r="K33">
            <v>3651000</v>
          </cell>
        </row>
        <row r="35">
          <cell r="A35" t="str">
            <v>AC실내기01-02</v>
          </cell>
          <cell r="B35" t="str">
            <v>냉,난방기</v>
          </cell>
          <cell r="C35" t="str">
            <v>실내기,4방향천장(2HP)-2분류</v>
          </cell>
          <cell r="D35" t="str">
            <v>대</v>
          </cell>
          <cell r="G35">
            <v>640000</v>
          </cell>
          <cell r="K35">
            <v>640000</v>
          </cell>
        </row>
        <row r="36">
          <cell r="A36" t="str">
            <v>AC실내기02-02</v>
          </cell>
          <cell r="B36" t="str">
            <v>냉,난방기</v>
          </cell>
          <cell r="C36" t="str">
            <v>실내기,4방향천장(2.5HP)-2분류</v>
          </cell>
          <cell r="D36" t="str">
            <v>대</v>
          </cell>
          <cell r="G36">
            <v>692000</v>
          </cell>
          <cell r="K36">
            <v>692000</v>
          </cell>
        </row>
        <row r="37">
          <cell r="A37" t="str">
            <v>AC실내기03-02</v>
          </cell>
          <cell r="B37" t="str">
            <v>냉,난방기</v>
          </cell>
          <cell r="C37" t="str">
            <v>실내기,4방향천장(4HP)-2분류</v>
          </cell>
          <cell r="D37" t="str">
            <v>대</v>
          </cell>
          <cell r="G37">
            <v>793000</v>
          </cell>
          <cell r="K37">
            <v>793000</v>
          </cell>
        </row>
        <row r="38">
          <cell r="A38" t="str">
            <v>AC실내기04-02</v>
          </cell>
          <cell r="B38" t="str">
            <v>냉,난방기</v>
          </cell>
          <cell r="C38" t="str">
            <v>실내기,1방향천장(0.8HP)-2분류</v>
          </cell>
          <cell r="D38" t="str">
            <v>대</v>
          </cell>
          <cell r="G38">
            <v>514000</v>
          </cell>
          <cell r="K38">
            <v>514000</v>
          </cell>
        </row>
        <row r="39">
          <cell r="A39" t="str">
            <v>AC실내기05-02</v>
          </cell>
          <cell r="B39" t="str">
            <v>냉,난방기</v>
          </cell>
          <cell r="C39" t="str">
            <v>실내기,1방향천장 (1.2HP)-2분류</v>
          </cell>
          <cell r="D39" t="str">
            <v>대</v>
          </cell>
          <cell r="G39">
            <v>521000</v>
          </cell>
          <cell r="K39">
            <v>521000</v>
          </cell>
        </row>
        <row r="41">
          <cell r="A41" t="str">
            <v>AC냉매001-02</v>
          </cell>
          <cell r="B41" t="str">
            <v>냉,난방기</v>
          </cell>
          <cell r="C41" t="str">
            <v>냉매관및설치, 12.7A-추가-2분류</v>
          </cell>
          <cell r="D41" t="str">
            <v>M</v>
          </cell>
          <cell r="G41">
            <v>4900</v>
          </cell>
          <cell r="K41">
            <v>4900</v>
          </cell>
        </row>
        <row r="42">
          <cell r="A42" t="str">
            <v>AC냉매002-02</v>
          </cell>
          <cell r="B42" t="str">
            <v>냉,난방기</v>
          </cell>
          <cell r="C42" t="str">
            <v>냉매관및설치, 15.88A-추가-2분류</v>
          </cell>
          <cell r="D42" t="str">
            <v>M</v>
          </cell>
          <cell r="G42">
            <v>6100</v>
          </cell>
          <cell r="K42">
            <v>6100</v>
          </cell>
        </row>
        <row r="43">
          <cell r="A43" t="str">
            <v>AC냉매003-02</v>
          </cell>
          <cell r="B43" t="str">
            <v>냉,난방기</v>
          </cell>
          <cell r="C43" t="str">
            <v>냉매관및설치, 15.88A-기본-2분류</v>
          </cell>
          <cell r="D43" t="str">
            <v>식</v>
          </cell>
          <cell r="G43">
            <v>736300</v>
          </cell>
          <cell r="K43">
            <v>736300</v>
          </cell>
        </row>
        <row r="44">
          <cell r="A44" t="str">
            <v>AC냉매004-02</v>
          </cell>
          <cell r="B44" t="str">
            <v>냉,난방기</v>
          </cell>
          <cell r="C44" t="str">
            <v>Y분기관-2분류</v>
          </cell>
          <cell r="D44" t="str">
            <v>SET</v>
          </cell>
          <cell r="G44">
            <v>86500</v>
          </cell>
          <cell r="K44">
            <v>86500</v>
          </cell>
        </row>
        <row r="46">
          <cell r="A46" t="str">
            <v>AC기타001-02</v>
          </cell>
          <cell r="B46" t="str">
            <v>냉,난방기</v>
          </cell>
          <cell r="C46" t="str">
            <v>PVC드레인관 설치, 32A-2분류</v>
          </cell>
          <cell r="D46" t="str">
            <v>M</v>
          </cell>
          <cell r="G46">
            <v>4600</v>
          </cell>
          <cell r="K46">
            <v>4600</v>
          </cell>
        </row>
        <row r="47">
          <cell r="A47" t="str">
            <v>AC기타002-02</v>
          </cell>
          <cell r="B47" t="str">
            <v>MDF냉매배관커버설치</v>
          </cell>
          <cell r="C47" t="str">
            <v>MDF-2분류</v>
          </cell>
          <cell r="D47" t="str">
            <v>M2</v>
          </cell>
          <cell r="G47">
            <v>33800</v>
          </cell>
          <cell r="K47">
            <v>33800</v>
          </cell>
        </row>
        <row r="48">
          <cell r="A48" t="str">
            <v>AC기타003-02</v>
          </cell>
          <cell r="B48" t="str">
            <v>스텐냉매배관커버설치</v>
          </cell>
          <cell r="C48" t="str">
            <v>스텐-2분류</v>
          </cell>
          <cell r="D48" t="str">
            <v>M2</v>
          </cell>
          <cell r="G48">
            <v>25600</v>
          </cell>
          <cell r="K48">
            <v>25600</v>
          </cell>
        </row>
        <row r="49">
          <cell r="A49" t="str">
            <v>AC기타004-02</v>
          </cell>
          <cell r="B49" t="str">
            <v>함석냉매배관커버설치</v>
          </cell>
          <cell r="C49" t="str">
            <v>함석-2분류</v>
          </cell>
          <cell r="D49" t="str">
            <v>M2</v>
          </cell>
          <cell r="G49">
            <v>12200</v>
          </cell>
          <cell r="K49">
            <v>12200</v>
          </cell>
        </row>
        <row r="50">
          <cell r="A50" t="str">
            <v>AC기타005-02</v>
          </cell>
          <cell r="B50" t="str">
            <v>실내기커버</v>
          </cell>
          <cell r="C50" t="str">
            <v>30*950*950-2분류</v>
          </cell>
          <cell r="D50" t="str">
            <v>대</v>
          </cell>
          <cell r="G50">
            <v>44700</v>
          </cell>
          <cell r="K50">
            <v>44700</v>
          </cell>
        </row>
        <row r="52">
          <cell r="A52" t="str">
            <v>AC전선01-02</v>
          </cell>
          <cell r="B52" t="str">
            <v>룸컨트롤러설치</v>
          </cell>
          <cell r="C52" t="str">
            <v>유선리모컨-2분류</v>
          </cell>
          <cell r="D52" t="str">
            <v>개소</v>
          </cell>
          <cell r="G52">
            <v>26700</v>
          </cell>
          <cell r="K52">
            <v>26700</v>
          </cell>
        </row>
        <row r="53">
          <cell r="A53" t="str">
            <v>AC전선02-02</v>
          </cell>
          <cell r="B53" t="str">
            <v>룸컨트롤러설치</v>
          </cell>
          <cell r="C53" t="str">
            <v>전선 &amp; 전선관-2분류</v>
          </cell>
          <cell r="D53" t="str">
            <v>M</v>
          </cell>
          <cell r="G53">
            <v>6800</v>
          </cell>
          <cell r="K53">
            <v>6800</v>
          </cell>
        </row>
        <row r="54">
          <cell r="A54" t="str">
            <v>AC전선03-02</v>
          </cell>
          <cell r="B54" t="str">
            <v>중앙컨트롤러설치</v>
          </cell>
          <cell r="C54" t="str">
            <v>중앙콘트롤러-2분류</v>
          </cell>
          <cell r="D54" t="str">
            <v>개소</v>
          </cell>
          <cell r="G54">
            <v>295000</v>
          </cell>
          <cell r="K54">
            <v>295000</v>
          </cell>
        </row>
        <row r="55">
          <cell r="A55" t="str">
            <v>AC전선04-02</v>
          </cell>
          <cell r="B55" t="str">
            <v>중앙컨트롤러설치</v>
          </cell>
          <cell r="C55" t="str">
            <v>전선 &amp; 전선관-2분류</v>
          </cell>
          <cell r="D55" t="str">
            <v>M</v>
          </cell>
          <cell r="G55">
            <v>6800</v>
          </cell>
          <cell r="K55">
            <v>6800</v>
          </cell>
        </row>
        <row r="57">
          <cell r="A57" t="str">
            <v>3분류</v>
          </cell>
        </row>
        <row r="58">
          <cell r="A58" t="str">
            <v>AC실외기01-03</v>
          </cell>
          <cell r="B58" t="str">
            <v>냉,난방기</v>
          </cell>
          <cell r="C58" t="str">
            <v>실외기,압축기(10HP)-3분류</v>
          </cell>
          <cell r="D58" t="str">
            <v>대</v>
          </cell>
          <cell r="G58">
            <v>3896000</v>
          </cell>
          <cell r="K58">
            <v>3896000</v>
          </cell>
        </row>
        <row r="59">
          <cell r="A59" t="str">
            <v>AC실외기02-03</v>
          </cell>
          <cell r="B59" t="str">
            <v>냉,난방기</v>
          </cell>
          <cell r="C59" t="str">
            <v>실외기,압축기(14HP)-3분류</v>
          </cell>
          <cell r="D59" t="str">
            <v>대</v>
          </cell>
          <cell r="G59">
            <v>5703000</v>
          </cell>
          <cell r="K59">
            <v>5703000</v>
          </cell>
        </row>
        <row r="60">
          <cell r="A60" t="str">
            <v>AC실외기03-03</v>
          </cell>
          <cell r="B60" t="str">
            <v>냉,난방기</v>
          </cell>
          <cell r="C60" t="str">
            <v>실외기,압축기(16HP)-3분류</v>
          </cell>
          <cell r="D60" t="str">
            <v>대</v>
          </cell>
          <cell r="G60">
            <v>6857000</v>
          </cell>
          <cell r="K60">
            <v>6857000</v>
          </cell>
        </row>
        <row r="61">
          <cell r="A61" t="str">
            <v>AC실외기04-03</v>
          </cell>
          <cell r="B61" t="str">
            <v>냉,난방기</v>
          </cell>
          <cell r="C61" t="str">
            <v>실외기,압축기(20HP)-3분류</v>
          </cell>
          <cell r="D61" t="str">
            <v>대</v>
          </cell>
          <cell r="G61">
            <v>7495000</v>
          </cell>
          <cell r="K61">
            <v>7495000</v>
          </cell>
        </row>
        <row r="62">
          <cell r="A62" t="str">
            <v>AC실외기05-03</v>
          </cell>
          <cell r="B62" t="str">
            <v>냉,난방기</v>
          </cell>
          <cell r="C62" t="str">
            <v>실외기,압축기(30HP)-3분류</v>
          </cell>
          <cell r="D62" t="str">
            <v>대</v>
          </cell>
          <cell r="G62">
            <v>10963000</v>
          </cell>
          <cell r="K62">
            <v>10963000</v>
          </cell>
        </row>
        <row r="64">
          <cell r="A64" t="str">
            <v>AC실내기01-03</v>
          </cell>
          <cell r="B64" t="str">
            <v>냉,난방기</v>
          </cell>
          <cell r="C64" t="str">
            <v>실내기,4방향천장(2HP)-3분류</v>
          </cell>
          <cell r="D64" t="str">
            <v>대</v>
          </cell>
          <cell r="G64">
            <v>620000</v>
          </cell>
          <cell r="K64">
            <v>620000</v>
          </cell>
        </row>
        <row r="65">
          <cell r="A65" t="str">
            <v>AC실내기02-03</v>
          </cell>
          <cell r="B65" t="str">
            <v>냉,난방기</v>
          </cell>
          <cell r="C65" t="str">
            <v>실내기,4방향천장(2.5HP)-3분류</v>
          </cell>
          <cell r="D65" t="str">
            <v>대</v>
          </cell>
          <cell r="G65">
            <v>673000</v>
          </cell>
          <cell r="K65">
            <v>673000</v>
          </cell>
        </row>
        <row r="66">
          <cell r="A66" t="str">
            <v>AC실내기03-03</v>
          </cell>
          <cell r="B66" t="str">
            <v>냉,난방기</v>
          </cell>
          <cell r="C66" t="str">
            <v>실내기,4방향천장(3HP)-3분류</v>
          </cell>
          <cell r="D66" t="str">
            <v>대</v>
          </cell>
          <cell r="G66">
            <v>750000</v>
          </cell>
          <cell r="K66">
            <v>750000</v>
          </cell>
        </row>
        <row r="67">
          <cell r="A67" t="str">
            <v>AC실내기04-03</v>
          </cell>
          <cell r="B67" t="str">
            <v>냉,난방기</v>
          </cell>
          <cell r="C67" t="str">
            <v>실내기,4방향천장(3.5HP)-3분류</v>
          </cell>
          <cell r="D67" t="str">
            <v>대</v>
          </cell>
          <cell r="G67">
            <v>767500</v>
          </cell>
          <cell r="K67">
            <v>767500</v>
          </cell>
        </row>
        <row r="68">
          <cell r="A68" t="str">
            <v>AC실내기05-03</v>
          </cell>
          <cell r="B68" t="str">
            <v>냉,난방기</v>
          </cell>
          <cell r="C68" t="str">
            <v>실내기,4방향천장(4HP)-3분류</v>
          </cell>
          <cell r="D68" t="str">
            <v>대</v>
          </cell>
          <cell r="G68">
            <v>797000</v>
          </cell>
          <cell r="K68">
            <v>797000</v>
          </cell>
        </row>
        <row r="69">
          <cell r="A69" t="str">
            <v>AC실내기06-03</v>
          </cell>
          <cell r="B69" t="str">
            <v>냉,난방기</v>
          </cell>
          <cell r="C69" t="str">
            <v>실내기,1방향천장(1HP)-3분류</v>
          </cell>
          <cell r="D69" t="str">
            <v>대</v>
          </cell>
          <cell r="G69">
            <v>500000</v>
          </cell>
          <cell r="K69">
            <v>500000</v>
          </cell>
        </row>
        <row r="70">
          <cell r="A70" t="str">
            <v>AC실내기07-03</v>
          </cell>
          <cell r="B70" t="str">
            <v>냉,난방기</v>
          </cell>
          <cell r="C70" t="str">
            <v>실내기,1방향천장(1.5HP)-3분류</v>
          </cell>
          <cell r="D70" t="str">
            <v>대</v>
          </cell>
          <cell r="G70">
            <v>529000</v>
          </cell>
          <cell r="K70">
            <v>529000</v>
          </cell>
        </row>
        <row r="71">
          <cell r="A71" t="str">
            <v>AC실내기08-03</v>
          </cell>
          <cell r="B71" t="str">
            <v>냉,난방기</v>
          </cell>
          <cell r="C71" t="str">
            <v>실내기,2방향천장(2HP)-3분류</v>
          </cell>
          <cell r="D71" t="str">
            <v>대</v>
          </cell>
          <cell r="G71">
            <v>541000</v>
          </cell>
          <cell r="K71">
            <v>541000</v>
          </cell>
        </row>
        <row r="72">
          <cell r="A72" t="str">
            <v>AC실내기09-03</v>
          </cell>
          <cell r="B72" t="str">
            <v>냉,난방기</v>
          </cell>
          <cell r="C72" t="str">
            <v>실내기,DUCT(5HP)-3분류</v>
          </cell>
          <cell r="D72" t="str">
            <v>대</v>
          </cell>
          <cell r="G72">
            <v>874000</v>
          </cell>
          <cell r="K72">
            <v>874000</v>
          </cell>
        </row>
        <row r="74">
          <cell r="A74" t="str">
            <v>AC냉매001-03</v>
          </cell>
          <cell r="B74" t="str">
            <v>냉,난방기</v>
          </cell>
          <cell r="C74" t="str">
            <v>냉매관및설치, 12.7A-추가-3분류</v>
          </cell>
          <cell r="D74" t="str">
            <v>M</v>
          </cell>
          <cell r="G74">
            <v>4300</v>
          </cell>
          <cell r="K74">
            <v>4300</v>
          </cell>
        </row>
        <row r="75">
          <cell r="A75" t="str">
            <v>AC냉매002-03</v>
          </cell>
          <cell r="B75" t="str">
            <v>냉,난방기</v>
          </cell>
          <cell r="C75" t="str">
            <v>냉매관및설치, 15.88A-추가-3분류</v>
          </cell>
          <cell r="D75" t="str">
            <v>M</v>
          </cell>
          <cell r="G75">
            <v>5300</v>
          </cell>
          <cell r="K75">
            <v>5300</v>
          </cell>
        </row>
        <row r="76">
          <cell r="A76" t="str">
            <v>AC냉매003-03</v>
          </cell>
          <cell r="B76" t="str">
            <v>냉,난방기</v>
          </cell>
          <cell r="C76" t="str">
            <v>냉매관및설치, 20A-추가-3분류</v>
          </cell>
          <cell r="D76" t="str">
            <v>M</v>
          </cell>
          <cell r="G76">
            <v>5600</v>
          </cell>
          <cell r="K76">
            <v>5600</v>
          </cell>
        </row>
        <row r="77">
          <cell r="A77" t="str">
            <v>AC냉매004-03</v>
          </cell>
          <cell r="B77" t="str">
            <v>냉,난방기</v>
          </cell>
          <cell r="C77" t="str">
            <v>냉매관및설치, 25A-추가-3분류</v>
          </cell>
          <cell r="D77" t="str">
            <v>M</v>
          </cell>
          <cell r="G77">
            <v>6600</v>
          </cell>
          <cell r="K77">
            <v>6600</v>
          </cell>
        </row>
        <row r="78">
          <cell r="A78" t="str">
            <v>AC냉매005-03</v>
          </cell>
          <cell r="B78" t="str">
            <v>냉,난방기</v>
          </cell>
          <cell r="C78" t="str">
            <v>냉매관및설치, 15.88A-기본-3분류</v>
          </cell>
          <cell r="D78" t="str">
            <v>식</v>
          </cell>
          <cell r="G78">
            <v>767500</v>
          </cell>
          <cell r="K78">
            <v>767500</v>
          </cell>
        </row>
        <row r="79">
          <cell r="A79" t="str">
            <v>AC냉매006-03</v>
          </cell>
          <cell r="B79" t="str">
            <v>냉,난방기</v>
          </cell>
          <cell r="C79" t="str">
            <v>Y분기관-3분류</v>
          </cell>
          <cell r="D79" t="str">
            <v>SET</v>
          </cell>
          <cell r="G79">
            <v>75600</v>
          </cell>
          <cell r="K79">
            <v>75600</v>
          </cell>
        </row>
        <row r="80">
          <cell r="A80" t="str">
            <v>AC냉매007-03</v>
          </cell>
          <cell r="B80" t="str">
            <v>냉,난방기</v>
          </cell>
          <cell r="C80" t="str">
            <v>헤더분기관-3분류</v>
          </cell>
          <cell r="D80" t="str">
            <v>SET</v>
          </cell>
          <cell r="G80">
            <v>147400</v>
          </cell>
          <cell r="K80">
            <v>147400</v>
          </cell>
        </row>
        <row r="82">
          <cell r="A82" t="str">
            <v>AC기타001-03</v>
          </cell>
          <cell r="B82" t="str">
            <v>냉,난방기</v>
          </cell>
          <cell r="C82" t="str">
            <v>PVC 드레인관 설치, 32A-3분류</v>
          </cell>
          <cell r="D82" t="str">
            <v>M</v>
          </cell>
          <cell r="G82">
            <v>3900</v>
          </cell>
          <cell r="K82">
            <v>3900</v>
          </cell>
        </row>
        <row r="83">
          <cell r="A83" t="str">
            <v>AC기타002-03</v>
          </cell>
          <cell r="B83" t="str">
            <v>MDF냉매배관커버설치</v>
          </cell>
          <cell r="C83" t="str">
            <v>MDF-3분류</v>
          </cell>
          <cell r="D83" t="str">
            <v>M2</v>
          </cell>
          <cell r="G83">
            <v>29500</v>
          </cell>
          <cell r="K83">
            <v>29500</v>
          </cell>
        </row>
        <row r="84">
          <cell r="A84" t="str">
            <v>AC기타003-03</v>
          </cell>
          <cell r="B84" t="str">
            <v>스텐냉매배관커버설치</v>
          </cell>
          <cell r="C84" t="str">
            <v>스텐-3분류</v>
          </cell>
          <cell r="D84" t="str">
            <v>M2</v>
          </cell>
          <cell r="G84">
            <v>22100</v>
          </cell>
          <cell r="K84">
            <v>22100</v>
          </cell>
        </row>
        <row r="85">
          <cell r="A85" t="str">
            <v>AC기타004-03</v>
          </cell>
          <cell r="B85" t="str">
            <v>함석냉매배관커버설치</v>
          </cell>
          <cell r="C85" t="str">
            <v>함석-3분류</v>
          </cell>
          <cell r="D85" t="str">
            <v>M2</v>
          </cell>
          <cell r="G85">
            <v>10600</v>
          </cell>
          <cell r="K85">
            <v>10600</v>
          </cell>
        </row>
        <row r="86">
          <cell r="A86" t="str">
            <v>AC기타005-03</v>
          </cell>
          <cell r="B86" t="str">
            <v>실내기커버</v>
          </cell>
          <cell r="C86" t="str">
            <v>30*950*950-3분류</v>
          </cell>
          <cell r="D86" t="str">
            <v>대</v>
          </cell>
          <cell r="G86">
            <v>45100</v>
          </cell>
          <cell r="K86">
            <v>45100</v>
          </cell>
        </row>
        <row r="88">
          <cell r="A88" t="str">
            <v>AC전선01-03</v>
          </cell>
          <cell r="B88" t="str">
            <v>룸컨트롤러설치</v>
          </cell>
          <cell r="C88" t="str">
            <v>유선리모컨-3분류</v>
          </cell>
          <cell r="D88" t="str">
            <v>개소</v>
          </cell>
          <cell r="G88">
            <v>22800</v>
          </cell>
          <cell r="K88">
            <v>22800</v>
          </cell>
        </row>
        <row r="89">
          <cell r="A89" t="str">
            <v>AC전선02-03</v>
          </cell>
          <cell r="B89" t="str">
            <v>룸컨트롤러설치</v>
          </cell>
          <cell r="C89" t="str">
            <v>전선 &amp; 전선관-3분류</v>
          </cell>
          <cell r="D89" t="str">
            <v>M</v>
          </cell>
          <cell r="G89">
            <v>5900</v>
          </cell>
          <cell r="K89">
            <v>5900</v>
          </cell>
        </row>
        <row r="90">
          <cell r="A90" t="str">
            <v>AC전선03-03</v>
          </cell>
          <cell r="B90" t="str">
            <v>중앙컨트롤러설치</v>
          </cell>
          <cell r="C90" t="str">
            <v>중앙콘트롤러-3분류</v>
          </cell>
          <cell r="D90" t="str">
            <v>개소</v>
          </cell>
          <cell r="G90">
            <v>252400</v>
          </cell>
          <cell r="K90">
            <v>252400</v>
          </cell>
        </row>
        <row r="91">
          <cell r="A91" t="str">
            <v>AC전선04-03</v>
          </cell>
          <cell r="B91" t="str">
            <v>중앙컨트롤러설치</v>
          </cell>
          <cell r="C91" t="str">
            <v>전선 &amp; 전선관-3분류</v>
          </cell>
          <cell r="D91" t="str">
            <v>M</v>
          </cell>
          <cell r="G91">
            <v>5900</v>
          </cell>
          <cell r="K91">
            <v>5900</v>
          </cell>
        </row>
        <row r="93">
          <cell r="A93" t="str">
            <v>4분류</v>
          </cell>
        </row>
        <row r="94">
          <cell r="A94" t="str">
            <v>AC실외기01-04</v>
          </cell>
          <cell r="B94" t="str">
            <v>냉,난방기</v>
          </cell>
          <cell r="C94" t="str">
            <v>실외기,압축기(8HP)-4분류</v>
          </cell>
          <cell r="D94" t="str">
            <v>대</v>
          </cell>
          <cell r="G94">
            <v>4447000</v>
          </cell>
          <cell r="K94">
            <v>4447000</v>
          </cell>
        </row>
        <row r="95">
          <cell r="A95" t="str">
            <v>AC실외기02-04</v>
          </cell>
          <cell r="B95" t="str">
            <v>냉,난방기</v>
          </cell>
          <cell r="C95" t="str">
            <v>실외기,압축기(10HP)-4분류</v>
          </cell>
          <cell r="D95" t="str">
            <v>대</v>
          </cell>
          <cell r="G95">
            <v>5658000</v>
          </cell>
          <cell r="K95">
            <v>5658000</v>
          </cell>
        </row>
        <row r="97">
          <cell r="A97" t="str">
            <v>AC실내기01-04</v>
          </cell>
          <cell r="B97" t="str">
            <v>냉,난방기</v>
          </cell>
          <cell r="C97" t="str">
            <v>실내기,4방향천장(2HP)-4분류</v>
          </cell>
          <cell r="D97" t="str">
            <v>대</v>
          </cell>
          <cell r="G97">
            <v>880000</v>
          </cell>
          <cell r="K97">
            <v>880000</v>
          </cell>
        </row>
        <row r="98">
          <cell r="A98" t="str">
            <v>AC실내기02-04</v>
          </cell>
          <cell r="B98" t="str">
            <v>냉,난방기</v>
          </cell>
          <cell r="C98" t="str">
            <v>실내기,4방향천장(3HP)-4분류</v>
          </cell>
          <cell r="D98" t="str">
            <v>대</v>
          </cell>
          <cell r="G98">
            <v>896000</v>
          </cell>
          <cell r="K98">
            <v>896000</v>
          </cell>
        </row>
        <row r="99">
          <cell r="A99" t="str">
            <v>AC실내기03-04</v>
          </cell>
          <cell r="B99" t="str">
            <v>냉,난방기</v>
          </cell>
          <cell r="C99" t="str">
            <v>실내기,4방향천장(4HP)-4분류</v>
          </cell>
          <cell r="D99" t="str">
            <v>대</v>
          </cell>
          <cell r="G99">
            <v>944000</v>
          </cell>
          <cell r="K99">
            <v>944000</v>
          </cell>
        </row>
        <row r="100">
          <cell r="A100" t="str">
            <v>AC실내기04-04</v>
          </cell>
          <cell r="B100" t="str">
            <v>냉,난방기</v>
          </cell>
          <cell r="C100" t="str">
            <v>실내기,1방향천장(1HP)-4분류</v>
          </cell>
          <cell r="D100" t="str">
            <v>대</v>
          </cell>
          <cell r="G100">
            <v>556000</v>
          </cell>
          <cell r="K100">
            <v>556000</v>
          </cell>
        </row>
        <row r="101">
          <cell r="A101" t="str">
            <v>AC실내기05-04</v>
          </cell>
          <cell r="B101" t="str">
            <v>냉,난방기</v>
          </cell>
          <cell r="C101" t="str">
            <v>실내기,1방향천장(1.5HP)-4분류</v>
          </cell>
          <cell r="D101" t="str">
            <v>대</v>
          </cell>
          <cell r="G101">
            <v>606000</v>
          </cell>
          <cell r="K101">
            <v>606000</v>
          </cell>
        </row>
        <row r="102">
          <cell r="A102" t="str">
            <v>AC실내기06-04</v>
          </cell>
          <cell r="B102" t="str">
            <v>냉,난방기</v>
          </cell>
          <cell r="C102" t="str">
            <v>실내기,2방향천장(2HP)-4분류</v>
          </cell>
          <cell r="D102" t="str">
            <v>대</v>
          </cell>
          <cell r="G102">
            <v>616000</v>
          </cell>
          <cell r="K102">
            <v>616000</v>
          </cell>
        </row>
        <row r="103">
          <cell r="A103" t="str">
            <v>AC실내기07-04</v>
          </cell>
          <cell r="B103" t="str">
            <v>냉,난방기</v>
          </cell>
          <cell r="C103" t="str">
            <v>실내기,DUCT(5HP)-4분류</v>
          </cell>
          <cell r="D103" t="str">
            <v>대</v>
          </cell>
          <cell r="G103">
            <v>1161000</v>
          </cell>
          <cell r="K103">
            <v>1161000</v>
          </cell>
        </row>
        <row r="105">
          <cell r="A105" t="str">
            <v>AC냉매001-04</v>
          </cell>
          <cell r="B105" t="str">
            <v>냉,난방기</v>
          </cell>
          <cell r="C105" t="str">
            <v>냉매관및설치, 12.7A-추가-4분류</v>
          </cell>
          <cell r="D105" t="str">
            <v>M</v>
          </cell>
          <cell r="G105">
            <v>5500</v>
          </cell>
          <cell r="K105">
            <v>5500</v>
          </cell>
        </row>
        <row r="106">
          <cell r="A106" t="str">
            <v>AC냉매002-04</v>
          </cell>
          <cell r="B106" t="str">
            <v>냉,난방기</v>
          </cell>
          <cell r="C106" t="str">
            <v>냉매관및설치, 15.88A-추가-4분류</v>
          </cell>
          <cell r="D106" t="str">
            <v>M</v>
          </cell>
          <cell r="G106">
            <v>6900</v>
          </cell>
          <cell r="K106">
            <v>6900</v>
          </cell>
        </row>
        <row r="107">
          <cell r="A107" t="str">
            <v>AC냉매003-04</v>
          </cell>
          <cell r="B107" t="str">
            <v>냉,난방기</v>
          </cell>
          <cell r="C107" t="str">
            <v>냉매관및설치, 15.88A-기본-4분류</v>
          </cell>
          <cell r="D107" t="str">
            <v>식</v>
          </cell>
          <cell r="G107">
            <v>780000</v>
          </cell>
          <cell r="K107">
            <v>780000</v>
          </cell>
        </row>
        <row r="108">
          <cell r="A108" t="str">
            <v>AC냉매004-04</v>
          </cell>
          <cell r="B108" t="str">
            <v>냉,난방기</v>
          </cell>
          <cell r="C108" t="str">
            <v>Y분기관-4분류</v>
          </cell>
          <cell r="D108" t="str">
            <v>SET</v>
          </cell>
          <cell r="G108">
            <v>97500</v>
          </cell>
          <cell r="K108">
            <v>97500</v>
          </cell>
        </row>
        <row r="110">
          <cell r="A110" t="str">
            <v>AC기타001-02</v>
          </cell>
          <cell r="B110" t="str">
            <v>냉,난방기</v>
          </cell>
          <cell r="C110" t="str">
            <v>PVC 드레인관 설치, 32A-4분류</v>
          </cell>
          <cell r="D110" t="str">
            <v>M</v>
          </cell>
          <cell r="G110">
            <v>5100</v>
          </cell>
          <cell r="K110">
            <v>5100</v>
          </cell>
        </row>
        <row r="111">
          <cell r="A111" t="str">
            <v>AC기타002-02</v>
          </cell>
          <cell r="B111" t="str">
            <v>MDF냉매배관커버설치</v>
          </cell>
          <cell r="C111" t="str">
            <v>MDF-4분류</v>
          </cell>
          <cell r="D111" t="str">
            <v>M2</v>
          </cell>
          <cell r="G111">
            <v>38200</v>
          </cell>
          <cell r="K111">
            <v>38200</v>
          </cell>
        </row>
        <row r="112">
          <cell r="A112" t="str">
            <v>AC기타003-02</v>
          </cell>
          <cell r="B112" t="str">
            <v>스텐냉매배관커버설치</v>
          </cell>
          <cell r="C112" t="str">
            <v>스텐-4분류</v>
          </cell>
          <cell r="D112" t="str">
            <v>M2</v>
          </cell>
          <cell r="G112">
            <v>28600</v>
          </cell>
          <cell r="K112">
            <v>28600</v>
          </cell>
        </row>
        <row r="113">
          <cell r="A113" t="str">
            <v>AC기타004-02</v>
          </cell>
          <cell r="B113" t="str">
            <v>함석냉매배관커버설치</v>
          </cell>
          <cell r="C113" t="str">
            <v>함석-4분류</v>
          </cell>
          <cell r="D113" t="str">
            <v>M2</v>
          </cell>
          <cell r="G113">
            <v>13400</v>
          </cell>
          <cell r="K113">
            <v>13400</v>
          </cell>
        </row>
        <row r="114">
          <cell r="A114" t="str">
            <v>AC기타005-02</v>
          </cell>
          <cell r="B114" t="str">
            <v>실내기커버</v>
          </cell>
          <cell r="C114" t="str">
            <v>30*950*950-4분류</v>
          </cell>
          <cell r="D114" t="str">
            <v>대</v>
          </cell>
          <cell r="G114">
            <v>43800</v>
          </cell>
          <cell r="K114">
            <v>43800</v>
          </cell>
        </row>
        <row r="116">
          <cell r="A116" t="str">
            <v>AC전선01-04</v>
          </cell>
          <cell r="B116" t="str">
            <v>룸컨트롤러설치</v>
          </cell>
          <cell r="C116" t="str">
            <v>유선리모컨-4분류</v>
          </cell>
          <cell r="D116" t="str">
            <v>개소</v>
          </cell>
          <cell r="G116">
            <v>29500</v>
          </cell>
          <cell r="K116">
            <v>29500</v>
          </cell>
        </row>
        <row r="117">
          <cell r="A117" t="str">
            <v>AC전선02-04</v>
          </cell>
          <cell r="B117" t="str">
            <v>룸컨트롤러설치</v>
          </cell>
          <cell r="C117" t="str">
            <v>전선 &amp; 전선관-4분류</v>
          </cell>
          <cell r="D117" t="str">
            <v>M</v>
          </cell>
          <cell r="G117">
            <v>7600</v>
          </cell>
          <cell r="K117">
            <v>7600</v>
          </cell>
        </row>
        <row r="118">
          <cell r="A118" t="str">
            <v>AC전선03-04</v>
          </cell>
          <cell r="B118" t="str">
            <v>중앙컨트롤러설치</v>
          </cell>
          <cell r="C118" t="str">
            <v>중앙콘트롤러-4분류</v>
          </cell>
          <cell r="D118" t="str">
            <v>개소</v>
          </cell>
          <cell r="G118">
            <v>327300</v>
          </cell>
          <cell r="K118">
            <v>327300</v>
          </cell>
        </row>
        <row r="119">
          <cell r="A119" t="str">
            <v>AC전선04-04</v>
          </cell>
          <cell r="B119" t="str">
            <v>중앙컨트롤러설치</v>
          </cell>
          <cell r="C119" t="str">
            <v>전선 &amp; 전선관-4분류</v>
          </cell>
          <cell r="D119" t="str">
            <v>M</v>
          </cell>
          <cell r="G119">
            <v>7600</v>
          </cell>
          <cell r="K119">
            <v>7600</v>
          </cell>
        </row>
        <row r="121">
          <cell r="A121" t="str">
            <v>잡공사</v>
          </cell>
        </row>
        <row r="122">
          <cell r="A122" t="str">
            <v>잡공사01</v>
          </cell>
          <cell r="B122" t="str">
            <v>아연도강판</v>
          </cell>
          <cell r="C122" t="str">
            <v>3'*6'* 5T</v>
          </cell>
          <cell r="D122" t="str">
            <v>매</v>
          </cell>
          <cell r="E122">
            <v>7460</v>
          </cell>
          <cell r="F122" t="str">
            <v>P52</v>
          </cell>
          <cell r="K122">
            <v>7460</v>
          </cell>
        </row>
        <row r="123">
          <cell r="A123" t="str">
            <v>잡공사02</v>
          </cell>
          <cell r="B123" t="str">
            <v>모래</v>
          </cell>
          <cell r="C123" t="str">
            <v>해사</v>
          </cell>
          <cell r="D123" t="str">
            <v>㎥</v>
          </cell>
          <cell r="E123">
            <v>15000</v>
          </cell>
          <cell r="F123" t="str">
            <v>P94</v>
          </cell>
          <cell r="K123">
            <v>15000</v>
          </cell>
        </row>
        <row r="124">
          <cell r="A124" t="str">
            <v>잡공사03</v>
          </cell>
          <cell r="B124" t="str">
            <v>시멘트</v>
          </cell>
          <cell r="C124" t="str">
            <v>40㎏,포틀랜드</v>
          </cell>
          <cell r="D124" t="str">
            <v>포</v>
          </cell>
          <cell r="E124">
            <v>4400</v>
          </cell>
          <cell r="F124" t="str">
            <v>P96</v>
          </cell>
          <cell r="K124">
            <v>4400</v>
          </cell>
        </row>
        <row r="125">
          <cell r="A125" t="str">
            <v>잡공사04</v>
          </cell>
          <cell r="B125" t="str">
            <v>콘크리트벽돌</v>
          </cell>
          <cell r="C125" t="str">
            <v>190*90*57</v>
          </cell>
          <cell r="D125" t="str">
            <v>개</v>
          </cell>
          <cell r="E125">
            <v>70</v>
          </cell>
          <cell r="F125" t="str">
            <v>P297</v>
          </cell>
          <cell r="K125">
            <v>70</v>
          </cell>
        </row>
        <row r="126">
          <cell r="A126" t="str">
            <v>잡공사05</v>
          </cell>
          <cell r="B126" t="str">
            <v>스테인레스강판</v>
          </cell>
          <cell r="C126" t="str">
            <v>STS304, 1M*2M*1.5T</v>
          </cell>
          <cell r="D126" t="str">
            <v>㎏</v>
          </cell>
          <cell r="E126">
            <v>3804</v>
          </cell>
          <cell r="F126" t="str">
            <v>P64</v>
          </cell>
          <cell r="K126">
            <v>3804</v>
          </cell>
        </row>
        <row r="127">
          <cell r="A127" t="str">
            <v>잡공사06</v>
          </cell>
          <cell r="B127" t="str">
            <v>크레인</v>
          </cell>
          <cell r="C127" t="str">
            <v>1일, 25TON</v>
          </cell>
          <cell r="D127" t="str">
            <v>식</v>
          </cell>
          <cell r="I127">
            <v>250000</v>
          </cell>
          <cell r="K127">
            <v>250000</v>
          </cell>
        </row>
        <row r="128">
          <cell r="A128" t="str">
            <v>잡공사07</v>
          </cell>
          <cell r="B128" t="str">
            <v>철근콘크리트타설</v>
          </cell>
          <cell r="C128" t="str">
            <v>손비빔 25MM(1:3:6)</v>
          </cell>
          <cell r="D128" t="str">
            <v>㎥</v>
          </cell>
          <cell r="K128">
            <v>0</v>
          </cell>
        </row>
        <row r="129">
          <cell r="A129" t="str">
            <v>잡공사08</v>
          </cell>
          <cell r="B129" t="str">
            <v>시멘트몰탈바름</v>
          </cell>
          <cell r="C129" t="str">
            <v>바닥 24MM, 1회</v>
          </cell>
          <cell r="D129" t="str">
            <v>㎡</v>
          </cell>
          <cell r="K129">
            <v>0</v>
          </cell>
        </row>
        <row r="130">
          <cell r="A130" t="str">
            <v>잡공사09</v>
          </cell>
          <cell r="B130" t="str">
            <v>잡철물제작설치</v>
          </cell>
          <cell r="C130" t="str">
            <v>간단구조</v>
          </cell>
          <cell r="D130" t="str">
            <v>TON</v>
          </cell>
          <cell r="K130">
            <v>0</v>
          </cell>
        </row>
        <row r="131">
          <cell r="A131" t="str">
            <v>잡공사10</v>
          </cell>
          <cell r="B131" t="str">
            <v>배관을위한 구멍뚫기</v>
          </cell>
          <cell r="C131" t="str">
            <v>100A</v>
          </cell>
          <cell r="D131" t="str">
            <v>개소</v>
          </cell>
          <cell r="K131">
            <v>0</v>
          </cell>
        </row>
        <row r="132">
          <cell r="A132" t="str">
            <v>잡공사11</v>
          </cell>
          <cell r="B132" t="str">
            <v>배관을위한 구멍뚫기</v>
          </cell>
          <cell r="C132" t="str">
            <v>75A</v>
          </cell>
          <cell r="D132" t="str">
            <v>개소</v>
          </cell>
          <cell r="K132">
            <v>0</v>
          </cell>
        </row>
        <row r="133">
          <cell r="A133" t="str">
            <v>잡공사12</v>
          </cell>
          <cell r="B133" t="str">
            <v>배관을위한 구멍뚫기</v>
          </cell>
          <cell r="C133" t="str">
            <v>50A</v>
          </cell>
          <cell r="D133" t="str">
            <v>개소</v>
          </cell>
          <cell r="K133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Recovered_Sheet1"/>
      <sheetName val="표지"/>
      <sheetName val="집계"/>
      <sheetName val="내역서"/>
      <sheetName val="물량산출근거"/>
      <sheetName val="공량산출근거 "/>
      <sheetName val="일위대가표"/>
      <sheetName val="단가대비표"/>
      <sheetName val="이후는 출력하지 않음"/>
      <sheetName val="CODE"/>
      <sheetName val="노임단가"/>
      <sheetName val="공사원가계산서"/>
      <sheetName val="CODE1"/>
      <sheetName val="물가자료"/>
      <sheetName val="품목"/>
      <sheetName val="ABUT수량-A1"/>
      <sheetName val="교각1"/>
      <sheetName val="공사"/>
      <sheetName val="특별교실"/>
      <sheetName val="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3">
          <cell r="A3" t="str">
            <v>철    공</v>
          </cell>
          <cell r="B3">
            <v>90910</v>
          </cell>
          <cell r="C3" t="str">
            <v>인</v>
          </cell>
          <cell r="D3">
            <v>0</v>
          </cell>
          <cell r="E3">
            <v>90900</v>
          </cell>
          <cell r="F3">
            <v>90910</v>
          </cell>
          <cell r="G3">
            <v>90908</v>
          </cell>
          <cell r="H3">
            <v>0</v>
          </cell>
          <cell r="I3">
            <v>85952</v>
          </cell>
          <cell r="J3" t="str">
            <v>인</v>
          </cell>
          <cell r="K3">
            <v>0</v>
          </cell>
          <cell r="L3">
            <v>86000</v>
          </cell>
          <cell r="M3">
            <v>85950</v>
          </cell>
          <cell r="N3">
            <v>85952</v>
          </cell>
          <cell r="O3">
            <v>85754</v>
          </cell>
          <cell r="P3" t="str">
            <v>인</v>
          </cell>
        </row>
        <row r="4">
          <cell r="A4" t="str">
            <v>비 계 공</v>
          </cell>
          <cell r="B4">
            <v>97360</v>
          </cell>
          <cell r="C4" t="str">
            <v>인</v>
          </cell>
          <cell r="D4">
            <v>0</v>
          </cell>
          <cell r="E4">
            <v>97400</v>
          </cell>
          <cell r="F4">
            <v>97360</v>
          </cell>
          <cell r="G4">
            <v>97360</v>
          </cell>
          <cell r="H4">
            <v>0</v>
          </cell>
          <cell r="I4">
            <v>97513</v>
          </cell>
          <cell r="J4" t="str">
            <v>인</v>
          </cell>
          <cell r="K4">
            <v>0</v>
          </cell>
          <cell r="L4">
            <v>97500</v>
          </cell>
          <cell r="M4">
            <v>97510</v>
          </cell>
          <cell r="N4">
            <v>97513</v>
          </cell>
          <cell r="O4">
            <v>93650</v>
          </cell>
          <cell r="P4" t="str">
            <v>인</v>
          </cell>
        </row>
        <row r="5">
          <cell r="A5" t="str">
            <v>보일러공</v>
          </cell>
          <cell r="B5">
            <v>65970</v>
          </cell>
          <cell r="C5" t="str">
            <v>인</v>
          </cell>
          <cell r="D5">
            <v>0</v>
          </cell>
          <cell r="E5">
            <v>66000</v>
          </cell>
          <cell r="F5">
            <v>65970</v>
          </cell>
          <cell r="G5">
            <v>65972</v>
          </cell>
          <cell r="H5">
            <v>0</v>
          </cell>
          <cell r="I5">
            <v>64560</v>
          </cell>
          <cell r="J5" t="str">
            <v>인</v>
          </cell>
          <cell r="K5">
            <v>0</v>
          </cell>
          <cell r="L5">
            <v>64600</v>
          </cell>
          <cell r="M5">
            <v>64560</v>
          </cell>
          <cell r="N5">
            <v>64560</v>
          </cell>
          <cell r="O5">
            <v>62087</v>
          </cell>
          <cell r="P5" t="str">
            <v>인</v>
          </cell>
        </row>
        <row r="6">
          <cell r="A6" t="str">
            <v>배 관 공</v>
          </cell>
          <cell r="B6">
            <v>73510</v>
          </cell>
          <cell r="C6" t="str">
            <v>인</v>
          </cell>
          <cell r="D6">
            <v>0</v>
          </cell>
          <cell r="E6">
            <v>73500</v>
          </cell>
          <cell r="F6">
            <v>73510</v>
          </cell>
          <cell r="G6">
            <v>73508</v>
          </cell>
          <cell r="H6">
            <v>0</v>
          </cell>
          <cell r="I6">
            <v>73514</v>
          </cell>
          <cell r="J6" t="str">
            <v>인</v>
          </cell>
          <cell r="K6">
            <v>0</v>
          </cell>
          <cell r="L6">
            <v>73500</v>
          </cell>
          <cell r="M6">
            <v>73510</v>
          </cell>
          <cell r="N6">
            <v>73514</v>
          </cell>
          <cell r="O6">
            <v>76823</v>
          </cell>
          <cell r="P6" t="str">
            <v>인</v>
          </cell>
        </row>
        <row r="7">
          <cell r="A7" t="str">
            <v>온 돌 공</v>
          </cell>
          <cell r="B7">
            <v>0</v>
          </cell>
          <cell r="C7" t="str">
            <v>인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 t="str">
            <v>인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 t="str">
            <v>인</v>
          </cell>
        </row>
        <row r="8">
          <cell r="A8" t="str">
            <v>위 생 공</v>
          </cell>
          <cell r="B8">
            <v>73590</v>
          </cell>
          <cell r="C8" t="str">
            <v>인</v>
          </cell>
          <cell r="D8">
            <v>0</v>
          </cell>
          <cell r="E8">
            <v>73600</v>
          </cell>
          <cell r="F8">
            <v>73590</v>
          </cell>
          <cell r="G8">
            <v>73589</v>
          </cell>
          <cell r="H8">
            <v>0</v>
          </cell>
          <cell r="I8">
            <v>69137</v>
          </cell>
          <cell r="J8" t="str">
            <v>인</v>
          </cell>
          <cell r="K8">
            <v>0</v>
          </cell>
          <cell r="L8">
            <v>69100</v>
          </cell>
          <cell r="M8">
            <v>69140</v>
          </cell>
          <cell r="N8">
            <v>69137</v>
          </cell>
          <cell r="O8">
            <v>67979</v>
          </cell>
          <cell r="P8" t="str">
            <v>인</v>
          </cell>
        </row>
        <row r="9">
          <cell r="A9" t="str">
            <v>보 온 공</v>
          </cell>
          <cell r="B9">
            <v>72950</v>
          </cell>
          <cell r="C9" t="str">
            <v>인</v>
          </cell>
          <cell r="D9">
            <v>0</v>
          </cell>
          <cell r="E9">
            <v>72900</v>
          </cell>
          <cell r="F9">
            <v>72950</v>
          </cell>
          <cell r="G9">
            <v>72946</v>
          </cell>
          <cell r="H9">
            <v>0</v>
          </cell>
          <cell r="I9">
            <v>73286</v>
          </cell>
          <cell r="J9" t="str">
            <v>인</v>
          </cell>
          <cell r="K9">
            <v>0</v>
          </cell>
          <cell r="L9">
            <v>73300</v>
          </cell>
          <cell r="M9">
            <v>73290</v>
          </cell>
          <cell r="N9">
            <v>73286</v>
          </cell>
          <cell r="O9">
            <v>71545</v>
          </cell>
          <cell r="P9" t="str">
            <v>인</v>
          </cell>
        </row>
        <row r="10">
          <cell r="A10" t="str">
            <v>도 장 공</v>
          </cell>
          <cell r="B10">
            <v>82780</v>
          </cell>
          <cell r="C10" t="str">
            <v>인</v>
          </cell>
          <cell r="D10">
            <v>0</v>
          </cell>
          <cell r="E10">
            <v>82800</v>
          </cell>
          <cell r="F10">
            <v>82780</v>
          </cell>
          <cell r="G10">
            <v>82782</v>
          </cell>
          <cell r="H10">
            <v>0</v>
          </cell>
          <cell r="I10">
            <v>77382</v>
          </cell>
          <cell r="J10" t="str">
            <v>인</v>
          </cell>
          <cell r="K10">
            <v>0</v>
          </cell>
          <cell r="L10">
            <v>77400</v>
          </cell>
          <cell r="M10">
            <v>77380</v>
          </cell>
          <cell r="N10">
            <v>77382</v>
          </cell>
          <cell r="O10">
            <v>79956</v>
          </cell>
          <cell r="P10" t="str">
            <v>인</v>
          </cell>
        </row>
        <row r="11">
          <cell r="A11" t="str">
            <v>내 장 공</v>
          </cell>
          <cell r="B11">
            <v>84110</v>
          </cell>
          <cell r="C11" t="str">
            <v>인</v>
          </cell>
          <cell r="D11">
            <v>0</v>
          </cell>
          <cell r="E11">
            <v>84100</v>
          </cell>
          <cell r="F11">
            <v>84110</v>
          </cell>
          <cell r="G11">
            <v>84105</v>
          </cell>
          <cell r="H11">
            <v>0</v>
          </cell>
          <cell r="I11">
            <v>0</v>
          </cell>
          <cell r="J11" t="str">
            <v>인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82336</v>
          </cell>
          <cell r="P11" t="str">
            <v>인</v>
          </cell>
        </row>
        <row r="12">
          <cell r="A12" t="str">
            <v>목 도 공</v>
          </cell>
          <cell r="B12">
            <v>75610</v>
          </cell>
          <cell r="C12" t="str">
            <v>인</v>
          </cell>
          <cell r="D12">
            <v>0</v>
          </cell>
          <cell r="E12">
            <v>75600</v>
          </cell>
          <cell r="F12">
            <v>75610</v>
          </cell>
          <cell r="G12">
            <v>75609</v>
          </cell>
          <cell r="H12">
            <v>0</v>
          </cell>
          <cell r="I12">
            <v>79926</v>
          </cell>
          <cell r="J12" t="str">
            <v>인</v>
          </cell>
          <cell r="K12">
            <v>0</v>
          </cell>
          <cell r="L12">
            <v>79900</v>
          </cell>
          <cell r="M12">
            <v>79930</v>
          </cell>
          <cell r="N12">
            <v>79926</v>
          </cell>
          <cell r="O12">
            <v>77076</v>
          </cell>
          <cell r="P12" t="str">
            <v>인</v>
          </cell>
        </row>
        <row r="13">
          <cell r="A13" t="str">
            <v>특별인부</v>
          </cell>
          <cell r="B13">
            <v>66050</v>
          </cell>
          <cell r="C13" t="str">
            <v>인</v>
          </cell>
          <cell r="D13">
            <v>0</v>
          </cell>
          <cell r="E13">
            <v>66100</v>
          </cell>
          <cell r="F13">
            <v>66050</v>
          </cell>
          <cell r="G13">
            <v>66051</v>
          </cell>
          <cell r="H13">
            <v>0</v>
          </cell>
          <cell r="I13">
            <v>67141</v>
          </cell>
          <cell r="J13" t="str">
            <v>인</v>
          </cell>
          <cell r="K13">
            <v>0</v>
          </cell>
          <cell r="L13">
            <v>67100</v>
          </cell>
          <cell r="M13">
            <v>67140</v>
          </cell>
          <cell r="N13">
            <v>67141</v>
          </cell>
          <cell r="O13">
            <v>65734</v>
          </cell>
          <cell r="P13" t="str">
            <v>인</v>
          </cell>
        </row>
        <row r="14">
          <cell r="A14" t="str">
            <v>보통인부</v>
          </cell>
          <cell r="B14">
            <v>52370</v>
          </cell>
          <cell r="C14" t="str">
            <v>인</v>
          </cell>
          <cell r="D14">
            <v>0</v>
          </cell>
          <cell r="E14">
            <v>52400</v>
          </cell>
          <cell r="F14">
            <v>52370</v>
          </cell>
          <cell r="G14">
            <v>52374</v>
          </cell>
          <cell r="H14">
            <v>0</v>
          </cell>
          <cell r="I14">
            <v>52483</v>
          </cell>
          <cell r="J14" t="str">
            <v>인</v>
          </cell>
          <cell r="K14">
            <v>0</v>
          </cell>
          <cell r="L14">
            <v>52500</v>
          </cell>
          <cell r="M14">
            <v>52480</v>
          </cell>
          <cell r="N14">
            <v>52483</v>
          </cell>
          <cell r="O14">
            <v>50683</v>
          </cell>
          <cell r="P14" t="str">
            <v>인</v>
          </cell>
        </row>
        <row r="15">
          <cell r="A15" t="str">
            <v>기계설치공</v>
          </cell>
          <cell r="B15">
            <v>69480</v>
          </cell>
          <cell r="C15" t="str">
            <v>인</v>
          </cell>
          <cell r="D15">
            <v>0</v>
          </cell>
          <cell r="E15">
            <v>69500</v>
          </cell>
          <cell r="F15">
            <v>69480</v>
          </cell>
          <cell r="G15">
            <v>69484</v>
          </cell>
          <cell r="H15">
            <v>0</v>
          </cell>
          <cell r="I15">
            <v>68477</v>
          </cell>
          <cell r="J15" t="str">
            <v>인</v>
          </cell>
          <cell r="K15">
            <v>0</v>
          </cell>
          <cell r="L15">
            <v>68500</v>
          </cell>
          <cell r="M15">
            <v>68480</v>
          </cell>
          <cell r="N15">
            <v>68477</v>
          </cell>
          <cell r="O15">
            <v>67007</v>
          </cell>
          <cell r="P15" t="str">
            <v>인</v>
          </cell>
        </row>
        <row r="16">
          <cell r="A16" t="str">
            <v>용 접 공</v>
          </cell>
          <cell r="B16">
            <v>82490</v>
          </cell>
          <cell r="C16" t="str">
            <v>인</v>
          </cell>
          <cell r="D16">
            <v>0</v>
          </cell>
          <cell r="E16">
            <v>82500</v>
          </cell>
          <cell r="F16">
            <v>82490</v>
          </cell>
          <cell r="G16">
            <v>82490</v>
          </cell>
          <cell r="H16">
            <v>0</v>
          </cell>
          <cell r="I16">
            <v>81112</v>
          </cell>
          <cell r="J16" t="str">
            <v>인</v>
          </cell>
          <cell r="K16">
            <v>0</v>
          </cell>
          <cell r="L16">
            <v>81100</v>
          </cell>
          <cell r="M16">
            <v>81110</v>
          </cell>
          <cell r="N16">
            <v>81112</v>
          </cell>
          <cell r="O16">
            <v>79947</v>
          </cell>
          <cell r="P16" t="str">
            <v>인</v>
          </cell>
        </row>
        <row r="17">
          <cell r="A17" t="str">
            <v>닥 트 공</v>
          </cell>
          <cell r="B17">
            <v>77550</v>
          </cell>
          <cell r="C17" t="str">
            <v>인</v>
          </cell>
          <cell r="D17">
            <v>0</v>
          </cell>
          <cell r="E17">
            <v>77600</v>
          </cell>
          <cell r="F17">
            <v>77550</v>
          </cell>
          <cell r="G17">
            <v>77551</v>
          </cell>
          <cell r="H17">
            <v>0</v>
          </cell>
          <cell r="I17">
            <v>71982</v>
          </cell>
          <cell r="J17" t="str">
            <v>인</v>
          </cell>
          <cell r="K17">
            <v>0</v>
          </cell>
          <cell r="L17">
            <v>72000</v>
          </cell>
          <cell r="M17">
            <v>71980</v>
          </cell>
          <cell r="N17">
            <v>71982</v>
          </cell>
          <cell r="O17">
            <v>70033</v>
          </cell>
          <cell r="P17" t="str">
            <v>인</v>
          </cell>
        </row>
        <row r="18">
          <cell r="A18" t="str">
            <v>함 석 공</v>
          </cell>
          <cell r="B18">
            <v>74280</v>
          </cell>
          <cell r="C18" t="str">
            <v>인</v>
          </cell>
          <cell r="D18">
            <v>0</v>
          </cell>
          <cell r="E18">
            <v>74300</v>
          </cell>
          <cell r="F18">
            <v>74280</v>
          </cell>
          <cell r="G18">
            <v>74277</v>
          </cell>
          <cell r="H18">
            <v>0</v>
          </cell>
          <cell r="I18">
            <v>71725</v>
          </cell>
          <cell r="J18" t="str">
            <v>인</v>
          </cell>
          <cell r="K18">
            <v>0</v>
          </cell>
          <cell r="L18">
            <v>71700</v>
          </cell>
          <cell r="M18">
            <v>71730</v>
          </cell>
          <cell r="N18">
            <v>71725</v>
          </cell>
          <cell r="O18">
            <v>69049</v>
          </cell>
          <cell r="P18" t="str">
            <v>인</v>
          </cell>
        </row>
        <row r="19">
          <cell r="A19" t="str">
            <v>할 석 공</v>
          </cell>
          <cell r="B19">
            <v>87660</v>
          </cell>
          <cell r="C19" t="str">
            <v>인</v>
          </cell>
          <cell r="D19">
            <v>0</v>
          </cell>
          <cell r="E19">
            <v>87700</v>
          </cell>
          <cell r="F19">
            <v>87660</v>
          </cell>
          <cell r="G19">
            <v>87655</v>
          </cell>
          <cell r="H19">
            <v>0</v>
          </cell>
          <cell r="I19">
            <v>89000</v>
          </cell>
          <cell r="J19" t="str">
            <v>인</v>
          </cell>
          <cell r="K19">
            <v>0</v>
          </cell>
          <cell r="L19">
            <v>89000</v>
          </cell>
          <cell r="M19">
            <v>89000</v>
          </cell>
          <cell r="N19">
            <v>89000</v>
          </cell>
          <cell r="O19">
            <v>86271</v>
          </cell>
          <cell r="P19" t="str">
            <v>인</v>
          </cell>
        </row>
        <row r="20">
          <cell r="A20" t="str">
            <v>저압케이블공</v>
          </cell>
          <cell r="B20">
            <v>85960</v>
          </cell>
          <cell r="C20" t="str">
            <v>인</v>
          </cell>
          <cell r="D20">
            <v>0</v>
          </cell>
          <cell r="E20">
            <v>86000</v>
          </cell>
          <cell r="F20">
            <v>85960</v>
          </cell>
          <cell r="G20">
            <v>85964</v>
          </cell>
          <cell r="H20">
            <v>0</v>
          </cell>
          <cell r="I20">
            <v>85714</v>
          </cell>
          <cell r="J20" t="str">
            <v>인</v>
          </cell>
          <cell r="K20">
            <v>0</v>
          </cell>
          <cell r="L20">
            <v>85700</v>
          </cell>
          <cell r="M20">
            <v>85710</v>
          </cell>
          <cell r="N20">
            <v>85714</v>
          </cell>
          <cell r="O20">
            <v>79938</v>
          </cell>
          <cell r="P20" t="str">
            <v>인</v>
          </cell>
        </row>
        <row r="21">
          <cell r="A21" t="str">
            <v>착 암 공</v>
          </cell>
          <cell r="B21">
            <v>68400</v>
          </cell>
          <cell r="C21" t="str">
            <v>인</v>
          </cell>
          <cell r="D21">
            <v>0</v>
          </cell>
          <cell r="E21">
            <v>68400</v>
          </cell>
          <cell r="F21">
            <v>68400</v>
          </cell>
          <cell r="G21">
            <v>68402</v>
          </cell>
          <cell r="H21">
            <v>0</v>
          </cell>
          <cell r="I21">
            <v>65785</v>
          </cell>
          <cell r="J21" t="str">
            <v>인</v>
          </cell>
          <cell r="K21">
            <v>0</v>
          </cell>
          <cell r="L21">
            <v>65800</v>
          </cell>
          <cell r="M21">
            <v>65790</v>
          </cell>
          <cell r="N21">
            <v>65785</v>
          </cell>
          <cell r="O21">
            <v>62427</v>
          </cell>
          <cell r="P21" t="str">
            <v>인</v>
          </cell>
        </row>
        <row r="22">
          <cell r="A22" t="str">
            <v>콘크리트공</v>
          </cell>
          <cell r="B22">
            <v>88150</v>
          </cell>
          <cell r="C22" t="str">
            <v>인</v>
          </cell>
          <cell r="D22">
            <v>0</v>
          </cell>
          <cell r="E22">
            <v>88200</v>
          </cell>
          <cell r="F22">
            <v>88150</v>
          </cell>
          <cell r="G22">
            <v>88153</v>
          </cell>
          <cell r="H22">
            <v>0</v>
          </cell>
          <cell r="I22">
            <v>87613</v>
          </cell>
          <cell r="J22" t="str">
            <v>인</v>
          </cell>
          <cell r="K22">
            <v>0</v>
          </cell>
          <cell r="L22">
            <v>87600</v>
          </cell>
          <cell r="M22">
            <v>87610</v>
          </cell>
          <cell r="N22">
            <v>87613</v>
          </cell>
          <cell r="O22">
            <v>90048</v>
          </cell>
          <cell r="P22" t="str">
            <v>인</v>
          </cell>
        </row>
        <row r="23">
          <cell r="C23" t="str">
            <v>인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 t="str">
            <v>인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str">
            <v>인</v>
          </cell>
        </row>
        <row r="24">
          <cell r="C24" t="str">
            <v>인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 t="str">
            <v>인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str">
            <v>인</v>
          </cell>
        </row>
        <row r="25">
          <cell r="C25" t="str">
            <v>인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 t="str">
            <v>인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str">
            <v>인</v>
          </cell>
        </row>
        <row r="26">
          <cell r="C26" t="str">
            <v>인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 t="str">
            <v>인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str">
            <v>인</v>
          </cell>
        </row>
        <row r="27">
          <cell r="C27" t="str">
            <v>인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 t="str">
            <v>인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str">
            <v>인</v>
          </cell>
        </row>
        <row r="28">
          <cell r="C28" t="str">
            <v>인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 t="str">
            <v>인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str">
            <v>인</v>
          </cell>
        </row>
        <row r="29">
          <cell r="C29" t="str">
            <v>인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 t="str">
            <v>인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 t="str">
            <v>인</v>
          </cell>
        </row>
        <row r="30">
          <cell r="C30" t="str">
            <v>인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 t="str">
            <v>인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 t="str">
            <v>인</v>
          </cell>
        </row>
        <row r="31">
          <cell r="C31" t="str">
            <v>인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 t="str">
            <v>인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 t="str">
            <v>인</v>
          </cell>
        </row>
        <row r="32">
          <cell r="C32" t="str">
            <v>인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 t="str">
            <v>인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 t="str">
            <v>인</v>
          </cell>
        </row>
        <row r="33">
          <cell r="C33" t="str">
            <v>인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 t="str">
            <v>인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 t="str">
            <v>인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을"/>
      <sheetName val="내역서"/>
      <sheetName val="신우"/>
      <sheetName val="UNIT"/>
      <sheetName val="단가표"/>
      <sheetName val="CODE"/>
      <sheetName val="ㅏㅏㅏ"/>
      <sheetName val="북군청 공사금액"/>
      <sheetName val="#REF"/>
      <sheetName val="토공사"/>
      <sheetName val="노임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단가"/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을"/>
      <sheetName val="esco"/>
      <sheetName val="중기사용료"/>
      <sheetName val="전기"/>
      <sheetName val="노임단가"/>
      <sheetName val="단가산출"/>
      <sheetName val="일위목록"/>
      <sheetName val="BID"/>
      <sheetName val="기초자료입력"/>
      <sheetName val="준공정산"/>
      <sheetName val="설계명세서"/>
      <sheetName val="단가표"/>
      <sheetName val="물집"/>
      <sheetName val="철거산출근거"/>
      <sheetName val="8.석축단위(H=1.5M)"/>
      <sheetName val="수량산출"/>
      <sheetName val="수량산출(음암)"/>
      <sheetName val="2-1. 경관조명 내역총괄표"/>
      <sheetName val="강교(Sub)"/>
      <sheetName val="노무비"/>
      <sheetName val="예총"/>
      <sheetName val="표지"/>
      <sheetName val="건축내역서"/>
      <sheetName val="설비내역서"/>
      <sheetName val="전기내역서"/>
      <sheetName val="집계표"/>
      <sheetName val="JUCKEYK"/>
      <sheetName val="부대내역"/>
      <sheetName val="토목수량산출"/>
      <sheetName val="일위대가표"/>
      <sheetName val="정공공사"/>
      <sheetName val="관급자재대"/>
      <sheetName val="#REF"/>
      <sheetName val="입찰안"/>
      <sheetName val="간선계산"/>
      <sheetName val="1.일위대가"/>
      <sheetName val="일위"/>
      <sheetName val="건축일위"/>
      <sheetName val="그라우팅일위"/>
      <sheetName val="9811"/>
      <sheetName val="일위대가집계"/>
      <sheetName val="여과지동"/>
      <sheetName val="기초자료"/>
      <sheetName val="안전장치"/>
      <sheetName val="7단가"/>
      <sheetName val="단가비교표"/>
      <sheetName val="기본입력"/>
      <sheetName val="Y-WORK"/>
      <sheetName val="DATA"/>
      <sheetName val="데이타"/>
      <sheetName val="노무비 "/>
      <sheetName val="일위집계"/>
      <sheetName val="COST"/>
      <sheetName val="한강운반비"/>
      <sheetName val="일위_파일"/>
      <sheetName val="전기일위목록"/>
      <sheetName val="요율"/>
      <sheetName val="자재단가"/>
      <sheetName val="신설개소별 총집계표(동해-배전)"/>
      <sheetName val="안평역사 총집계"/>
      <sheetName val="단가산출2"/>
      <sheetName val="단"/>
      <sheetName val="물가대비표"/>
      <sheetName val="설직재-1"/>
      <sheetName val="토사(PE)"/>
      <sheetName val="횡배수관집현황(2공구)"/>
      <sheetName val="단가(1)"/>
      <sheetName val="변압기 및 발전기 용량"/>
      <sheetName val="단가산출서"/>
      <sheetName val="갑지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원가계산서 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총 원가계산"/>
      <sheetName val="조명율표"/>
      <sheetName val="노임"/>
      <sheetName val="기성내역"/>
      <sheetName val="공내역"/>
      <sheetName val="기둥(원형)"/>
      <sheetName val="예정(3)"/>
      <sheetName val="동원(3)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전체"/>
      <sheetName val="CODE"/>
      <sheetName val="실행철강하도"/>
      <sheetName val="수목단가"/>
      <sheetName val="시설수량표"/>
      <sheetName val="식재수량표"/>
      <sheetName val="2공구산출내역"/>
      <sheetName val="터파기및재료"/>
      <sheetName val="2000,9월 일위"/>
      <sheetName val="MOTOR"/>
      <sheetName val="Sheet2"/>
      <sheetName val="Sheet3"/>
      <sheetName val="중기일위대가"/>
      <sheetName val="안정검토(온1)"/>
      <sheetName val="중간부"/>
      <sheetName val="현황CODE"/>
      <sheetName val="손익현황"/>
      <sheetName val="1SPAN"/>
      <sheetName val="터널조도"/>
      <sheetName val="산근"/>
      <sheetName val="일위대가목차"/>
      <sheetName val="JUCK"/>
      <sheetName val="실행간접비용"/>
      <sheetName val="인건-측정"/>
      <sheetName val="산출7-본선2"/>
      <sheetName val="산출7-본선3"/>
      <sheetName val="부안일위"/>
      <sheetName val="가감수량"/>
      <sheetName val="맨홀수량산출"/>
      <sheetName val="청주(철골발주의뢰서)"/>
      <sheetName val="이토변실(A3-LINE)"/>
      <sheetName val="설명"/>
      <sheetName val="단가대비표"/>
      <sheetName val="개산공사비"/>
      <sheetName val="역T형교대(말뚝기초)"/>
      <sheetName val="검수고1-1층"/>
      <sheetName val="BEND LOSS"/>
      <sheetName val="danga"/>
      <sheetName val="ilch"/>
      <sheetName val="의왕내역"/>
      <sheetName val="공사비"/>
      <sheetName val="ABUT수량-A1"/>
      <sheetName val="견적사양비교표"/>
      <sheetName val="직공비"/>
      <sheetName val="단가일람"/>
      <sheetName val="조경일람"/>
      <sheetName val="Sheet1"/>
      <sheetName val="횡 연장"/>
      <sheetName val="단계대비표"/>
      <sheetName val="단면가정"/>
      <sheetName val="감시제어"/>
      <sheetName val="목차임시"/>
      <sheetName val="견적대비"/>
      <sheetName val="대치판정"/>
      <sheetName val="마산방향철근집계"/>
      <sheetName val="진주방향"/>
      <sheetName val="마산방향"/>
      <sheetName val="2.냉난방설비공사"/>
      <sheetName val="7.자동제어공사"/>
      <sheetName val="참조-(1)"/>
      <sheetName val="AS복구"/>
      <sheetName val="중기터파기"/>
      <sheetName val="변수값"/>
      <sheetName val="중기상차"/>
      <sheetName val="노임(1차)"/>
      <sheetName val="DT"/>
      <sheetName val="롤러"/>
      <sheetName val="BH"/>
      <sheetName val="펌프차타설"/>
      <sheetName val="약품공급2"/>
      <sheetName val="설계내역서"/>
      <sheetName val="수량산출서"/>
      <sheetName val="배수내역"/>
      <sheetName val="주형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b_balju_cho"/>
      <sheetName val="표지 (2)"/>
      <sheetName val="접지수량"/>
      <sheetName val="샘플표지"/>
      <sheetName val="방지책개소별명세"/>
      <sheetName val="2000년1차"/>
      <sheetName val="견적율"/>
      <sheetName val="갈현동"/>
      <sheetName val="단락전류-A"/>
      <sheetName val="직노"/>
      <sheetName val="주소록"/>
      <sheetName val="공사개요"/>
      <sheetName val="관로분포도"/>
      <sheetName val="IT-BAT"/>
      <sheetName val="시중노임(공사)"/>
      <sheetName val="MACRO(MCC)"/>
      <sheetName val="견적단가"/>
      <sheetName val="공구원가계산"/>
      <sheetName val="사급자재"/>
      <sheetName val="평교-내역"/>
      <sheetName val="일반수량총괄"/>
      <sheetName val="2.대외공문"/>
      <sheetName val="9GNG운반"/>
      <sheetName val="일위대가(가설)"/>
      <sheetName val="정부노임단가"/>
      <sheetName val="단위가격"/>
      <sheetName val="woo(mac)"/>
      <sheetName val="내역"/>
      <sheetName val="1안"/>
      <sheetName val="접속도로"/>
      <sheetName val="접속도로1"/>
      <sheetName val="조도계산서1"/>
      <sheetName val="가로등"/>
      <sheetName val="설계서(7)"/>
      <sheetName val="관급"/>
      <sheetName val="링크해지용"/>
      <sheetName val="CC16-내역서"/>
      <sheetName val="일위집계표"/>
      <sheetName val="Customer Databas"/>
      <sheetName val="건축-물가변동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1,2공구원가계산서"/>
      <sheetName val="1공구산출내역서"/>
      <sheetName val="실행내역"/>
      <sheetName val="현장관리비"/>
      <sheetName val="말뚝지지력산정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소야공정계획표"/>
      <sheetName val="본체"/>
      <sheetName val="날개벽"/>
      <sheetName val="암거단위"/>
      <sheetName val="견적대비표"/>
      <sheetName val="집수정(600-700)"/>
      <sheetName val="원가계산"/>
      <sheetName val="6호기"/>
      <sheetName val="동해title"/>
      <sheetName val="산출내역서"/>
      <sheetName val="산업개발안내서"/>
      <sheetName val="타공종이기"/>
      <sheetName val="비목군분류일위"/>
      <sheetName val="일반토공견적"/>
      <sheetName val="SG"/>
      <sheetName val="자동제어"/>
      <sheetName val="매립"/>
      <sheetName val="MAT_N048"/>
      <sheetName val="2000.11¿ù¼³°è³»¿ª"/>
      <sheetName val="ÁØ°Ë ³»¿ª¼­"/>
      <sheetName val="BQ"/>
      <sheetName val="설계조건"/>
      <sheetName val="에너지동"/>
      <sheetName val="경상비"/>
      <sheetName val="48수량"/>
      <sheetName val="49일위"/>
      <sheetName val="22일위"/>
      <sheetName val="외주"/>
      <sheetName val="49수량"/>
      <sheetName val="인건비"/>
      <sheetName val="I一般比"/>
      <sheetName val="인부신상자료"/>
      <sheetName val="금광1터널"/>
      <sheetName val="약품설비"/>
      <sheetName val="기흥하도용"/>
      <sheetName val="CM 1"/>
      <sheetName val="POL6차-PIPING"/>
      <sheetName val="신표지1"/>
      <sheetName val="STBOX"/>
      <sheetName val="2000_11월설계내역"/>
      <sheetName val="준검_내역서"/>
      <sheetName val="1_수,변전설비_(1차작업)"/>
      <sheetName val="2_옥외전력(침매함-수정-1차작업)"/>
      <sheetName val="3_옥외전력(사장교-수정-1차작업)"/>
      <sheetName val="4_인입선교체공사"/>
      <sheetName val="1__가로등_설치공사(2공구)"/>
      <sheetName val="내역서_(2)"/>
      <sheetName val="2000,9월_일위"/>
      <sheetName val="기본단가표"/>
      <sheetName val="2000전체분"/>
      <sheetName val="단가비교"/>
      <sheetName val="일위대가(목록)"/>
      <sheetName val="재료비"/>
      <sheetName val="신우"/>
      <sheetName val="산출내역서집계표"/>
      <sheetName val="금액"/>
      <sheetName val="현장관리비 산출내역"/>
      <sheetName val="106C0300"/>
      <sheetName val="내역서 제출"/>
      <sheetName val="기계경비일람"/>
      <sheetName val="BEND_LOSS"/>
      <sheetName val="EJ"/>
      <sheetName val="기자재대비표"/>
      <sheetName val="연습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Sheet1 (2)"/>
      <sheetName val="일위대가(건축)"/>
      <sheetName val="자단"/>
      <sheetName val="COPING"/>
      <sheetName val="유치원내역"/>
      <sheetName val="공통가설"/>
      <sheetName val="Module1"/>
      <sheetName val="건              축"/>
      <sheetName val="별표 "/>
      <sheetName val="노임이"/>
      <sheetName val="실행내역 "/>
      <sheetName val="guard(mac)"/>
      <sheetName val="MYUN(MAC)"/>
      <sheetName val="tggwan(mac)"/>
      <sheetName val="suk(mac)"/>
      <sheetName val="1월"/>
      <sheetName val="Sheet13"/>
      <sheetName val="Sheet14"/>
      <sheetName val="Sheet9"/>
      <sheetName val="평가내역"/>
      <sheetName val="발전기"/>
      <sheetName val="GEN"/>
      <sheetName val="전기혼잡제경비(45)"/>
      <sheetName val="덕소내역"/>
      <sheetName val="토공,철콘"/>
      <sheetName val="내역서01"/>
      <sheetName val="교각1"/>
      <sheetName val="단가조사"/>
      <sheetName val="Total"/>
      <sheetName val="969910( R)"/>
      <sheetName val="LOPCALC"/>
      <sheetName val="2.조명기구철거(일괄철거분)"/>
      <sheetName val="재료집계"/>
      <sheetName val="자탐"/>
      <sheetName val="토목품셈"/>
      <sheetName val="중기사용료산출근거"/>
      <sheetName val="단가 및 재료비"/>
      <sheetName val="Macro(차단기)"/>
      <sheetName val="가설건물"/>
      <sheetName val="기준액"/>
      <sheetName val="말고개터널조명전압강하"/>
      <sheetName val="ITEM"/>
      <sheetName val="수량산출(수평맹암거)"/>
      <sheetName val="구체"/>
      <sheetName val="좌측날개벽"/>
      <sheetName val="우측날개벽"/>
      <sheetName val="NAI"/>
      <sheetName val="옹벽"/>
      <sheetName val="인사자료총집계"/>
      <sheetName val="3.바닥판설계"/>
      <sheetName val="정거장"/>
      <sheetName val="길내기"/>
      <sheetName val="N賃率-職"/>
      <sheetName val="입력"/>
      <sheetName val="주현(해보)"/>
      <sheetName val="주현(영광)"/>
      <sheetName val="맨홀물량"/>
      <sheetName val="전선 및 전선관"/>
      <sheetName val="DATE"/>
      <sheetName val="우각부보강"/>
      <sheetName val="몰탈재료산출"/>
      <sheetName val="산출(전주P7)"/>
      <sheetName val="1차증가원가계산"/>
      <sheetName val="Sheet5"/>
      <sheetName val="간접비계산"/>
      <sheetName val="S.중기사용료"/>
      <sheetName val="입력란"/>
      <sheetName val="97노임단가"/>
      <sheetName val="실행(표지,갑,을)"/>
      <sheetName val="예산명세서"/>
      <sheetName val="자료입력"/>
      <sheetName val="통신단가조사"/>
      <sheetName val="설비공사"/>
      <sheetName val="영업.일1"/>
      <sheetName val="금액내역서"/>
      <sheetName val="G.R300경비"/>
      <sheetName val="Proposal"/>
      <sheetName val="일위대가(1)"/>
      <sheetName val="대림경상68억"/>
      <sheetName val="Macro2"/>
      <sheetName val="Macro1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차액보증"/>
      <sheetName val="건축내역"/>
      <sheetName val="하부철근수량"/>
      <sheetName val="식재인부"/>
      <sheetName val="DAN"/>
      <sheetName val="백호우계수"/>
      <sheetName val="초기화면"/>
      <sheetName val="관급자재"/>
      <sheetName val="입고"/>
      <sheetName val="결재갑지"/>
      <sheetName val="변경도급"/>
      <sheetName val="제출내역 (2)"/>
      <sheetName val="설계"/>
      <sheetName val="교량전기"/>
      <sheetName val="실행예산"/>
      <sheetName val="AS포장복구 "/>
      <sheetName val="입찰"/>
      <sheetName val="현경"/>
      <sheetName val="H-PILE수량집계"/>
      <sheetName val="일용직"/>
      <sheetName val="학생내역"/>
      <sheetName val="21301동"/>
      <sheetName val="건축공정"/>
      <sheetName val="방진공정"/>
      <sheetName val="조경공정"/>
      <sheetName val="돌담교 상부수량"/>
      <sheetName val="Ekog10"/>
      <sheetName val="AHU집계"/>
      <sheetName val="공조기휀"/>
      <sheetName val="공조기"/>
      <sheetName val="과세표준율-2"/>
      <sheetName val="면적분양가"/>
      <sheetName val="분양면적(1123)"/>
      <sheetName val="출력소스"/>
      <sheetName val="기타(2)"/>
      <sheetName val="표면정지 집계"/>
      <sheetName val="PET MAT집계"/>
      <sheetName val="교각계산"/>
      <sheetName val="참조"/>
      <sheetName val="참조 (2)"/>
      <sheetName val="주요량(96)"/>
      <sheetName val="6PILE  (돌출)"/>
      <sheetName val="D&amp;P특기사항"/>
      <sheetName val="단가산출서(기계)"/>
      <sheetName val="기준비용"/>
      <sheetName val="내역표지"/>
      <sheetName val="토공(1)"/>
      <sheetName val="일반공사"/>
      <sheetName val="주안3차A-A"/>
      <sheetName val="원가"/>
      <sheetName val="산출2-기기동력"/>
      <sheetName val="경비"/>
      <sheetName val="EP0618"/>
      <sheetName val="2-나.물가조사서"/>
      <sheetName val="2"/>
      <sheetName val="화재 탐지 설비"/>
      <sheetName val="예비품"/>
      <sheetName val="빌딩 안내"/>
      <sheetName val="을지"/>
      <sheetName val="보건노"/>
      <sheetName val="토공집계표"/>
      <sheetName val="A"/>
      <sheetName val="전기자료"/>
      <sheetName val="TEL"/>
      <sheetName val="조경"/>
      <sheetName val="웅진교-S2"/>
      <sheetName val="200"/>
      <sheetName val="3차설계"/>
      <sheetName val="조도계산서 (도서)"/>
      <sheetName val="1.설계조건"/>
      <sheetName val="수량산출서 (2)"/>
      <sheetName val="VXXXXXX"/>
      <sheetName val="실내기 사양 (부경대)"/>
      <sheetName val="부대공Ⅱ"/>
      <sheetName val="정보매체A동"/>
      <sheetName val="982월원안"/>
      <sheetName val="1.수인터널"/>
      <sheetName val="nys"/>
      <sheetName val="세부내역"/>
      <sheetName val="기기리스트"/>
      <sheetName val="NOMUBI"/>
      <sheetName val="지급자재"/>
      <sheetName val="날개벽수량표"/>
      <sheetName val="tong du toan"/>
      <sheetName val="P-산#1-1(WOWA1)"/>
      <sheetName val="J형측구단위수량"/>
      <sheetName val="김남권내역9"/>
      <sheetName val="(14)전기품셈정산"/>
      <sheetName val="(12)전기경비"/>
      <sheetName val="품셈총괄표"/>
      <sheetName val="총괄"/>
      <sheetName val="위치조서"/>
      <sheetName val="견적의뢰서"/>
      <sheetName val="실행"/>
      <sheetName val="FORM-0"/>
      <sheetName val="SHL"/>
      <sheetName val="설계기준"/>
      <sheetName val="내역1"/>
      <sheetName val="48일위"/>
      <sheetName val="갑지(추정)"/>
      <sheetName val="FA설치명세"/>
      <sheetName val="B부대공"/>
      <sheetName val="코드"/>
      <sheetName val="내역갑지"/>
      <sheetName val="플랜트 설치"/>
      <sheetName val="ⴭⴭⴭⴭ"/>
      <sheetName val="2006기계경비산출표"/>
      <sheetName val="공사비집계"/>
      <sheetName val="내역서1"/>
      <sheetName val="설계서(본관)"/>
      <sheetName val="단위세대물량"/>
      <sheetName val="담장산출"/>
      <sheetName val="유림골조"/>
      <sheetName val="전차선로 물량표"/>
      <sheetName val="원형1호맨홀토공수량"/>
      <sheetName val="도급"/>
      <sheetName val="내역(포장)"/>
      <sheetName val="5호광장_(만점)"/>
      <sheetName val="인천국제_(만점)_(2)"/>
      <sheetName val="총_원가계산"/>
      <sheetName val="2_대외공문"/>
      <sheetName val="관람석제출"/>
      <sheetName val="남양시작동010313100%"/>
      <sheetName val="FB25JN"/>
      <sheetName val="직재"/>
      <sheetName val="재집"/>
      <sheetName val="간접비"/>
      <sheetName val="문학간접"/>
      <sheetName val="간접"/>
      <sheetName val="C3"/>
      <sheetName val="자료"/>
      <sheetName val="간선"/>
      <sheetName val="전압"/>
      <sheetName val="조도"/>
      <sheetName val="동력"/>
      <sheetName val="연부97-1"/>
      <sheetName val="계수시트"/>
      <sheetName val="Front"/>
      <sheetName val="wall"/>
      <sheetName val="2003상반기노임기준"/>
      <sheetName val="투찰"/>
      <sheetName val="당초"/>
      <sheetName val="공문"/>
      <sheetName val="98수문일위"/>
      <sheetName val="현장지지물물량"/>
      <sheetName val="가공비"/>
      <sheetName val="품셈집계표"/>
      <sheetName val="자재조사표(참고용)"/>
      <sheetName val="일반부표집계표"/>
      <sheetName val="PW3"/>
      <sheetName val="PW4"/>
      <sheetName val="SC1"/>
      <sheetName val="PM"/>
      <sheetName val="TR"/>
      <sheetName val="부하계산서"/>
      <sheetName val="1"/>
      <sheetName val="설계내역"/>
      <sheetName val="(A)내역서"/>
      <sheetName val="001"/>
      <sheetName val="갑지1"/>
      <sheetName val="예산총괄"/>
      <sheetName val="설계예산서(2_소천우회토목)"/>
      <sheetName val="토공"/>
      <sheetName val="Sheet1 (3)"/>
      <sheetName val="loading"/>
      <sheetName val="설계산출표지"/>
      <sheetName val="MAT"/>
      <sheetName val="각형맨홀"/>
      <sheetName val="3.골재원검토의견서 갑지"/>
      <sheetName val="일위대가목록"/>
      <sheetName val="견"/>
      <sheetName val="철콘견적"/>
      <sheetName val="과천MAIN"/>
      <sheetName val="Piping(Methanol)"/>
      <sheetName val="hvac(제어동)"/>
      <sheetName val="TDI ISBL"/>
      <sheetName val="M_F"/>
      <sheetName val="Graph (LGEN)"/>
      <sheetName val="out_prog"/>
      <sheetName val="선적schedule (2)"/>
      <sheetName val="산#3-1"/>
      <sheetName val="산#3-2"/>
      <sheetName val="산#3-2-2"/>
      <sheetName val="RFP002"/>
      <sheetName val="TIE-INS"/>
      <sheetName val="22수량"/>
      <sheetName val="특별교실"/>
      <sheetName val="실행분석표"/>
      <sheetName val="조명시설"/>
      <sheetName val="설계예산서"/>
      <sheetName val="일반수량"/>
      <sheetName val="신규품셈목차"/>
      <sheetName val="시중노임단가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간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설계서"/>
      <sheetName val="WORK"/>
      <sheetName val="CTEMCOST"/>
      <sheetName val="__MAIN"/>
      <sheetName val="대외공문"/>
      <sheetName val="S0"/>
      <sheetName val="제잡비"/>
      <sheetName val="상 부"/>
      <sheetName val="원가계산서-총괄"/>
      <sheetName val="FAX표지 (2)"/>
      <sheetName val="공종별집계표"/>
      <sheetName val="DATA-UPS"/>
      <sheetName val="소요자재"/>
      <sheetName val="노무산출서"/>
      <sheetName val="기술자료 (연수)"/>
      <sheetName val="설비"/>
      <sheetName val="가공송전산출서"/>
      <sheetName val="내역서(기성청구)"/>
      <sheetName val="TRE TABLE"/>
      <sheetName val="C1ㅇ"/>
      <sheetName val="토공총괄표"/>
      <sheetName val="구조물철거타공정이월"/>
      <sheetName val="3.공통공사대비"/>
      <sheetName val="기초입력 DATA"/>
      <sheetName val="중기솔뇨"/>
      <sheetName val="장비집계"/>
      <sheetName val="기계경비산출"/>
      <sheetName val="인건비 "/>
      <sheetName val="bm(CIcable)"/>
      <sheetName val="단가표 "/>
      <sheetName val="PL"/>
      <sheetName val="TEMP1"/>
      <sheetName val="TEMP2"/>
      <sheetName val="동력부하(도산)"/>
      <sheetName val="CABLE SIZE-3"/>
      <sheetName val="단가조사-2"/>
      <sheetName val="Sheet6"/>
      <sheetName val="골재집계"/>
      <sheetName val="지수"/>
      <sheetName val="건축공사"/>
      <sheetName val="증감대비"/>
      <sheetName val="날개벽(TYPE1)"/>
      <sheetName val="02상노임"/>
      <sheetName val="건설산출"/>
      <sheetName val="데이타입력"/>
      <sheetName val="에너지요금"/>
      <sheetName val="보일러입력"/>
      <sheetName val="ESCO입력"/>
      <sheetName val="종합"/>
      <sheetName val="최초입력"/>
      <sheetName val="사업개요(일반전력(갑)용"/>
      <sheetName val="사업개요(일반전력(을)用)"/>
      <sheetName val="사업개요(심야전력(갑)용"/>
      <sheetName val="자금환수표"/>
      <sheetName val="자금운용계획(8%)"/>
      <sheetName val="자금운용계획(11%)"/>
      <sheetName val="참조자료"/>
      <sheetName val="지원제도"/>
      <sheetName val="교회일정표"/>
      <sheetName val="교회빙축설계"/>
      <sheetName val="빙축열설계서"/>
      <sheetName val="운전전략"/>
      <sheetName val="왕복동"/>
      <sheetName val="터보"/>
      <sheetName val="장비가격"/>
      <sheetName val="ESCO제안"/>
      <sheetName val="중온수"/>
      <sheetName val="이중효용"/>
      <sheetName val="냉온수"/>
      <sheetName val="빙축열"/>
      <sheetName val="경제성검토"/>
      <sheetName val="2방식비교"/>
      <sheetName val="3방식비교"/>
      <sheetName val="한전지원금"/>
      <sheetName val="견적서"/>
      <sheetName val="감액총괄표"/>
      <sheetName val="DB"/>
      <sheetName val="원가서"/>
      <sheetName val="금리계산"/>
      <sheetName val="97년 추정"/>
      <sheetName val="자재일위(경)"/>
      <sheetName val="TYPE-A"/>
      <sheetName val="이월"/>
      <sheetName val="골조시행"/>
      <sheetName val="전문품의"/>
      <sheetName val="cal"/>
      <sheetName val="내역서 (평창)"/>
      <sheetName val="신규보류입력"/>
      <sheetName val="이름정의"/>
      <sheetName val="가도공"/>
      <sheetName val="공사비 증감 내역서"/>
      <sheetName val="예산변경사항"/>
      <sheetName val="Upgrades pricing"/>
      <sheetName val="INPUT"/>
      <sheetName val="U-TYPE(1)"/>
      <sheetName val="날개벽(시점좌측)"/>
      <sheetName val="자재단가_사급"/>
      <sheetName val="중기적산목록"/>
      <sheetName val="노무비 근거"/>
      <sheetName val="소방"/>
      <sheetName val="내역서(기계)"/>
      <sheetName val="노임단가 (2)"/>
      <sheetName val="산_3_2"/>
      <sheetName val="산_3_1"/>
      <sheetName val="_REF"/>
      <sheetName val="산_3_2_2"/>
      <sheetName val="토목"/>
      <sheetName val="설계산출기초"/>
      <sheetName val="도급예산내역서봉투"/>
      <sheetName val="도급예산내역서총괄표"/>
      <sheetName val="을부담운반비"/>
      <sheetName val="운반비산출"/>
      <sheetName val="22간선개소별"/>
      <sheetName val="조명일위"/>
      <sheetName val="분전반계산서(석관)"/>
      <sheetName val="공사현황"/>
      <sheetName val="광주운남을"/>
      <sheetName val="공사비예산서(토목분)"/>
      <sheetName val="산근(목록)"/>
      <sheetName val="이형관중량"/>
      <sheetName val="ASALTOTA"/>
      <sheetName val="노임,자재"/>
      <sheetName val="견적990322"/>
      <sheetName val="검수1"/>
      <sheetName val="공기1"/>
      <sheetName val="승무1"/>
      <sheetName val="쓰레기1"/>
      <sheetName val="운전1"/>
      <sheetName val="전삭고1"/>
      <sheetName val="정문1"/>
      <sheetName val="중앙1"/>
      <sheetName val="차륜1"/>
      <sheetName val="차체1"/>
      <sheetName val="폐수1"/>
      <sheetName val="환경1"/>
      <sheetName val="환경정비1"/>
      <sheetName val="MACRO(전선관)"/>
      <sheetName val="99노임기준"/>
      <sheetName val="원가집계"/>
      <sheetName val="대리점주소록(0208)"/>
      <sheetName val="연습장소"/>
      <sheetName val="전력"/>
      <sheetName val="공사비증감"/>
      <sheetName val="도수로집계"/>
      <sheetName val="견적조건"/>
      <sheetName val="손익분석"/>
      <sheetName val="b_balju"/>
      <sheetName val="주경기-오배수"/>
      <sheetName val="ÀÏÀ§,ÇÑÀü"/>
      <sheetName val="¿ø°¡°è»ê¼­"/>
      <sheetName val="´Ü°¡Á¶»ç¼­"/>
      <sheetName val="신내택지내역서"/>
      <sheetName val="밸브설치"/>
      <sheetName val="총괄서"/>
      <sheetName val="단위단가"/>
      <sheetName val="1. °¡·Îµî ¼³Ä¡°ø»ç(2°ø±¸)"/>
      <sheetName val="³»¿ª¼­ (2)"/>
      <sheetName val="Ã¶°Å»êÃâ±Ù°Å"/>
      <sheetName val="Àü±â"/>
      <sheetName val="2F 회의실견적(5_14 일대)"/>
      <sheetName val="NNV"/>
      <sheetName val="내역(입찰)"/>
      <sheetName val="관기성공.내"/>
      <sheetName val="우수"/>
      <sheetName val="지ꙭé_x0000_"/>
      <sheetName val="Hauptdaten"/>
      <sheetName val="3BL공동구 수량"/>
      <sheetName val="PAINT"/>
      <sheetName val="1.설계기준"/>
      <sheetName val="8.현장관리비"/>
      <sheetName val="7.안전관리비"/>
      <sheetName val="TC표지"/>
      <sheetName val="잡철물"/>
      <sheetName val="Sheet4"/>
      <sheetName val="일반전기"/>
      <sheetName val="CABdata"/>
      <sheetName val="DATA(VTL)"/>
      <sheetName val="시운전연료비"/>
      <sheetName val="인원계획"/>
      <sheetName val="폐공처리 산출근거"/>
      <sheetName val="STORAGE"/>
      <sheetName val="통합"/>
      <sheetName val="대비표"/>
      <sheetName val="송정-증포간  계약내역서"/>
      <sheetName val="납부서"/>
      <sheetName val="신규단가산출"/>
      <sheetName val="초류종자살포"/>
      <sheetName val="공통단가"/>
      <sheetName val="운반비"/>
      <sheetName val="2000양배"/>
      <sheetName val="년도별노임표"/>
      <sheetName val="중기목록표"/>
      <sheetName val="단가(보완)"/>
      <sheetName val="대가 (보완)"/>
      <sheetName val="기결의"/>
      <sheetName val="공사비산출내역"/>
      <sheetName val="발주설계서(당초)"/>
      <sheetName val="기초단가"/>
      <sheetName val="건축"/>
      <sheetName val="시추주상도"/>
      <sheetName val="수목표준대가"/>
      <sheetName val="시행결의을지(1)"/>
      <sheetName val="식재가격"/>
      <sheetName val="식재총괄"/>
      <sheetName val="급여(현지화)"/>
      <sheetName val="관계주식"/>
      <sheetName val="1.적격점수"/>
      <sheetName val="날개벽(TYPE2)"/>
      <sheetName val="2호맨홀공제수량"/>
      <sheetName val="sw1"/>
      <sheetName val="토공(우물통,기타) "/>
      <sheetName val="상부공"/>
      <sheetName val="공사비집계표"/>
      <sheetName val="조건"/>
      <sheetName val="기계경비"/>
      <sheetName val="3.하중산정4.지지력"/>
      <sheetName val="3.자재비(총괄)"/>
      <sheetName val="J"/>
      <sheetName val="설계카드"/>
      <sheetName val="유입량"/>
      <sheetName val="인입관수량총괄"/>
      <sheetName val="3련 BOX"/>
      <sheetName val="거래처등록"/>
      <sheetName val="참고자료"/>
      <sheetName val="기본일위"/>
      <sheetName val="내역서2안"/>
      <sheetName val="패널"/>
      <sheetName val="집계"/>
      <sheetName val="노임단가명세표"/>
      <sheetName val="고유코드_설계"/>
      <sheetName val="전체_1설계"/>
      <sheetName val="사용자단가"/>
      <sheetName val="사용자일위"/>
      <sheetName val="자  재"/>
      <sheetName val="건축외주"/>
      <sheetName val="산출목록표"/>
      <sheetName val="순공사비"/>
      <sheetName val="충주"/>
      <sheetName val="품셈TABLE"/>
      <sheetName val="각종양식"/>
      <sheetName val="1호맨홀가감수량"/>
      <sheetName val="1호맨홀수량산출"/>
      <sheetName val="가시설(TYPE-A)"/>
      <sheetName val="공사기본내용입력"/>
      <sheetName val="안정검토"/>
      <sheetName val="단면설계"/>
      <sheetName val="내역서을지"/>
      <sheetName val="개요"/>
      <sheetName val="일반문틀 설치"/>
      <sheetName val="샌딩 에폭시 도장"/>
      <sheetName val="스텐문틀설치"/>
      <sheetName val="정화조방수미장"/>
      <sheetName val="효성CB 1P기초"/>
      <sheetName val="Baby일위대가"/>
      <sheetName val="숫자"/>
      <sheetName val="착공계"/>
      <sheetName val="현장대리인계"/>
      <sheetName val="위임장"/>
      <sheetName val="안전관리지정계"/>
      <sheetName val="기술요원계"/>
      <sheetName val="예정공정표"/>
      <sheetName val="안전관리계획서"/>
      <sheetName val="안전관리계획안"/>
      <sheetName val="통합내역"/>
      <sheetName val="재정비직인"/>
      <sheetName val="재정비내역"/>
      <sheetName val="지적고시내역"/>
      <sheetName val="케이블류 OLD"/>
      <sheetName val="copy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일목"/>
      <sheetName val="1.동력공사"/>
      <sheetName val="설명서"/>
      <sheetName val="안전관리 각서"/>
      <sheetName val="안전교육계획"/>
      <sheetName val="재직증명서"/>
      <sheetName val="경력증명서"/>
      <sheetName val="일위_한전"/>
      <sheetName val="5)유통부문월별매출 "/>
      <sheetName val="전기일위대가"/>
      <sheetName val="포장복구집계"/>
      <sheetName val="2000_11월설계내역1"/>
      <sheetName val="준검_내역서1"/>
      <sheetName val="1_수,변전설비_(1차작업)1"/>
      <sheetName val="2_옥외전력(침매함-수정-1차작업)1"/>
      <sheetName val="3_옥외전력(사장교-수정-1차작업)1"/>
      <sheetName val="4_인입선교체공사1"/>
      <sheetName val="1__가로등_설치공사(2공구)1"/>
      <sheetName val="내역서_(2)1"/>
      <sheetName val="2000,9월_일위1"/>
      <sheetName val="원가계산서_"/>
      <sheetName val="총_원가계산1"/>
      <sheetName val="표지_(2)"/>
      <sheetName val="5호광장_(만점)1"/>
      <sheetName val="인천국제_(만점)_(2)1"/>
      <sheetName val="1__공사개요"/>
      <sheetName val="2__현장기구조직표"/>
      <sheetName val="3__공사진행[터,토,구]"/>
      <sheetName val="4__투자대비"/>
      <sheetName val="5__실행대비"/>
      <sheetName val="6__금월분_투자대비"/>
      <sheetName val="2002년도_사업계획서"/>
      <sheetName val="공사현황_"/>
      <sheetName val="투입현황_(LG)"/>
      <sheetName val="용역_(2)"/>
      <sheetName val="경유사용내역__"/>
      <sheetName val="휘발유사용내역___(2)"/>
      <sheetName val="2_대외공문1"/>
      <sheetName val="Customer_Databas"/>
      <sheetName val="2000_11¿ù¼³°è³»¿ª"/>
      <sheetName val="ÁØ°Ë_³»¿ª¼­"/>
      <sheetName val="CM_1"/>
      <sheetName val="현장관리비_산출내역"/>
      <sheetName val="내역서_제출"/>
      <sheetName val="BEND_LOSS1"/>
      <sheetName val="변압기_및_발전기_용량"/>
      <sheetName val="BOQ-Summary_Form_A1"/>
      <sheetName val="BOQ-Summary_Form_A2"/>
      <sheetName val="BOQ-Summary_Form_A3"/>
      <sheetName val="elect_QC"/>
      <sheetName val="Sheet1_(2)"/>
      <sheetName val="건______________축"/>
      <sheetName val="별표_"/>
      <sheetName val="실행내역_"/>
      <sheetName val="외주대비_-석축"/>
      <sheetName val="외주대비-구조물_(2)"/>
      <sheetName val="견적표지_(3)"/>
      <sheetName val="제출내역_(2)"/>
      <sheetName val="3_바닥판설계"/>
      <sheetName val="2-나_물가조사서"/>
      <sheetName val="화재_탐지_설비"/>
      <sheetName val="빌딩_안내"/>
      <sheetName val="단가_및_재료비"/>
      <sheetName val="1_수인터널"/>
      <sheetName val="수량산출서_(2)"/>
      <sheetName val="실내기_사양_(부경대)"/>
      <sheetName val="2_조명기구철거(일괄철거분)"/>
      <sheetName val="969910(_R)"/>
      <sheetName val="TRE_TABLE"/>
      <sheetName val="tong_du_toan"/>
      <sheetName val="전선_및_전선관"/>
      <sheetName val="S_중기사용료"/>
      <sheetName val="영업_일1"/>
      <sheetName val="G_R300경비"/>
      <sheetName val="AS포장복구_"/>
      <sheetName val="돌담교_상부수량"/>
      <sheetName val="표면정지_집계"/>
      <sheetName val="PET_MAT집계"/>
      <sheetName val="참조_(2)"/>
      <sheetName val="6PILE__(돌출)"/>
      <sheetName val="조도계산서_(도서)"/>
      <sheetName val="1_설계조건"/>
      <sheetName val="3_공통공사대비"/>
      <sheetName val="횡_연장"/>
      <sheetName val="Sheet1_(3)"/>
      <sheetName val="전차선로_물량표"/>
      <sheetName val="기초입력_DATA"/>
      <sheetName val="단가표_"/>
      <sheetName val="플랜트_설치"/>
      <sheetName val="3_골재원검토의견서_갑지"/>
      <sheetName val="TDI_ISBL"/>
      <sheetName val="Graph_(LGEN)"/>
      <sheetName val="선적schedule_(2)"/>
      <sheetName val="1_설계설명서"/>
      <sheetName val="3_예정공정표"/>
      <sheetName val="4_설계예산서"/>
      <sheetName val="5_일위대가"/>
      <sheetName val="6_철거발생품예정조서"/>
      <sheetName val="7_지급자재조서"/>
      <sheetName val="8_가격조사서"/>
      <sheetName val="기술자료_(연수)"/>
      <sheetName val="인건비_"/>
      <sheetName val="CABLE_SIZE-3"/>
      <sheetName val="상_부"/>
      <sheetName val="FAX표지_(2)"/>
      <sheetName val="내역서_(평창)"/>
      <sheetName val="공사비_증감_내역서"/>
      <sheetName val="Upgrades_pricing"/>
      <sheetName val="노무비_근거"/>
      <sheetName val="3BL공동구_수량"/>
      <sheetName val="1_설계기준"/>
      <sheetName val="1__°¡·Îµî_¼³Ä¡°ø»ç(2°ø±¸)"/>
      <sheetName val="³»¿ª¼­_(2)"/>
      <sheetName val="8_현장관리비"/>
      <sheetName val="7_안전관리비"/>
      <sheetName val="폐공처리_산출근거"/>
      <sheetName val="관기성공_내"/>
      <sheetName val="2-1__경관조명_내역총괄표"/>
      <sheetName val="2F_회의실견적(5_14_일대)"/>
      <sheetName val="8_석축단위(H=1_5M)"/>
      <sheetName val="1_일위대가"/>
      <sheetName val="노무비_"/>
      <sheetName val="신설개소별_총집계표(동해-배전)"/>
      <sheetName val="안평역사_총집계"/>
      <sheetName val="2_냉난방설비공사"/>
      <sheetName val="7_자동제어공사"/>
      <sheetName val="97년_추정"/>
      <sheetName val="노임단가_(2)"/>
      <sheetName val="송정-증포간__계약내역서"/>
      <sheetName val="대가_(보완)"/>
      <sheetName val="1_적격점수"/>
      <sheetName val="효성CB_1P기초"/>
      <sheetName val="3_하중산정4_지지력"/>
      <sheetName val="케이블류_OLD"/>
      <sheetName val="일반문틀_설치"/>
      <sheetName val="샌딩_에폭시_도장"/>
      <sheetName val="1_동력공사"/>
      <sheetName val="안전관리_각서"/>
      <sheetName val="5)유통부문월별매출_"/>
      <sheetName val="2000_11월설계내역2"/>
      <sheetName val="준검_내역서2"/>
      <sheetName val="1_수,변전설비_(1차작업)2"/>
      <sheetName val="2_옥외전력(침매함-수정-1차작업)2"/>
      <sheetName val="3_옥외전력(사장교-수정-1차작업)2"/>
      <sheetName val="4_인입선교체공사2"/>
      <sheetName val="원가계산서_1"/>
      <sheetName val="총_원가계산2"/>
      <sheetName val="1__가로등_설치공사(2공구)2"/>
      <sheetName val="내역서_(2)2"/>
      <sheetName val="2000,9월_일위2"/>
      <sheetName val="5호광장_(만점)2"/>
      <sheetName val="인천국제_(만점)_(2)2"/>
      <sheetName val="표지_(2)1"/>
      <sheetName val="2_대외공문2"/>
      <sheetName val="Customer_Databas1"/>
      <sheetName val="1__공사개요1"/>
      <sheetName val="2__현장기구조직표1"/>
      <sheetName val="3__공사진행[터,토,구]1"/>
      <sheetName val="4__투자대비1"/>
      <sheetName val="5__실행대비1"/>
      <sheetName val="6__금월분_투자대비1"/>
      <sheetName val="2002년도_사업계획서1"/>
      <sheetName val="공사현황_1"/>
      <sheetName val="투입현황_(LG)1"/>
      <sheetName val="용역_(2)1"/>
      <sheetName val="경유사용내역__1"/>
      <sheetName val="휘발유사용내역___(2)1"/>
      <sheetName val="2000_11¿ù¼³°è³»¿ª1"/>
      <sheetName val="ÁØ°Ë_³»¿ª¼­1"/>
      <sheetName val="CM_11"/>
      <sheetName val="현장관리비_산출내역1"/>
      <sheetName val="내역서_제출1"/>
      <sheetName val="BEND_LOSS2"/>
      <sheetName val="변압기_및_발전기_용량1"/>
      <sheetName val="BOQ-Summary_Form_A11"/>
      <sheetName val="BOQ-Summary_Form_A21"/>
      <sheetName val="BOQ-Summary_Form_A31"/>
      <sheetName val="elect_QC1"/>
      <sheetName val="Sheet1_(2)1"/>
      <sheetName val="건______________축1"/>
      <sheetName val="별표_1"/>
      <sheetName val="실행내역_1"/>
      <sheetName val="969910(_R)1"/>
      <sheetName val="2_조명기구철거(일괄철거분)1"/>
      <sheetName val="단가_및_재료비1"/>
      <sheetName val="3_바닥판설계1"/>
      <sheetName val="전선_및_전선관1"/>
      <sheetName val="S_중기사용료1"/>
      <sheetName val="영업_일11"/>
      <sheetName val="G_R300경비1"/>
      <sheetName val="외주대비_-석축1"/>
      <sheetName val="외주대비-구조물_(2)1"/>
      <sheetName val="견적표지_(3)1"/>
      <sheetName val="제출내역_(2)1"/>
      <sheetName val="AS포장복구_1"/>
      <sheetName val="돌담교_상부수량1"/>
      <sheetName val="표면정지_집계1"/>
      <sheetName val="PET_MAT집계1"/>
      <sheetName val="참조_(2)1"/>
      <sheetName val="6PILE__(돌출)1"/>
      <sheetName val="2-나_물가조사서1"/>
      <sheetName val="화재_탐지_설비1"/>
      <sheetName val="빌딩_안내1"/>
      <sheetName val="조도계산서_(도서)1"/>
      <sheetName val="1_설계조건1"/>
      <sheetName val="수량산출서_(2)1"/>
      <sheetName val="실내기_사양_(부경대)1"/>
      <sheetName val="1_수인터널1"/>
      <sheetName val="3_공통공사대비1"/>
      <sheetName val="TRE_TABLE1"/>
      <sheetName val="tong_du_toan1"/>
      <sheetName val="횡_연장1"/>
      <sheetName val="Sheet1_(3)1"/>
      <sheetName val="전차선로_물량표1"/>
      <sheetName val="기초입력_DATA1"/>
      <sheetName val="2-1__경관조명_내역총괄표1"/>
      <sheetName val="상_부1"/>
      <sheetName val="플랜트_설치1"/>
      <sheetName val="3_골재원검토의견서_갑지1"/>
      <sheetName val="TDI_ISBL1"/>
      <sheetName val="Graph_(LGEN)1"/>
      <sheetName val="선적schedule_(2)1"/>
      <sheetName val="1_설계설명서1"/>
      <sheetName val="3_예정공정표1"/>
      <sheetName val="4_설계예산서1"/>
      <sheetName val="5_일위대가1"/>
      <sheetName val="6_철거발생품예정조서1"/>
      <sheetName val="7_지급자재조서1"/>
      <sheetName val="8_가격조사서1"/>
      <sheetName val="기술자료_(연수)1"/>
      <sheetName val="CABLE_SIZE-31"/>
      <sheetName val="1__°¡·Îµî_¼³Ä¡°ø»ç(2°ø±¸)1"/>
      <sheetName val="³»¿ª¼­_(2)1"/>
      <sheetName val="2F_회의실견적(5_14_일대)1"/>
      <sheetName val="관기성공_내1"/>
      <sheetName val="FAX표지_(2)1"/>
      <sheetName val="인건비_1"/>
      <sheetName val="내역서_(평창)1"/>
      <sheetName val="공사비_증감_내역서1"/>
      <sheetName val="Upgrades_pricing1"/>
      <sheetName val="노무비_근거1"/>
      <sheetName val="8_석축단위(H=1_5M)1"/>
      <sheetName val="1_일위대가1"/>
      <sheetName val="노무비_1"/>
      <sheetName val="신설개소별_총집계표(동해-배전)1"/>
      <sheetName val="안평역사_총집계1"/>
      <sheetName val="2_냉난방설비공사1"/>
      <sheetName val="7_자동제어공사1"/>
      <sheetName val="3BL공동구_수량1"/>
      <sheetName val="1_설계기준1"/>
      <sheetName val="8_현장관리비1"/>
      <sheetName val="7_안전관리비1"/>
      <sheetName val="단가표_1"/>
      <sheetName val="폐공처리_산출근거1"/>
      <sheetName val="노임단가_(2)1"/>
      <sheetName val="3_하중산정4_지지력1"/>
      <sheetName val="3_자재비(총괄)"/>
      <sheetName val="3련_BOX"/>
      <sheetName val="자__재"/>
      <sheetName val="97년_추정1"/>
      <sheetName val="송정-증포간__계약내역서1"/>
      <sheetName val="대가_(보완)1"/>
      <sheetName val="1_적격점수1"/>
      <sheetName val="일반문틀_설치1"/>
      <sheetName val="샌딩_에폭시_도장1"/>
      <sheetName val="효성CB_1P기초1"/>
      <sheetName val="케이블류_OLD1"/>
      <sheetName val="1_동력공사1"/>
      <sheetName val="안전관리_각서1"/>
      <sheetName val="5)유통부문월별매출_1"/>
      <sheetName val="2000_11월설계내역3"/>
      <sheetName val="준검_내역서3"/>
      <sheetName val="1_수,변전설비_(1차작업)3"/>
      <sheetName val="2_옥외전력(침매함-수정-1차작업)3"/>
      <sheetName val="3_옥외전력(사장교-수정-1차작업)3"/>
      <sheetName val="4_인입선교체공사3"/>
      <sheetName val="원가계산서_2"/>
      <sheetName val="총_원가계산3"/>
      <sheetName val="1__가로등_설치공사(2공구)3"/>
      <sheetName val="내역서_(2)3"/>
      <sheetName val="2000,9월_일위3"/>
      <sheetName val="5호광장_(만점)3"/>
      <sheetName val="인천국제_(만점)_(2)3"/>
      <sheetName val="표지_(2)2"/>
      <sheetName val="2_대외공문3"/>
      <sheetName val="Customer_Databas2"/>
      <sheetName val="1__공사개요2"/>
      <sheetName val="2__현장기구조직표2"/>
      <sheetName val="3__공사진행[터,토,구]2"/>
      <sheetName val="4__투자대비2"/>
      <sheetName val="5__실행대비2"/>
      <sheetName val="6__금월분_투자대비2"/>
      <sheetName val="2002년도_사업계획서2"/>
      <sheetName val="공사현황_2"/>
      <sheetName val="투입현황_(LG)2"/>
      <sheetName val="용역_(2)2"/>
      <sheetName val="경유사용내역__2"/>
      <sheetName val="휘발유사용내역___(2)2"/>
      <sheetName val="2000_11¿ù¼³°è³»¿ª2"/>
      <sheetName val="ÁØ°Ë_³»¿ª¼­2"/>
      <sheetName val="CM_12"/>
      <sheetName val="현장관리비_산출내역2"/>
      <sheetName val="내역서_제출2"/>
      <sheetName val="BEND_LOSS3"/>
      <sheetName val="변압기_및_발전기_용량2"/>
      <sheetName val="BOQ-Summary_Form_A12"/>
      <sheetName val="BOQ-Summary_Form_A22"/>
      <sheetName val="BOQ-Summary_Form_A32"/>
      <sheetName val="elect_QC2"/>
      <sheetName val="Sheet1_(2)2"/>
      <sheetName val="건______________축2"/>
      <sheetName val="별표_2"/>
      <sheetName val="실행내역_2"/>
      <sheetName val="969910(_R)2"/>
      <sheetName val="2_조명기구철거(일괄철거분)2"/>
      <sheetName val="단가_및_재료비2"/>
      <sheetName val="3_바닥판설계2"/>
      <sheetName val="전선_및_전선관2"/>
      <sheetName val="S_중기사용료2"/>
      <sheetName val="영업_일12"/>
      <sheetName val="G_R300경비2"/>
      <sheetName val="외주대비_-석축2"/>
      <sheetName val="외주대비-구조물_(2)2"/>
      <sheetName val="견적표지_(3)2"/>
      <sheetName val="제출내역_(2)2"/>
      <sheetName val="AS포장복구_2"/>
      <sheetName val="돌담교_상부수량2"/>
      <sheetName val="표면정지_집계2"/>
      <sheetName val="PET_MAT집계2"/>
      <sheetName val="참조_(2)2"/>
      <sheetName val="6PILE__(돌출)2"/>
      <sheetName val="2-나_물가조사서2"/>
      <sheetName val="화재_탐지_설비2"/>
      <sheetName val="빌딩_안내2"/>
      <sheetName val="조도계산서_(도서)2"/>
      <sheetName val="1_설계조건2"/>
      <sheetName val="수량산출서_(2)2"/>
      <sheetName val="실내기_사양_(부경대)2"/>
      <sheetName val="1_수인터널2"/>
      <sheetName val="3_공통공사대비2"/>
      <sheetName val="TRE_TABLE2"/>
      <sheetName val="tong_du_toan2"/>
      <sheetName val="횡_연장2"/>
      <sheetName val="Sheet1_(3)2"/>
      <sheetName val="전차선로_물량표2"/>
      <sheetName val="기초입력_DATA2"/>
      <sheetName val="2-1__경관조명_내역총괄표2"/>
      <sheetName val="상_부2"/>
      <sheetName val="플랜트_설치2"/>
      <sheetName val="3_골재원검토의견서_갑지2"/>
      <sheetName val="TDI_ISBL2"/>
      <sheetName val="Graph_(LGEN)2"/>
      <sheetName val="선적schedule_(2)2"/>
      <sheetName val="1_설계설명서2"/>
      <sheetName val="3_예정공정표2"/>
      <sheetName val="4_설계예산서2"/>
      <sheetName val="5_일위대가2"/>
      <sheetName val="6_철거발생품예정조서2"/>
      <sheetName val="7_지급자재조서2"/>
      <sheetName val="8_가격조사서2"/>
      <sheetName val="기술자료_(연수)2"/>
      <sheetName val="CABLE_SIZE-32"/>
      <sheetName val="1__°¡·Îµî_¼³Ä¡°ø»ç(2°ø±¸)2"/>
      <sheetName val="³»¿ª¼­_(2)2"/>
      <sheetName val="2F_회의실견적(5_14_일대)2"/>
      <sheetName val="관기성공_내2"/>
      <sheetName val="FAX표지_(2)2"/>
      <sheetName val="인건비_2"/>
      <sheetName val="내역서_(평창)2"/>
      <sheetName val="공사비_증감_내역서2"/>
      <sheetName val="Upgrades_pricing2"/>
      <sheetName val="노무비_근거2"/>
      <sheetName val="8_석축단위(H=1_5M)2"/>
      <sheetName val="1_일위대가2"/>
      <sheetName val="노무비_2"/>
      <sheetName val="신설개소별_총집계표(동해-배전)2"/>
      <sheetName val="안평역사_총집계2"/>
      <sheetName val="2_냉난방설비공사2"/>
      <sheetName val="7_자동제어공사2"/>
      <sheetName val="3BL공동구_수량2"/>
      <sheetName val="1_설계기준2"/>
      <sheetName val="8_현장관리비2"/>
      <sheetName val="7_안전관리비2"/>
      <sheetName val="단가표_2"/>
      <sheetName val="폐공처리_산출근거2"/>
      <sheetName val="노임단가_(2)2"/>
      <sheetName val="3_하중산정4_지지력2"/>
      <sheetName val="3_자재비(총괄)1"/>
      <sheetName val="3련_BOX1"/>
      <sheetName val="자__재1"/>
      <sheetName val="97년_추정2"/>
      <sheetName val="송정-증포간__계약내역서2"/>
      <sheetName val="대가_(보완)2"/>
      <sheetName val="1_적격점수2"/>
      <sheetName val="일반문틀_설치2"/>
      <sheetName val="샌딩_에폭시_도장2"/>
      <sheetName val="효성CB_1P기초2"/>
      <sheetName val="케이블류_OLD2"/>
      <sheetName val="1_동력공사2"/>
      <sheetName val="안전관리_각서2"/>
      <sheetName val="5)유통부문월별매출_2"/>
      <sheetName val="table"/>
      <sheetName val="데리네이타현황"/>
      <sheetName val="주빔의 설계"/>
      <sheetName val="바닥판"/>
      <sheetName val="선로정수계산"/>
      <sheetName val="일위대가-1"/>
      <sheetName val="단  가  대  비  표"/>
      <sheetName val="일  위  대  가  목  록"/>
      <sheetName val="수량집계"/>
      <sheetName val="SLAB&quot;1&quot;"/>
      <sheetName val="건설성적"/>
      <sheetName val="대비"/>
      <sheetName val="조정금액결과표 (차수별)"/>
      <sheetName val="가로등내역서"/>
      <sheetName val="2000_11월설계내역4"/>
      <sheetName val="준검_내역서4"/>
      <sheetName val="1_수,변전설비_(1차작업)4"/>
      <sheetName val="2_옥외전력(침매함-수정-1차작업)4"/>
      <sheetName val="3_옥외전력(사장교-수정-1차작업)4"/>
      <sheetName val="4_인입선교체공사4"/>
      <sheetName val="원가계산서_3"/>
      <sheetName val="1__가로등_설치공사(2공구)4"/>
      <sheetName val="내역서_(2)4"/>
      <sheetName val="2000,9월_일위4"/>
      <sheetName val="총_원가계산4"/>
      <sheetName val="5호광장_(만점)4"/>
      <sheetName val="인천국제_(만점)_(2)4"/>
      <sheetName val="표지_(2)3"/>
      <sheetName val="2_대외공문4"/>
      <sheetName val="1__공사개요3"/>
      <sheetName val="2__현장기구조직표3"/>
      <sheetName val="3__공사진행[터,토,구]3"/>
      <sheetName val="4__투자대비3"/>
      <sheetName val="5__실행대비3"/>
      <sheetName val="6__금월분_투자대비3"/>
      <sheetName val="2002년도_사업계획서3"/>
      <sheetName val="공사현황_3"/>
      <sheetName val="투입현황_(LG)3"/>
      <sheetName val="용역_(2)3"/>
      <sheetName val="경유사용내역__3"/>
      <sheetName val="휘발유사용내역___(2)3"/>
      <sheetName val="Customer_Databas3"/>
      <sheetName val="2000_11¿ù¼³°è³»¿ª3"/>
      <sheetName val="ÁØ°Ë_³»¿ª¼­3"/>
      <sheetName val="단가_및_재료비3"/>
      <sheetName val="외주대비_-석축3"/>
      <sheetName val="외주대비-구조물_(2)3"/>
      <sheetName val="견적표지_(3)3"/>
      <sheetName val="제출내역_(2)3"/>
      <sheetName val="내역서_제출3"/>
      <sheetName val="CM_13"/>
      <sheetName val="현장관리비_산출내역3"/>
      <sheetName val="BEND_LOSS4"/>
      <sheetName val="변압기_및_발전기_용량3"/>
      <sheetName val="BOQ-Summary_Form_A13"/>
      <sheetName val="BOQ-Summary_Form_A23"/>
      <sheetName val="BOQ-Summary_Form_A33"/>
      <sheetName val="elect_QC3"/>
      <sheetName val="Sheet1_(2)3"/>
      <sheetName val="건______________축3"/>
      <sheetName val="별표_3"/>
      <sheetName val="실행내역_3"/>
      <sheetName val="3_바닥판설계3"/>
      <sheetName val="2-나_물가조사서3"/>
      <sheetName val="화재_탐지_설비3"/>
      <sheetName val="빌딩_안내3"/>
      <sheetName val="1_수인터널3"/>
      <sheetName val="수량산출서_(2)3"/>
      <sheetName val="실내기_사양_(부경대)3"/>
      <sheetName val="2_조명기구철거(일괄철거분)3"/>
      <sheetName val="969910(_R)3"/>
      <sheetName val="TRE_TABLE3"/>
      <sheetName val="tong_du_toan3"/>
      <sheetName val="전선_및_전선관3"/>
      <sheetName val="S_중기사용료3"/>
      <sheetName val="영업_일13"/>
      <sheetName val="G_R300경비3"/>
      <sheetName val="AS포장복구_3"/>
      <sheetName val="돌담교_상부수량3"/>
      <sheetName val="표면정지_집계3"/>
      <sheetName val="PET_MAT집계3"/>
      <sheetName val="참조_(2)3"/>
      <sheetName val="6PILE__(돌출)3"/>
      <sheetName val="조도계산서_(도서)3"/>
      <sheetName val="1_설계조건3"/>
      <sheetName val="3_공통공사대비3"/>
      <sheetName val="횡_연장3"/>
      <sheetName val="Sheet1_(3)3"/>
      <sheetName val="전차선로_물량표3"/>
      <sheetName val="기초입력_DATA3"/>
      <sheetName val="단가표_3"/>
      <sheetName val="플랜트_설치3"/>
      <sheetName val="3_골재원검토의견서_갑지3"/>
      <sheetName val="TDI_ISBL3"/>
      <sheetName val="Graph_(LGEN)3"/>
      <sheetName val="선적schedule_(2)3"/>
      <sheetName val="1_설계설명서3"/>
      <sheetName val="3_예정공정표3"/>
      <sheetName val="4_설계예산서3"/>
      <sheetName val="5_일위대가3"/>
      <sheetName val="6_철거발생품예정조서3"/>
      <sheetName val="7_지급자재조서3"/>
      <sheetName val="8_가격조사서3"/>
      <sheetName val="기술자료_(연수)3"/>
      <sheetName val="인건비_3"/>
      <sheetName val="CABLE_SIZE-33"/>
      <sheetName val="상_부3"/>
      <sheetName val="FAX표지_(2)3"/>
      <sheetName val="내역서_(평창)3"/>
      <sheetName val="공사비_증감_내역서3"/>
      <sheetName val="Upgrades_pricing3"/>
      <sheetName val="노무비_근거3"/>
      <sheetName val="2-1__경관조명_내역총괄표3"/>
      <sheetName val="1__°¡·Îµî_¼³Ä¡°ø»ç(2°ø±¸)3"/>
      <sheetName val="³»¿ª¼­_(2)3"/>
      <sheetName val="2F_회의실견적(5_14_일대)3"/>
      <sheetName val="관기성공_내3"/>
      <sheetName val="8_석축단위(H=1_5M)3"/>
      <sheetName val="1_일위대가3"/>
      <sheetName val="노무비_3"/>
      <sheetName val="신설개소별_총집계표(동해-배전)3"/>
      <sheetName val="안평역사_총집계3"/>
      <sheetName val="2_냉난방설비공사3"/>
      <sheetName val="7_자동제어공사3"/>
      <sheetName val="3BL공동구_수량3"/>
      <sheetName val="1_설계기준3"/>
      <sheetName val="8_현장관리비3"/>
      <sheetName val="7_안전관리비3"/>
      <sheetName val="폐공처리_산출근거3"/>
      <sheetName val="97년_추정3"/>
      <sheetName val="노임단가_(2)3"/>
      <sheetName val="송정-증포간__계약내역서3"/>
      <sheetName val="대가_(보완)3"/>
      <sheetName val="1_적격점수3"/>
      <sheetName val="효성CB_1P기초3"/>
      <sheetName val="3_하중산정4_지지력3"/>
      <sheetName val="케이블류_OLD3"/>
      <sheetName val="일반문틀_설치3"/>
      <sheetName val="샌딩_에폭시_도장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/>
      <sheetData sheetId="860"/>
      <sheetData sheetId="861"/>
      <sheetData sheetId="862" refreshError="1"/>
      <sheetData sheetId="863" refreshError="1"/>
      <sheetData sheetId="864"/>
      <sheetData sheetId="865"/>
      <sheetData sheetId="866"/>
      <sheetData sheetId="867"/>
      <sheetData sheetId="868" refreshError="1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 refreshError="1"/>
      <sheetData sheetId="928"/>
      <sheetData sheetId="929" refreshError="1"/>
      <sheetData sheetId="930"/>
      <sheetData sheetId="931"/>
      <sheetData sheetId="932"/>
      <sheetData sheetId="933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노임단가"/>
      <sheetName val="직노"/>
      <sheetName val="계화배수"/>
      <sheetName val="을"/>
      <sheetName val="2F 회의실견적(5_14 일대)"/>
      <sheetName val="일위대가"/>
      <sheetName val="단면가정"/>
      <sheetName val="내역서"/>
      <sheetName val="LEGEND"/>
      <sheetName val="직공비"/>
      <sheetName val="I一般比"/>
      <sheetName val="1월"/>
      <sheetName val="포장절단"/>
      <sheetName val="일위대가표"/>
      <sheetName val="교각계산"/>
      <sheetName val="정부노임단가"/>
      <sheetName val="INPUT(덕도방향-시점)"/>
      <sheetName val="기둥(원형)"/>
      <sheetName val="일위대가목차"/>
      <sheetName val="맨홀수량집계"/>
      <sheetName val="Y-WORK"/>
      <sheetName val="토공"/>
      <sheetName val="20관리비율"/>
      <sheetName val="공통가설"/>
      <sheetName val="일반물자(한국통신)"/>
      <sheetName val="code"/>
      <sheetName val="평가데이터"/>
      <sheetName val="기본단가표"/>
      <sheetName val="날개벽(시점좌측)"/>
      <sheetName val="정보매체A동"/>
      <sheetName val="SORCE1"/>
      <sheetName val="가시설단위수량"/>
      <sheetName val="단위수량"/>
      <sheetName val="3BL공동구 수량"/>
      <sheetName val="토목내역"/>
      <sheetName val="Sheet5"/>
      <sheetName val="전기"/>
      <sheetName val="연령현황"/>
      <sheetName val="공사비명세서"/>
      <sheetName val="TABLE"/>
      <sheetName val="집계표"/>
      <sheetName val="JUCKEYK"/>
      <sheetName val="DATA"/>
      <sheetName val="COPING"/>
      <sheetName val="3.하중산정4.지지력"/>
      <sheetName val="열린교실"/>
      <sheetName val="TB-내역서"/>
      <sheetName val="내역"/>
      <sheetName val="1-1"/>
      <sheetName val="설산1.나"/>
      <sheetName val="본사S"/>
      <sheetName val="총괄-1"/>
      <sheetName val="대비"/>
      <sheetName val="변화치수"/>
      <sheetName val="일반맨홀수량집계(A-7 LINE)"/>
      <sheetName val="일반맨홀수량집계"/>
      <sheetName val="현장"/>
      <sheetName val=" 견적서"/>
      <sheetName val="품셈"/>
      <sheetName val="LOPCALC"/>
      <sheetName val="DATA-1"/>
      <sheetName val="우배수"/>
      <sheetName val="조건표"/>
      <sheetName val="DATA1"/>
      <sheetName val="토공(완충)"/>
      <sheetName val="input"/>
      <sheetName val="원형맨홀수량"/>
      <sheetName val="VXXXXXXX"/>
      <sheetName val="SLAB&quot;1&quot;"/>
      <sheetName val="가설건물"/>
      <sheetName val="품목"/>
      <sheetName val="공통부대비"/>
      <sheetName val="N賃率-職"/>
      <sheetName val="물량산출근거"/>
      <sheetName val="공사개요"/>
      <sheetName val="예산서"/>
      <sheetName val="차액보증"/>
      <sheetName val="b_gunmul"/>
      <sheetName val="b_balju (2)"/>
      <sheetName val="부하(성남)"/>
      <sheetName val="J直材4"/>
      <sheetName val="연부97-1"/>
      <sheetName val="갑지1"/>
      <sheetName val="96수출"/>
      <sheetName val="공정집계_국별"/>
      <sheetName val="적용률"/>
      <sheetName val="#REF"/>
      <sheetName val="기본일위"/>
      <sheetName val="총괄"/>
      <sheetName val="Total"/>
      <sheetName val="목록"/>
      <sheetName val="Sheet1"/>
      <sheetName val="투찰"/>
      <sheetName val="교각1"/>
      <sheetName val="설계변경원가계산총괄표"/>
      <sheetName val="수량3"/>
      <sheetName val="마산방향철근집계"/>
      <sheetName val="진주방향"/>
      <sheetName val="마산방향"/>
      <sheetName val="BID"/>
      <sheetName val="쌍송교"/>
      <sheetName val="설계조건"/>
      <sheetName val="안정계산"/>
      <sheetName val="단가"/>
      <sheetName val="2F_회의실견적(5_14_일대)"/>
      <sheetName val="3BL공동구_수량"/>
      <sheetName val="D-3503"/>
      <sheetName val="전기품산출"/>
      <sheetName val="깨기"/>
      <sheetName val="데이타"/>
      <sheetName val="Sheet4"/>
      <sheetName val="주경기-오배수"/>
      <sheetName val="허용전류-IEC"/>
      <sheetName val="허용전류-IEC DATA"/>
      <sheetName val="RING WALL"/>
      <sheetName val="산출근거"/>
      <sheetName val="단가대비표"/>
      <sheetName val="가공비"/>
      <sheetName val="작성"/>
      <sheetName val="산출내역"/>
      <sheetName val="우각부보강"/>
      <sheetName val="WORK"/>
      <sheetName val="간노_콘"/>
      <sheetName val="토목품셈"/>
      <sheetName val="모니터"/>
      <sheetName val="조작대(1연)"/>
      <sheetName val="증감분석"/>
      <sheetName val="공사비예산서(토목분)"/>
      <sheetName val="부대내역"/>
      <sheetName val="표지"/>
      <sheetName val="대치판정"/>
      <sheetName val="기성내역"/>
      <sheetName val="CABdata"/>
      <sheetName val="감시제어"/>
      <sheetName val="목차임시"/>
      <sheetName val="견적대비"/>
      <sheetName val="수량산출"/>
      <sheetName val="단면검토"/>
      <sheetName val="BSD (2)"/>
      <sheetName val="UserData"/>
      <sheetName val="공사비 내역 (가)"/>
      <sheetName val="단가조사서"/>
      <sheetName val="부속동"/>
      <sheetName val="금액내역서"/>
      <sheetName val="인테리어세부내역"/>
      <sheetName val="영업.일1"/>
      <sheetName val="광혁기성"/>
      <sheetName val="2공구산출내역"/>
      <sheetName val="피엘"/>
      <sheetName val="ETC"/>
      <sheetName val="P.M 별"/>
      <sheetName val="DATA(BAC)"/>
      <sheetName val="배수관공"/>
      <sheetName val="기계내역"/>
      <sheetName val="11.단가비교표_"/>
      <sheetName val="16.기계경비산출내역_"/>
      <sheetName val="배"/>
      <sheetName val="ITB COST"/>
      <sheetName val="copy"/>
      <sheetName val="서식"/>
      <sheetName val="FACTOR"/>
      <sheetName val="내역1"/>
      <sheetName val="단가표 "/>
      <sheetName val="관람석제출"/>
      <sheetName val="케이블"/>
      <sheetName val="공사비"/>
      <sheetName val="간선계산"/>
      <sheetName val="건축내역"/>
      <sheetName val="CAT_5"/>
      <sheetName val="방송노임"/>
      <sheetName val="기계경비"/>
      <sheetName val="인건비(환율)"/>
      <sheetName val="woo(mac)"/>
      <sheetName val="ABUT수량-A1"/>
      <sheetName val="치수표"/>
      <sheetName val="을지"/>
      <sheetName val="입찰안"/>
      <sheetName val="남양시작동자105노65기1.3화1.2"/>
      <sheetName val="하중계산"/>
      <sheetName val="기초공"/>
      <sheetName val="갑지(추정)"/>
      <sheetName val="DATE"/>
      <sheetName val="단면 (2)"/>
      <sheetName val="자재단가비교표"/>
      <sheetName val="CIVIL"/>
      <sheetName val="공구원가계산"/>
      <sheetName val="A"/>
      <sheetName val="전압강하계산"/>
      <sheetName val="월선수금"/>
      <sheetName val="백암비스타내역"/>
      <sheetName val="내역서2안"/>
      <sheetName val="TYPE-A"/>
      <sheetName val="기흥하도용"/>
      <sheetName val="L형옹벽(key)"/>
      <sheetName val="경산"/>
      <sheetName val="제품"/>
      <sheetName val="세부내역"/>
      <sheetName val="옹벽"/>
      <sheetName val="단면(RW1)"/>
      <sheetName val="원가계산서"/>
      <sheetName val="CONCRETE"/>
      <sheetName val="EACT10"/>
      <sheetName val="자재"/>
      <sheetName val="목표세부명세"/>
      <sheetName val="공문"/>
      <sheetName val="MATRLDATA"/>
      <sheetName val="견적"/>
      <sheetName val="특별교실"/>
      <sheetName val="설계명세서"/>
      <sheetName val="KMT물량"/>
      <sheetName val="guard(mac)"/>
      <sheetName val="FRT_O"/>
      <sheetName val="FAB_I"/>
      <sheetName val="F-Assump"/>
      <sheetName val="도급"/>
      <sheetName val="방송일위대가"/>
      <sheetName val="내역서_1.(3)"/>
      <sheetName val="Tables"/>
      <sheetName val="일위대가목록"/>
      <sheetName val="경비2내역"/>
      <sheetName val="배수장공사비명세서"/>
      <sheetName val="전기일위대가"/>
      <sheetName val="Sheet2"/>
      <sheetName val="BEND LOSS"/>
      <sheetName val="1단계"/>
      <sheetName val="정렬"/>
      <sheetName val="실행내역"/>
      <sheetName val="전장품(관리용)"/>
      <sheetName val="1.우편집중내역서"/>
      <sheetName val="SILICATE"/>
      <sheetName val="06-BATCH "/>
      <sheetName val="97년추정손익계산서"/>
      <sheetName val="기둥"/>
      <sheetName val="저판(버림100)"/>
      <sheetName val="단가산출2"/>
      <sheetName val="내역서-CCTV"/>
      <sheetName val="공종집계"/>
      <sheetName val="Macro1"/>
      <sheetName val="설직재-1"/>
      <sheetName val="제직재"/>
      <sheetName val="제-노임"/>
      <sheetName val="부하"/>
      <sheetName val="960318-1"/>
      <sheetName val="단중표"/>
      <sheetName val="날개벽"/>
      <sheetName val="소비자가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민속촌메뉴"/>
      <sheetName val="공통가설공사"/>
      <sheetName val="내역서(갑)"/>
      <sheetName val="Project Information In-Out"/>
      <sheetName val="재1"/>
      <sheetName val="사통"/>
      <sheetName val="전신환매도율"/>
      <sheetName val="사급자재"/>
      <sheetName val="손익분석"/>
      <sheetName val="설비"/>
      <sheetName val="지장물C"/>
      <sheetName val="각종양식"/>
      <sheetName val="단가표"/>
      <sheetName val="재료-CODE"/>
      <sheetName val="내역_FILE"/>
      <sheetName val="9.2단가산출서"/>
      <sheetName val="손료"/>
      <sheetName val="cross beam"/>
      <sheetName val="안정검토"/>
      <sheetName val="케이블(6)"/>
      <sheetName val="wall"/>
      <sheetName val="원형1호맨홀토공수량"/>
      <sheetName val="식재품셈"/>
      <sheetName val="보도경계블럭"/>
      <sheetName val="XL4Poppy"/>
      <sheetName val="설계명세서(선로)"/>
      <sheetName val="직재"/>
      <sheetName val="ASP"/>
      <sheetName val="중기사용료산출근거"/>
      <sheetName val="단가 및 재료비"/>
      <sheetName val="제원.설계조건"/>
      <sheetName val=" HIT-&gt;HMC 견적(3900)"/>
      <sheetName val="공사요율"/>
      <sheetName val="CPM챠트"/>
      <sheetName val="기본"/>
      <sheetName val="TEL"/>
      <sheetName val="계산근거"/>
      <sheetName val="출력X"/>
      <sheetName val="기초1"/>
      <sheetName val="별표집계"/>
      <sheetName val="단가견적조사표"/>
      <sheetName val="설계"/>
      <sheetName val="견적대비표"/>
      <sheetName val="식재인부"/>
      <sheetName val="실행내역 "/>
      <sheetName val="마감물량3"/>
      <sheetName val="ITEM"/>
      <sheetName val="공통자료"/>
      <sheetName val="별표"/>
      <sheetName val="약품공급2"/>
      <sheetName val="단면치수"/>
      <sheetName val="물가자료"/>
      <sheetName val="리터팬내장형"/>
      <sheetName val="토공(우물통,기타) "/>
      <sheetName val="수량산출서"/>
      <sheetName val="보차도경계석"/>
      <sheetName val="CABLE SIZE-3"/>
      <sheetName val="총계"/>
      <sheetName val="집1"/>
      <sheetName val="토사(PE)"/>
      <sheetName val="폐토수익화 "/>
      <sheetName val="종합일지"/>
      <sheetName val="06 일위대가목록"/>
      <sheetName val="SLAB"/>
      <sheetName val="대전월평내역"/>
      <sheetName val="구조물"/>
      <sheetName val="토공총괄표"/>
      <sheetName val="조명시설"/>
      <sheetName val="B부대공"/>
      <sheetName val="배수공"/>
      <sheetName val="원가"/>
      <sheetName val="실행"/>
      <sheetName val="대전21토목내역서"/>
      <sheetName val="조명율표"/>
      <sheetName val="말뚝지지력산정"/>
      <sheetName val="샘플표지"/>
      <sheetName val="단가조사"/>
      <sheetName val="BLOCK(1)"/>
      <sheetName val="대,유,램"/>
      <sheetName val="내역(입찰)"/>
      <sheetName val="member design"/>
      <sheetName val="design criteria"/>
      <sheetName val="working load at the btm ft."/>
      <sheetName val="plan&amp;section of foundation"/>
      <sheetName val="soil bearing check"/>
      <sheetName val="이토변실제원"/>
      <sheetName val="1.설계조건"/>
      <sheetName val="C-직노1"/>
      <sheetName val="_산근2_"/>
      <sheetName val="_산근4_"/>
      <sheetName val="_산근5_"/>
      <sheetName val="주관사업"/>
      <sheetName val="Sheet6"/>
      <sheetName val="FAB별"/>
      <sheetName val="도장수량(하1)"/>
      <sheetName val="주형"/>
      <sheetName val="Sheet3"/>
      <sheetName val="심사계산"/>
      <sheetName val="심사물량"/>
      <sheetName val="견적서세부내용"/>
      <sheetName val="견적내용입력"/>
      <sheetName val="일위"/>
      <sheetName val="SANTOGO"/>
      <sheetName val="SANBAISU"/>
      <sheetName val="전체"/>
      <sheetName val="설비내역서"/>
      <sheetName val="건축내역서"/>
      <sheetName val="전기내역서"/>
      <sheetName val="6PILE  (돌출)"/>
      <sheetName val="슬래브"/>
      <sheetName val="현장관리비집계표"/>
      <sheetName val="기계경비일람"/>
      <sheetName val="근고 블록 유형별 수량"/>
      <sheetName val="2000.05"/>
      <sheetName val="금액"/>
      <sheetName val="Customer Databas"/>
      <sheetName val="월별수입"/>
      <sheetName val="내역서form"/>
      <sheetName val="빙장비사양"/>
      <sheetName val="장비사양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Mc1"/>
      <sheetName val="3_하중산정4_지지력"/>
      <sheetName val="_견적서"/>
      <sheetName val="설산1_나"/>
      <sheetName val="일반맨홀수량집계(A-7_LINE)"/>
      <sheetName val="b_balju_(2)"/>
      <sheetName val="단"/>
      <sheetName val="단가일람"/>
      <sheetName val="지중자재단가"/>
      <sheetName val="기초자료"/>
      <sheetName val="견적집계표"/>
      <sheetName val="특2호하천산근"/>
      <sheetName val="특2호부관하천산근"/>
      <sheetName val="산근(PE,300)"/>
      <sheetName val="단가산출1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1공구 건정토건 토공"/>
      <sheetName val="예산M12A"/>
      <sheetName val="준검 내역서"/>
      <sheetName val="와동25-3(변경)"/>
      <sheetName val="b_balju"/>
      <sheetName val="재료집계"/>
      <sheetName val="경비_원본"/>
      <sheetName val="토공연장"/>
      <sheetName val="PRE"/>
      <sheetName val="PLCAL"/>
      <sheetName val="archi(본사)"/>
      <sheetName val="자판실행"/>
      <sheetName val="말뚝물량"/>
      <sheetName val="부표총괄"/>
      <sheetName val="품셈1-17"/>
      <sheetName val="금액집계"/>
      <sheetName val="공주-교대(A1)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송라터널총괄"/>
      <sheetName val="COPING-1"/>
      <sheetName val="역T형교대-2수량"/>
      <sheetName val="방음벽기초-수량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4.2유효폭의 계산"/>
      <sheetName val="노무산출서"/>
      <sheetName val="집수정"/>
      <sheetName val="2.가정단면"/>
      <sheetName val="일위대가(가설)"/>
      <sheetName val="부하계산서"/>
      <sheetName val="개요"/>
      <sheetName val="type-F"/>
      <sheetName val="횡분배정리(DB)"/>
      <sheetName val="재집"/>
      <sheetName val="모래운반"/>
      <sheetName val="타공종이기"/>
      <sheetName val="대전-교대(A1-A2)"/>
      <sheetName val="수량산출내역1115"/>
      <sheetName val="Parts"/>
      <sheetName val="Menu A"/>
      <sheetName val="동관마찰손실표"/>
      <sheetName val="흄관기초"/>
      <sheetName val="환율"/>
      <sheetName val="CP-E2 (품셈표)"/>
      <sheetName val="보합"/>
      <sheetName val="터파기및재료"/>
      <sheetName val="상부하중"/>
      <sheetName val="풍하중1"/>
      <sheetName val="HW"/>
      <sheetName val="DS-최종"/>
      <sheetName val="한강운반비"/>
      <sheetName val="5지구단위"/>
      <sheetName val="조도계산서 (도서)"/>
      <sheetName val="IMPEADENCE MAP 취수장"/>
      <sheetName val="기별"/>
      <sheetName val="참조 (2)"/>
      <sheetName val="공사비증감"/>
      <sheetName val="입출재고현황 (2)"/>
      <sheetName val="UNIT"/>
      <sheetName val="인사자료총집계"/>
      <sheetName val="참조"/>
      <sheetName val="공종별 집계"/>
      <sheetName val="교각1(좌)"/>
      <sheetName val="토공대가"/>
      <sheetName val="구조대가"/>
      <sheetName val="포설대가1"/>
      <sheetName val="부대대가"/>
      <sheetName val="대로근거"/>
      <sheetName val="데리네이타현황"/>
      <sheetName val="적용건축"/>
      <sheetName val="가정급수관"/>
      <sheetName val="dg"/>
      <sheetName val="PAINT"/>
      <sheetName val="인건-측정"/>
      <sheetName val="차수"/>
      <sheetName val="인건비"/>
      <sheetName val="자재단가"/>
      <sheetName val="인건비 "/>
      <sheetName val="DESIGN"/>
      <sheetName val="일위(시설)"/>
      <sheetName val="파일의이용"/>
      <sheetName val="Baby일위대가"/>
      <sheetName val="포장수량집계"/>
      <sheetName val="기타 정보통신공사"/>
      <sheetName val="원가입력"/>
      <sheetName val="자재대"/>
      <sheetName val="협조전"/>
      <sheetName val="인공LIST"/>
      <sheetName val="CAL."/>
      <sheetName val="건설노임"/>
      <sheetName val="갑지"/>
      <sheetName val="선로정수계산"/>
      <sheetName val="입력시트"/>
      <sheetName val="기둥(하중)"/>
      <sheetName val="2000전체분"/>
      <sheetName val="점수계산1-2"/>
      <sheetName val="운동장 (2)"/>
      <sheetName val="노단"/>
      <sheetName val="관리비"/>
      <sheetName val="sum"/>
      <sheetName val="8.PILE  (돌출)"/>
      <sheetName val="가설공사"/>
      <sheetName val="단가결정"/>
      <sheetName val="내역아"/>
      <sheetName val="울타리"/>
      <sheetName val="SG"/>
      <sheetName val="6.수량산출서(설치공사)"/>
      <sheetName val="기별(종합)"/>
      <sheetName val="골재산출"/>
      <sheetName val="국별인원"/>
      <sheetName val="외자내역"/>
      <sheetName val="외자배분"/>
      <sheetName val="부표총괄표"/>
      <sheetName val="노임"/>
      <sheetName val="NNV"/>
      <sheetName val="뚝토공"/>
      <sheetName val="버스운행안내"/>
      <sheetName val="예방접종계획"/>
      <sheetName val="근태계획서"/>
      <sheetName val="비교표"/>
      <sheetName val="내역색인"/>
      <sheetName val="표준내역"/>
      <sheetName val="품셈TABLE"/>
      <sheetName val="집계"/>
      <sheetName val="11.자재단가"/>
      <sheetName val="소각로"/>
    </sheetNames>
    <sheetDataSet>
      <sheetData sheetId="0">
        <row r="3">
          <cell r="A3" t="str">
            <v>t0001</v>
          </cell>
        </row>
      </sheetData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포장절단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36신설수량"/>
      <sheetName val="부하LOAD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전류"/>
      <sheetName val="VXXXXX"/>
      <sheetName val="공사원가계산서)"/>
      <sheetName val="내역집계표"/>
      <sheetName val="단가산출"/>
      <sheetName val="전기내역"/>
      <sheetName val="대가집계표"/>
      <sheetName val="대가전기"/>
      <sheetName val="자료"/>
      <sheetName val="집계표(관급)"/>
      <sheetName val="전기내역관급"/>
      <sheetName val="YES"/>
      <sheetName val="내역서"/>
      <sheetName val="일위대가표"/>
      <sheetName val="전선 및 전선관"/>
      <sheetName val="설계예산서"/>
      <sheetName val="수량집계"/>
      <sheetName val="총괄"/>
      <sheetName val="토목"/>
      <sheetName val="DATA"/>
      <sheetName val="가로등내역서"/>
      <sheetName val="일위대가"/>
      <sheetName val="수량산출서"/>
      <sheetName val="2000.11월설계내역"/>
      <sheetName val="#REF"/>
      <sheetName val="터파기및재료"/>
      <sheetName val="단가"/>
      <sheetName val="총괄표"/>
      <sheetName val="말뚝지지력산정"/>
      <sheetName val="집계표"/>
      <sheetName val="조명율표"/>
      <sheetName val="자재목록"/>
      <sheetName val="내역서2안"/>
      <sheetName val="실행철강하도"/>
      <sheetName val="소야공정계획표"/>
      <sheetName val="6호기"/>
      <sheetName val="입찰안"/>
      <sheetName val="수량산출"/>
      <sheetName val="내역"/>
      <sheetName val="bid"/>
      <sheetName val="보증수수료산출"/>
      <sheetName val="준검 내역서"/>
      <sheetName val="점검총괄"/>
      <sheetName val="수목데이타 "/>
      <sheetName val="변압기 및 발전기 용량"/>
      <sheetName val="교각1"/>
      <sheetName val="1.수인터널"/>
      <sheetName val="JUCK"/>
      <sheetName val="일위대가표(유단가)"/>
      <sheetName val="단가 및 재료비"/>
      <sheetName val="일위목차"/>
      <sheetName val="Module11"/>
      <sheetName val="Sheet1"/>
      <sheetName val="DATA(BAC)"/>
      <sheetName val="요율"/>
      <sheetName val="일위목록"/>
      <sheetName val="일위단가"/>
      <sheetName val="일위(설)"/>
      <sheetName val="기계내역"/>
      <sheetName val="20관리비율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표지 (2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1"/>
      <sheetName val="정부노임단가"/>
      <sheetName val="단가조사"/>
      <sheetName val="2006기계경비산출표"/>
      <sheetName val="자재단가"/>
      <sheetName val="참조-(1)"/>
      <sheetName val="동력부하(도산)"/>
      <sheetName val="봉양~조차장간고하개명(신설)"/>
      <sheetName val="하조서"/>
      <sheetName val="가로등"/>
      <sheetName val="주상도"/>
      <sheetName val="공사비예산서(토목분)"/>
      <sheetName val="각형맨홀"/>
      <sheetName val="수목단가"/>
      <sheetName val="시설수량표"/>
      <sheetName val="식재수량표"/>
      <sheetName val="기계경비"/>
      <sheetName val="신우"/>
      <sheetName val="단가산출서(기계)"/>
      <sheetName val="INPUT"/>
      <sheetName val="Total"/>
      <sheetName val="원가계산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제수변수량"/>
      <sheetName val="공기변수량"/>
      <sheetName val="일위대가목차"/>
      <sheetName val="대치판정"/>
      <sheetName val="기둥(원형)"/>
      <sheetName val="단면가정"/>
      <sheetName val="견적조건"/>
      <sheetName val="견적조건(을지)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간선계산"/>
      <sheetName val="N賃率-職"/>
      <sheetName val="98지급계획"/>
      <sheetName val="남양시작동자105노65기1.3화1.2"/>
      <sheetName val="일반공사"/>
      <sheetName val="제-노임"/>
      <sheetName val="제직재"/>
      <sheetName val="노무비"/>
      <sheetName val="을지"/>
      <sheetName val="을"/>
      <sheetName val="FILE1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매립"/>
      <sheetName val="기초단가"/>
      <sheetName val="대구실행"/>
      <sheetName val="0.집계"/>
      <sheetName val="부하계산서"/>
      <sheetName val="일위대가(가설)"/>
      <sheetName val="중기일위대가"/>
      <sheetName val="직노"/>
      <sheetName val="실행내역"/>
      <sheetName val="200"/>
      <sheetName val="DANGA"/>
      <sheetName val="입찰보고"/>
      <sheetName val="연습"/>
      <sheetName val="손익분석"/>
      <sheetName val="48전력선로일위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인건비"/>
      <sheetName val="I一般比"/>
      <sheetName val="경상직원"/>
      <sheetName val="부대공Ⅱ"/>
      <sheetName val="설계내역서"/>
      <sheetName val="노임"/>
      <sheetName val="MAIN_TABLE"/>
      <sheetName val="1.설계조건"/>
      <sheetName val="재료"/>
      <sheetName val="조도계산서 (도서)"/>
      <sheetName val="J直材4"/>
      <sheetName val="기계경비(시간당)"/>
      <sheetName val="램머"/>
      <sheetName val="Macro(전선)"/>
      <sheetName val="보차도경계석"/>
      <sheetName val="2F 회의실견적(5_14 일대)"/>
      <sheetName val="노원열병합  건축공사기성내역서"/>
      <sheetName val="49-119"/>
      <sheetName val="설직재-1"/>
      <sheetName val="토공"/>
      <sheetName val="CTEMCOST"/>
      <sheetName val="구역화물"/>
      <sheetName val="단가일람"/>
      <sheetName val="아산추가1220"/>
      <sheetName val="가로등부표"/>
      <sheetName val="LOPCALC"/>
      <sheetName val="부대내역"/>
      <sheetName val="금리계산"/>
      <sheetName val="당초"/>
      <sheetName val="C3"/>
      <sheetName val="교대(A1)"/>
      <sheetName val="A 견적"/>
      <sheetName val="전기공사일위대가"/>
      <sheetName val="건축공사실행"/>
      <sheetName val="단위단가"/>
      <sheetName val="공종별원가계산"/>
      <sheetName val="3BL공동구 수량"/>
      <sheetName val="ETC"/>
      <sheetName val="ASP포장"/>
      <sheetName val="2000년1차"/>
      <sheetName val="예산변경사항"/>
      <sheetName val="내역서(전기)"/>
      <sheetName val="에너지동"/>
      <sheetName val="일위대가(목록)"/>
      <sheetName val="재료비"/>
      <sheetName val="기계경비시간당손료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자재대"/>
      <sheetName val="코드표"/>
      <sheetName val="Sheet1 (2)"/>
      <sheetName val="Macro(차단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소요자재"/>
      <sheetName val="노무산출서"/>
      <sheetName val="입찰결과(DATA)"/>
      <sheetName val="AS포장복구 "/>
      <sheetName val="데이타"/>
      <sheetName val="경비_원본"/>
      <sheetName val="참고"/>
      <sheetName val="공사개요"/>
      <sheetName val="돌망태단위수량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공구원가계산"/>
      <sheetName val="2000전체분"/>
      <sheetName val="일반수량"/>
      <sheetName val="VA_code"/>
      <sheetName val="말고개터널조명전압강하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가감수량"/>
      <sheetName val="맨홀수량산출"/>
      <sheetName val=" 상부공통집계(총괄)"/>
      <sheetName val="조건표"/>
      <sheetName val="JJ"/>
      <sheetName val="설계"/>
      <sheetName val="설 계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제경비율"/>
      <sheetName val="3-1.CB"/>
      <sheetName val="XL4Poppy"/>
      <sheetName val="본공사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ABUT수량-A1"/>
      <sheetName val="주형"/>
      <sheetName val="밸브설치"/>
      <sheetName val="3.바닥판설계"/>
      <sheetName val="안정계산"/>
      <sheetName val="단면검토"/>
      <sheetName val="외주"/>
      <sheetName val="통장출금액"/>
      <sheetName val="약품설비"/>
      <sheetName val="상수도토공집계표"/>
      <sheetName val="BOX전기내역"/>
      <sheetName val="PO-BOQ"/>
      <sheetName val="부속동"/>
      <sheetName val="예산갑지"/>
      <sheetName val="9-1차이내역"/>
      <sheetName val="단가대비표"/>
      <sheetName val="철거산출근거"/>
      <sheetName val="AIR SHOWER(3인용)"/>
      <sheetName val="재집"/>
      <sheetName val="직재"/>
      <sheetName val="전차선로 물량표"/>
      <sheetName val="접지수량"/>
      <sheetName val="TOT"/>
      <sheetName val="인건-측정"/>
      <sheetName val="unit 4"/>
      <sheetName val="ITB COST"/>
      <sheetName val="수량"/>
      <sheetName val="보합"/>
      <sheetName val="자료입력"/>
      <sheetName val="예산명세서"/>
      <sheetName val="우배수"/>
      <sheetName val="맨홀"/>
      <sheetName val="금호"/>
      <sheetName val="발신정보"/>
      <sheetName val="부하(성남)"/>
      <sheetName val="연부97-1"/>
      <sheetName val="갑지1"/>
      <sheetName val="적용(기계)"/>
      <sheetName val="옹벽수량집계"/>
      <sheetName val="BASIC (2)"/>
      <sheetName val="자재단가표"/>
      <sheetName val="고창터널(고창방향)"/>
      <sheetName val="1차증가원가계산"/>
      <sheetName val="단가조사서"/>
      <sheetName val="관로"/>
      <sheetName val="포장공"/>
      <sheetName val="일반수량총괄"/>
      <sheetName val="구조물철거타공정이월"/>
      <sheetName val="의왕내역"/>
      <sheetName val="입출재고현황 (2)"/>
      <sheetName val="변경비교-을"/>
      <sheetName val="노무비단가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공사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적용공정"/>
      <sheetName val="L_RPTB02_01"/>
      <sheetName val="원가계산서"/>
      <sheetName val="Sheet17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내역서"/>
      <sheetName val="일위목차"/>
      <sheetName val="일위대가"/>
      <sheetName val="단가산출"/>
      <sheetName val="수량산출서"/>
      <sheetName val="토적표"/>
      <sheetName val="예정공정표"/>
      <sheetName val="가격조사서"/>
      <sheetName val="Sheet12"/>
      <sheetName val="Sheet13"/>
      <sheetName val="Sheet14"/>
      <sheetName val="Sheet15"/>
      <sheetName val="Sheet16"/>
      <sheetName val="danga"/>
      <sheetName val="ilch"/>
      <sheetName val="Y-WORK"/>
      <sheetName val="을"/>
      <sheetName val="대치판정"/>
      <sheetName val="지붕공사"/>
      <sheetName val="철거산출근거"/>
      <sheetName val="토공"/>
      <sheetName val="직공비"/>
      <sheetName val="1-1"/>
      <sheetName val="부하계산서"/>
      <sheetName val="단면가정"/>
      <sheetName val="담장산출"/>
      <sheetName val="06 일위대가목록"/>
      <sheetName val="#REF"/>
      <sheetName val="노임단가"/>
      <sheetName val="성곽내역서"/>
      <sheetName val="수량집계표"/>
      <sheetName val="공종별수량집계"/>
      <sheetName val="경산"/>
      <sheetName val="LEGEND"/>
      <sheetName val="적용건축"/>
      <sheetName val="차액보증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유"/>
      <sheetName val="#REF"/>
      <sheetName val="실행내역"/>
      <sheetName val="경산"/>
      <sheetName val="직노"/>
      <sheetName val="내역서2안"/>
      <sheetName val="목록"/>
      <sheetName val="일위대가표"/>
      <sheetName val="원형맨홀수량"/>
      <sheetName val="base"/>
      <sheetName val="첨부1-1"/>
      <sheetName val="총괄"/>
      <sheetName val="공통(20-91)"/>
      <sheetName val="내역서1999.8최종"/>
      <sheetName val="전기"/>
      <sheetName val="경율산정"/>
      <sheetName val="기본일위"/>
      <sheetName val="표지"/>
      <sheetName val="샘플표지"/>
      <sheetName val="_REF"/>
      <sheetName val="총괄내역서"/>
      <sheetName val="원가계산"/>
      <sheetName val="내역"/>
      <sheetName val="내역서"/>
      <sheetName val="노임단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우수받이"/>
      <sheetName val="I一般比"/>
      <sheetName val="대비2"/>
      <sheetName val="단위단가"/>
      <sheetName val="Sheet1"/>
      <sheetName val="N賃率-職"/>
      <sheetName val="일위대가"/>
      <sheetName val="기계경비(시간당)"/>
      <sheetName val="효성CB 1P기초"/>
      <sheetName val="DATA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접지1종"/>
      <sheetName val="조명율표"/>
      <sheetName val="단가"/>
      <sheetName val="간선계산"/>
      <sheetName val="전기일위대가"/>
      <sheetName val="데이타"/>
      <sheetName val="ITEM"/>
      <sheetName val="조도계산서 (도서)"/>
      <sheetName val="부하(성남)"/>
      <sheetName val="부하계산서"/>
      <sheetName val="동력부하(도산)"/>
      <sheetName val="Macro(차단기)"/>
      <sheetName val="터널조도"/>
      <sheetName val="J直材4"/>
      <sheetName val="인사자료총집계"/>
      <sheetName val="Sheet2"/>
      <sheetName val="수량산출"/>
      <sheetName val="홍보비디오"/>
      <sheetName val="기계경비산출기준"/>
      <sheetName val="집계"/>
      <sheetName val="중기사용료"/>
      <sheetName val="조명시설"/>
      <sheetName val="유림총괄"/>
      <sheetName val="설직재-1"/>
      <sheetName val="경영"/>
      <sheetName val="98년"/>
      <sheetName val="실적"/>
      <sheetName val="직재"/>
      <sheetName val="일위대가(4층원격)"/>
      <sheetName val="일위대가목록"/>
      <sheetName val="설계조건"/>
      <sheetName val="1차 내역서"/>
      <sheetName val="원가계산서"/>
      <sheetName val="1안"/>
      <sheetName val="판매시설"/>
      <sheetName val="소비자가"/>
      <sheetName val="철거"/>
      <sheetName val="일위"/>
      <sheetName val="패널"/>
      <sheetName val="제직재"/>
      <sheetName val="소방사항"/>
      <sheetName val="실행"/>
      <sheetName val="건축일위"/>
      <sheetName val="그라우팅일위"/>
      <sheetName val="원가"/>
      <sheetName val="danga"/>
      <sheetName val="ilch"/>
      <sheetName val="소요량"/>
      <sheetName val="공종별수량집계"/>
      <sheetName val="성곽내역서"/>
      <sheetName val="공정집계_국별"/>
      <sheetName val="BID"/>
      <sheetName val="파일의이용"/>
      <sheetName val="유림골조"/>
      <sheetName val="비교1"/>
      <sheetName val="수리보고서비"/>
      <sheetName val="갑지"/>
      <sheetName val="견적단가"/>
      <sheetName val="단가표"/>
      <sheetName val="원가data"/>
      <sheetName val="공사개요"/>
      <sheetName val="부속동"/>
      <sheetName val="인테리어세부내역"/>
      <sheetName val="피엘"/>
      <sheetName val="index"/>
      <sheetName val="Sheet4"/>
      <sheetName val="배수관공"/>
      <sheetName val="측구공"/>
      <sheetName val="FORM-0"/>
      <sheetName val="단면가정"/>
      <sheetName val="중동공구"/>
      <sheetName val="VXXXXXXX"/>
      <sheetName val="ECSYSTEM"/>
      <sheetName val="ECSYSTEM_2"/>
      <sheetName val="ECSYSTEM_3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중기일위대가"/>
      <sheetName val="배수공1"/>
      <sheetName val="유지관리비산출"/>
      <sheetName val="실행(ALT1)"/>
      <sheetName val="설계총괄표"/>
      <sheetName val="예산서"/>
      <sheetName val="견"/>
      <sheetName val="식재인부"/>
      <sheetName val="CON'C"/>
      <sheetName val="000000"/>
      <sheetName val="총 원가계산"/>
      <sheetName val="NEYOK"/>
      <sheetName val="집계표"/>
      <sheetName val="적용기준"/>
      <sheetName val="공정표 "/>
      <sheetName val="원가-수동"/>
      <sheetName val="공통"/>
      <sheetName val="가설"/>
      <sheetName val="기초"/>
      <sheetName val="목공집계"/>
      <sheetName val="목공1"/>
      <sheetName val="목공2"/>
      <sheetName val="기와"/>
      <sheetName val="초가"/>
      <sheetName val="미장"/>
      <sheetName val="철근콘크리트"/>
      <sheetName val="단청제외"/>
      <sheetName val="창집"/>
      <sheetName val="창호"/>
      <sheetName val="수장"/>
      <sheetName val="석"/>
      <sheetName val="단집"/>
      <sheetName val="단청"/>
      <sheetName val="담장기와"/>
      <sheetName val="운반집"/>
      <sheetName val="운반"/>
      <sheetName val="폐기물산출 "/>
      <sheetName val="목재훈증"/>
      <sheetName val="지게"/>
      <sheetName val="조경"/>
      <sheetName val="역공종"/>
      <sheetName val="Total"/>
      <sheetName val="기둥(원형)"/>
      <sheetName val="한강운반비"/>
      <sheetName val="BASIC (2)"/>
      <sheetName val="설비원가"/>
      <sheetName val="실행철강하도"/>
      <sheetName val="터파기및재료"/>
      <sheetName val="2.재료비"/>
      <sheetName val="12.보오링"/>
      <sheetName val="18.공내수압탄성자연"/>
      <sheetName val="개요"/>
      <sheetName val="대공종"/>
      <sheetName val="2.토목공사"/>
      <sheetName val="1-1"/>
      <sheetName val="인테리어내역"/>
      <sheetName val="프로젝트명"/>
      <sheetName val="Breakdown"/>
      <sheetName val="UnitRate"/>
      <sheetName val="PROJECT BRIEF"/>
      <sheetName val="예산M11A"/>
      <sheetName val="냉장고패밀리허브집기.xlsx"/>
      <sheetName val="환경기계공정표 (3)"/>
      <sheetName val="Y-WORK"/>
      <sheetName val="안전시설"/>
      <sheetName val="인제내역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Ekog10토목"/>
      <sheetName val="EKOG10건축"/>
      <sheetName val="집계표"/>
      <sheetName val="건축원가계산서"/>
      <sheetName val="Sheet2"/>
      <sheetName val="Sheet3"/>
      <sheetName val="조건입력"/>
      <sheetName val="조건입력(2)"/>
      <sheetName val="장비선정"/>
      <sheetName val="원형맨홀수량"/>
      <sheetName val="첨부1-1"/>
      <sheetName val="base"/>
      <sheetName val="#REF"/>
      <sheetName val="내역서"/>
    </sheetNames>
    <sheetDataSet>
      <sheetData sheetId="0" refreshError="1"/>
      <sheetData sheetId="1" refreshError="1"/>
      <sheetData sheetId="2">
        <row r="1">
          <cell r="A1" t="str">
            <v>F_CODE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인건-측정"/>
      <sheetName val="단가"/>
      <sheetName val="대비"/>
      <sheetName val="WORK"/>
      <sheetName val="102역사"/>
      <sheetName val="견적서"/>
      <sheetName val="원형맨홀수량"/>
      <sheetName val="총괄표"/>
      <sheetName val="Y-WORK"/>
      <sheetName val="대전21토목내역서"/>
      <sheetName val="전기"/>
      <sheetName val="FRP내역서"/>
      <sheetName val="Sheet1"/>
      <sheetName val="경북전기"/>
      <sheetName val="철근단면적"/>
      <sheetName val="DATA"/>
      <sheetName val="단가산출"/>
      <sheetName val="단락전류-A"/>
      <sheetName val="wall"/>
      <sheetName val="직재"/>
      <sheetName val="지장물C"/>
      <sheetName val="별표 "/>
      <sheetName val="터파기및재료"/>
      <sheetName val="주경기-오배수"/>
      <sheetName val="단가비교표 (계측제어)"/>
      <sheetName val="기본DATA"/>
      <sheetName val="Apt내역"/>
      <sheetName val="부대시설"/>
      <sheetName val="조명시설"/>
      <sheetName val="E01-02(EV-1-LBS)"/>
      <sheetName val="수량산출"/>
      <sheetName val="내역서"/>
      <sheetName val="#REF"/>
      <sheetName val="기계내역"/>
      <sheetName val="말뚝지지력산정"/>
      <sheetName val="설직재_1"/>
      <sheetName val="Sheet2"/>
      <sheetName val="부하계산서"/>
      <sheetName val="1.설계조건"/>
      <sheetName val="단위중기"/>
      <sheetName val="모델링"/>
      <sheetName val="하중계산"/>
      <sheetName val="철거산출근거"/>
      <sheetName val="기계시공"/>
      <sheetName val="견적대비 견적서"/>
      <sheetName val="제직재"/>
      <sheetName val="설직재-1"/>
      <sheetName val="제-노임"/>
      <sheetName val="일위"/>
      <sheetName val="본체"/>
      <sheetName val="옥내아파트(전기)"/>
      <sheetName val="CODE"/>
      <sheetName val="단가표"/>
      <sheetName val="현장관리비집계표"/>
      <sheetName val="MCC제원"/>
      <sheetName val="허용전류-IEC DATA"/>
      <sheetName val="일위목록"/>
      <sheetName val="DATA (2)"/>
      <sheetName val="노임"/>
      <sheetName val="대로근거"/>
      <sheetName val="중로근거"/>
      <sheetName val="6-2차"/>
      <sheetName val="내력서"/>
      <sheetName val="hvac(제어동)"/>
      <sheetName val="REINF."/>
      <sheetName val="SKETCH"/>
      <sheetName val="LOADS"/>
      <sheetName val="FILE1"/>
      <sheetName val="건축공사"/>
      <sheetName val="내역"/>
      <sheetName val="개요"/>
      <sheetName val="부속동"/>
      <sheetName val="소업1교"/>
      <sheetName val="분석"/>
      <sheetName val="신우"/>
      <sheetName val="계산근거"/>
      <sheetName val="CAT_5"/>
      <sheetName val="Imp-Data"/>
      <sheetName val="하도금액분계"/>
      <sheetName val="crude.SLAB RE-bar"/>
      <sheetName val="FB25JN"/>
      <sheetName val="현장지지물물량"/>
      <sheetName val="토목"/>
      <sheetName val="일위대가"/>
      <sheetName val="남양내역"/>
      <sheetName val="EKOG10건축"/>
      <sheetName val="현장관리비내역서"/>
      <sheetName val="자료입력"/>
      <sheetName val="품셈표"/>
      <sheetName val="품셈TABLE"/>
      <sheetName val="입찰안"/>
      <sheetName val="견적990322"/>
      <sheetName val="조경"/>
      <sheetName val="ABUT수량-A1"/>
      <sheetName val="명일작업계획 (3)"/>
      <sheetName val="쌍송교"/>
      <sheetName val="정보매체A동"/>
      <sheetName val="Total"/>
      <sheetName val="b_yesan"/>
      <sheetName val="dt0301"/>
      <sheetName val="dtt0301"/>
      <sheetName val="정부노임단가"/>
      <sheetName val="표지 (2)"/>
      <sheetName val="심사계산"/>
      <sheetName val="심사물량"/>
      <sheetName val="전차선로 물량표"/>
      <sheetName val="LOAD-46"/>
      <sheetName val="3.공통공사대비"/>
      <sheetName val="소비자가"/>
      <sheetName val="11.자재단가"/>
      <sheetName val="갑지(추정)"/>
      <sheetName val="공사원가계산서"/>
      <sheetName val="토공"/>
      <sheetName val="신당동집계표"/>
      <sheetName val="plan&amp;section of foundation"/>
      <sheetName val="간선계산"/>
      <sheetName val="토적"/>
      <sheetName val="장비내역(프리카튜브 제외)"/>
      <sheetName val="일집"/>
      <sheetName val="AP1"/>
      <sheetName val="기둥(원형)"/>
      <sheetName val="총괄-1"/>
      <sheetName val="공통가설"/>
      <sheetName val="2000년하반기"/>
      <sheetName val="인건비 "/>
      <sheetName val="예산내역서"/>
      <sheetName val="설계예산서"/>
      <sheetName val="I一般比"/>
      <sheetName val="예산서 "/>
      <sheetName val="조명율표"/>
      <sheetName val="Page 1A - Proposal Strategy "/>
      <sheetName val="Read Me"/>
      <sheetName val="손익분석"/>
      <sheetName val="N賃率-職"/>
      <sheetName val="ETC"/>
      <sheetName val="자재단가"/>
      <sheetName val="Macro(전선)"/>
      <sheetName val="danga"/>
      <sheetName val="ilch"/>
      <sheetName val="구조물공"/>
      <sheetName val="버스운행안내"/>
      <sheetName val="예방접종계획"/>
      <sheetName val="근태계획서"/>
      <sheetName val="CABLE SIZE-3"/>
      <sheetName val="단가비교표"/>
      <sheetName val="계약내역서(을지)"/>
      <sheetName val="변경후-SHEET"/>
      <sheetName val="재료"/>
      <sheetName val="2002상반기노임기준"/>
      <sheetName val="BSD (2)"/>
      <sheetName val="공사착공계"/>
      <sheetName val="DATE"/>
      <sheetName val="input"/>
      <sheetName val="내역(전체)"/>
      <sheetName val="DATA1"/>
      <sheetName val="AV시스템"/>
      <sheetName val="총계"/>
      <sheetName val="단면가정"/>
      <sheetName val="CRUDE RE-bar"/>
      <sheetName val="원형1호맨홀토공수량"/>
      <sheetName val="을"/>
      <sheetName val="guard(mac)"/>
      <sheetName val="견적"/>
      <sheetName val="dte"/>
      <sheetName val="날개벽(시점좌측)"/>
      <sheetName val="기초"/>
      <sheetName val="200"/>
      <sheetName val="기계경비(시간당)"/>
      <sheetName val="대정2공구"/>
      <sheetName val="공주-교대(A1)"/>
      <sheetName val="SLAB&quot;1&quot;"/>
      <sheetName val="교대(A1)"/>
      <sheetName val="예산변경사항"/>
      <sheetName val="99총공사내역서"/>
      <sheetName val="일위대가집계"/>
      <sheetName val="원가계산서"/>
      <sheetName val="밸브설치"/>
      <sheetName val="기별수량산출서"/>
      <sheetName val="배선DATA"/>
      <sheetName val="설계내역서"/>
      <sheetName val="Sheet10"/>
      <sheetName val="IMPEADENCE MAP 취수장"/>
      <sheetName val="허용전류-IEC"/>
      <sheetName val="을지"/>
      <sheetName val="부대공Ⅱ"/>
      <sheetName val="수입"/>
      <sheetName val="금액내역서"/>
      <sheetName val="계약ITEM"/>
      <sheetName val="자료"/>
      <sheetName val="전기혼잡제경비(45)"/>
      <sheetName val="단가조사"/>
      <sheetName val="수전기기DATA"/>
      <sheetName val="지하1층"/>
      <sheetName val="내역서 "/>
      <sheetName val="직노"/>
      <sheetName val="골재산출"/>
      <sheetName val="단면 (2)"/>
      <sheetName val="플랜트 설치"/>
      <sheetName val="지주목시비량산출서"/>
      <sheetName val="96정변2"/>
      <sheetName val="EP0618"/>
      <sheetName val="참고 1"/>
      <sheetName val="대치판정"/>
      <sheetName val="저압_허용전류요약"/>
      <sheetName val="숫자변환"/>
      <sheetName val="CABLE_DATA "/>
      <sheetName val="전기자료"/>
      <sheetName val="PIPE"/>
      <sheetName val="TONG HOP VL-NC TT"/>
      <sheetName val="CHITIET VL-NC-TT -1p"/>
      <sheetName val="TDTKP1"/>
      <sheetName val="KPVC-BD "/>
      <sheetName val="ASP"/>
      <sheetName val="A-4"/>
      <sheetName val="6PILE  (돌출)"/>
      <sheetName val="기초(1)"/>
      <sheetName val="공종구간"/>
      <sheetName val="수량산출서"/>
      <sheetName val="단"/>
      <sheetName val="전등"/>
      <sheetName val="Macro(전동기)"/>
      <sheetName val="EQUIPMENT -2"/>
      <sheetName val="도체종-상수표"/>
      <sheetName val="Sheet5"/>
      <sheetName val="8.PILE  (돌출)"/>
      <sheetName val="재료집계"/>
      <sheetName val="9811"/>
      <sheetName val="1.우편집중내역서"/>
      <sheetName val="전체내역서"/>
      <sheetName val="단가산출2"/>
      <sheetName val="간접비내역-1"/>
      <sheetName val="COA-17"/>
      <sheetName val="C-18"/>
      <sheetName val="작성기준"/>
      <sheetName val="EACT10"/>
      <sheetName val="일위대가표"/>
      <sheetName val="갑지"/>
      <sheetName val="건축내역"/>
      <sheetName val="준검 내역서"/>
      <sheetName val="사급자재"/>
      <sheetName val="woo(mac)"/>
      <sheetName val="각종장비전압강하계산"/>
      <sheetName val="포장공"/>
      <sheetName val="암거"/>
      <sheetName val="CHECK1"/>
      <sheetName val="방송일위대가"/>
      <sheetName val="base"/>
      <sheetName val="빙설"/>
      <sheetName val="첨부1-1"/>
      <sheetName val="자재목록"/>
      <sheetName val="입력"/>
      <sheetName val="수량산출서 갑지"/>
      <sheetName val="ITB COST"/>
      <sheetName val="설계명세서"/>
      <sheetName val="교각계산"/>
      <sheetName val="데이타"/>
      <sheetName val="조도계산서 (도서)"/>
      <sheetName val="부하LOAD"/>
      <sheetName val="하조서"/>
      <sheetName val="기둥"/>
      <sheetName val="저판(버림100)"/>
      <sheetName val="교각1"/>
      <sheetName val="역T형"/>
      <sheetName val="직공비"/>
      <sheetName val="MACRO(MCC)"/>
      <sheetName val="터널조도"/>
      <sheetName val="참조"/>
      <sheetName val="집계표"/>
      <sheetName val="단가비교표_공통1"/>
      <sheetName val="20관리비율"/>
      <sheetName val="감시제어"/>
      <sheetName val="목차임시"/>
      <sheetName val="견적대비"/>
      <sheetName val="BOQ건축"/>
      <sheetName val="건축집계표"/>
      <sheetName val="좌측"/>
      <sheetName val="COPING"/>
      <sheetName val="수량BOQ"/>
      <sheetName val="자재단가비교표"/>
      <sheetName val="평가데이터"/>
      <sheetName val="2000년 공정표"/>
      <sheetName val="MAIN_TABLE"/>
      <sheetName val="토사(PE)"/>
      <sheetName val="요율"/>
      <sheetName val="2.대외공문"/>
      <sheetName val="Macro(차단기)"/>
      <sheetName val="LV data"/>
      <sheetName val="기본"/>
      <sheetName val="수량집계 (2)"/>
      <sheetName val="각종양식"/>
      <sheetName val="FORM_0"/>
      <sheetName val="흥양2교토공집계표"/>
      <sheetName val="하수실행"/>
      <sheetName val="CAPVC"/>
      <sheetName val="아산경희980422"/>
      <sheetName val="판"/>
      <sheetName val="배수내역 (2)"/>
      <sheetName val="NYS"/>
      <sheetName val="적용기준"/>
      <sheetName val="SG"/>
      <sheetName val="000000"/>
      <sheetName val="H-pile(298x299)"/>
      <sheetName val="H-pile(250x250)"/>
      <sheetName val="2000년1차"/>
      <sheetName val="단위수량"/>
      <sheetName val="예적금"/>
      <sheetName val="외주"/>
      <sheetName val="내역변"/>
      <sheetName val="가설식당"/>
      <sheetName val="신천3호용수로"/>
      <sheetName val="1.2.1 마루높이결정"/>
      <sheetName val="96보완계획7.12"/>
      <sheetName val="지급자재"/>
      <sheetName val="1공구원가계산서"/>
      <sheetName val="1공구산출내역서"/>
      <sheetName val="개방1"/>
      <sheetName val="단가 및 재료비"/>
      <sheetName val="LEGEND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11.우각부 보강"/>
      <sheetName val="분전함신설"/>
      <sheetName val="접지1종"/>
      <sheetName val="식재인부"/>
      <sheetName val="사각맨홀"/>
      <sheetName val="GAEYO"/>
      <sheetName val="노임단가"/>
      <sheetName val="CABLE"/>
      <sheetName val="조작대(1연)"/>
      <sheetName val="내역표지"/>
      <sheetName val="내역서(음성금왕)"/>
      <sheetName val="가설공사"/>
      <sheetName val="99노임기준"/>
      <sheetName val="조건표"/>
      <sheetName val="NEYOK"/>
      <sheetName val="6-2. 기계경비산출"/>
      <sheetName val="7.단가비교표"/>
      <sheetName val="노무비 근거"/>
      <sheetName val="5-2.일위대가"/>
      <sheetName val="1-1"/>
      <sheetName val="변경집계표"/>
      <sheetName val="공사현황"/>
      <sheetName val="품목"/>
      <sheetName val="2공구산출내역"/>
      <sheetName val="ATM기초철가"/>
      <sheetName val="단가일람"/>
      <sheetName val="조경일람"/>
      <sheetName val="실행내역(현대)"/>
      <sheetName val="공종"/>
      <sheetName val="작성"/>
      <sheetName val="전력"/>
      <sheetName val="품셈총괄표"/>
      <sheetName val="대평2공구"/>
      <sheetName val="c_balju"/>
      <sheetName val="인건비"/>
      <sheetName val="gvl"/>
      <sheetName val="램머"/>
      <sheetName val="단가조사서"/>
      <sheetName val="목차"/>
      <sheetName val="표지"/>
      <sheetName val="부안일위"/>
      <sheetName val="자탐_유도등"/>
      <sheetName val="수량산출근거"/>
      <sheetName val="INPUT(덕도방향-시점)"/>
      <sheetName val="중갑지"/>
      <sheetName val="노임이"/>
      <sheetName val="data2"/>
      <sheetName val="시행후면적"/>
      <sheetName val="보온내역서"/>
      <sheetName val="Internal"/>
      <sheetName val="전체"/>
      <sheetName val="JUCKEYK"/>
      <sheetName val="1차설계변경내역"/>
      <sheetName val="물량표S"/>
      <sheetName val="부대단위수량"/>
      <sheetName val="6.사업손익"/>
      <sheetName val="산출내역서집계표"/>
      <sheetName val="VENDOR LIST"/>
      <sheetName val="부대비율"/>
      <sheetName val="공사비예산서(토목분)"/>
      <sheetName val="기계경비목록"/>
      <sheetName val="지수"/>
      <sheetName val="현장관리비"/>
      <sheetName val="기성내역서표지"/>
      <sheetName val="물량산출근거"/>
      <sheetName val="PSM16"/>
      <sheetName val="자재단가표"/>
      <sheetName val="삼성전기"/>
      <sheetName val="Sheet1 (2)"/>
      <sheetName val="토공(우물통,기타) "/>
      <sheetName val="진주방향"/>
      <sheetName val="전기일위목록"/>
      <sheetName val="TOEC"/>
      <sheetName val="DAN"/>
      <sheetName val="1.수인터널"/>
      <sheetName val="효성CB 1P기초"/>
      <sheetName val="MOTOR"/>
      <sheetName val="공량산출서"/>
      <sheetName val="내역서(기성청구)"/>
      <sheetName val="간지"/>
      <sheetName val="포장복구집계"/>
      <sheetName val="6호기"/>
      <sheetName val="ITEM"/>
      <sheetName val="삭제금지단가"/>
      <sheetName val="프랜트면허"/>
      <sheetName val="실행내역"/>
      <sheetName val="PAINT"/>
      <sheetName val="SUMMARY"/>
      <sheetName val="Front"/>
      <sheetName val="토공사"/>
      <sheetName val="업체별기성내역"/>
      <sheetName val="가로등내역서"/>
      <sheetName val="전장품(관리용)"/>
      <sheetName val="설계조건"/>
      <sheetName val="안정계산"/>
      <sheetName val="단면검토"/>
      <sheetName val="기기리스트"/>
      <sheetName val="G.R300경비"/>
      <sheetName val="SPEC"/>
      <sheetName val="220 (2)"/>
      <sheetName val="연면적대비(12-7)"/>
      <sheetName val="Macro1"/>
      <sheetName val="DATA 입력란"/>
      <sheetName val="슬래브1"/>
      <sheetName val="안정검토"/>
      <sheetName val="단면설계"/>
      <sheetName val="적용단가"/>
      <sheetName val="사다리"/>
      <sheetName val="마산방향철근집계"/>
      <sheetName val="마산방향"/>
      <sheetName val="Distance_Summary"/>
      <sheetName val="design criteria"/>
      <sheetName val="실행비교"/>
      <sheetName val="가공비"/>
      <sheetName val="복지"/>
      <sheetName val="산출근거"/>
      <sheetName val="Sheet14"/>
      <sheetName val="Sheet13"/>
      <sheetName val="퇴비산출근거"/>
      <sheetName val="hvac내역서(제어동)"/>
      <sheetName val="일위대가(계측기설치)"/>
      <sheetName val="접지수량"/>
      <sheetName val="차액보증"/>
      <sheetName val="흄관기초"/>
      <sheetName val="설계"/>
      <sheetName val="원본"/>
      <sheetName val="내역서적용수량"/>
      <sheetName val="차수공개요"/>
      <sheetName val="1.설계기준"/>
      <sheetName val="계산서(곡선부)"/>
      <sheetName val="-치수표(곡선부)"/>
      <sheetName val="3.내역서"/>
      <sheetName val="경북전기.XLS"/>
      <sheetName val="계약내력"/>
      <sheetName val="ES조서출력하기"/>
      <sheetName val="FAB별"/>
      <sheetName val="단위가격"/>
      <sheetName val="b_balju_cho"/>
      <sheetName val="기성내역"/>
      <sheetName val="관개"/>
      <sheetName val="인구밀도산정"/>
      <sheetName val="조명율데이타"/>
      <sheetName val="조도계산(가로등NEW)"/>
      <sheetName val="일위(PN)"/>
      <sheetName val="기초data"/>
      <sheetName val="보호"/>
      <sheetName val="LABTOTAL"/>
      <sheetName val="가압장(토목)"/>
      <sheetName val="노원열병합  건축공사기성내역서"/>
      <sheetName val="성남여성복지내역"/>
      <sheetName val="노무"/>
      <sheetName val="154TW"/>
      <sheetName val="BID"/>
      <sheetName val="bm(CIcable)"/>
      <sheetName val="품셈"/>
      <sheetName val="원가계산서 "/>
      <sheetName val="내역및총괄"/>
      <sheetName val="공작물조직표(용배수)"/>
      <sheetName val="예산M11A"/>
      <sheetName val="M1"/>
      <sheetName val="물가자료"/>
      <sheetName val="관급자재수량산출"/>
      <sheetName val="전기수량산출"/>
      <sheetName val="전선"/>
      <sheetName val="sw1"/>
      <sheetName val="과세내역(세부)"/>
      <sheetName val="일위(철거)"/>
      <sheetName val="기타 정보통신공사"/>
      <sheetName val="원가"/>
      <sheetName val="TYPE-A"/>
      <sheetName val="종합기별"/>
      <sheetName val="노무비명세서"/>
      <sheetName val="소요자재명세서"/>
      <sheetName val="VV보온LINK"/>
      <sheetName val="FIT보온LINK"/>
      <sheetName val="약품공급2"/>
      <sheetName val="백암비스타내역"/>
      <sheetName val="COST"/>
      <sheetName val="공종코드"/>
      <sheetName val="5.수량집계"/>
      <sheetName val="3.일위대가표"/>
      <sheetName val="도"/>
      <sheetName val="입찰보고"/>
      <sheetName val="중동공구"/>
      <sheetName val="1월"/>
      <sheetName val="설비"/>
      <sheetName val="공내역"/>
      <sheetName val="기초입력 DATA"/>
      <sheetName val="1F"/>
      <sheetName val="공정코드"/>
      <sheetName val="설계서"/>
      <sheetName val="예산서"/>
      <sheetName val="총공사비"/>
      <sheetName val="일위대가목차"/>
      <sheetName val="B부대공"/>
      <sheetName val="자재"/>
      <sheetName val="Sheet4"/>
      <sheetName val="원하대비"/>
      <sheetName val="원도급"/>
      <sheetName val="하도급"/>
      <sheetName val="상행-교대(A1-A2)"/>
      <sheetName val="2차총원가"/>
      <sheetName val="토적표"/>
      <sheetName val=""/>
      <sheetName val="단가표1"/>
      <sheetName val="단면치수"/>
      <sheetName val="1_우편집중내역서"/>
      <sheetName val="건축집계"/>
      <sheetName val="신대방33(적용)"/>
      <sheetName val="DATA-2 장비LIST"/>
      <sheetName val="상수도토공집계표"/>
      <sheetName val="배관내역"/>
      <sheetName val="pile bearing capa &amp; arrenge"/>
      <sheetName val="design load"/>
      <sheetName val="working load at the btm ft."/>
      <sheetName val="stability check"/>
      <sheetName val="선로정수계산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단가대비표"/>
      <sheetName val="시가지우회도로공내역서"/>
      <sheetName val="정읍농소"/>
      <sheetName val="언어보정"/>
      <sheetName val="품질보정"/>
      <sheetName val="PARAMETER"/>
      <sheetName val="원가계산"/>
      <sheetName val="Baby일위대가"/>
      <sheetName val="평3"/>
      <sheetName val="맨홀토공수량"/>
      <sheetName val="초기화면"/>
      <sheetName val="CIVIL"/>
      <sheetName val="PBS"/>
      <sheetName val="취수탑"/>
      <sheetName val="NEWDRAW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E"/>
      <sheetName val="PM"/>
      <sheetName val="TR"/>
      <sheetName val="신표지1"/>
      <sheetName val="지구단위계획"/>
      <sheetName val="케이블"/>
      <sheetName val="9GNG운반"/>
      <sheetName val="조건"/>
      <sheetName val="공구원가계산"/>
      <sheetName val="견"/>
      <sheetName val="48일위"/>
      <sheetName val="22일위"/>
      <sheetName val="49일위"/>
      <sheetName val="식생블럭단위수량"/>
      <sheetName val="P4-C"/>
      <sheetName val="PD-5(직선)"/>
      <sheetName val="포장물량집계"/>
      <sheetName val="1"/>
      <sheetName val="4)유동표"/>
      <sheetName val="95삼성급(본사)"/>
      <sheetName val="BOM_00 (현지견적)"/>
      <sheetName val="DDC-6~10"/>
      <sheetName val="단가대비표 (2)"/>
      <sheetName val="단가대비표1"/>
      <sheetName val="원가총괄"/>
      <sheetName val="도장"/>
      <sheetName val="도급예산내역서봉투"/>
      <sheetName val="설계산출기초"/>
      <sheetName val="설계산출표지"/>
      <sheetName val="도급예산내역서총괄표"/>
      <sheetName val="을부담운반비"/>
      <sheetName val="운반비산출"/>
      <sheetName val="설명서 "/>
      <sheetName val="DS기성최종"/>
      <sheetName val="DS설변내역서"/>
      <sheetName val="BETON"/>
      <sheetName val="순공사비"/>
      <sheetName val="AS복구"/>
      <sheetName val="중기터파기"/>
      <sheetName val="변수값"/>
      <sheetName val="중기상차"/>
      <sheetName val="통신물량"/>
      <sheetName val="KMT물량"/>
      <sheetName val="데리네이타현황"/>
      <sheetName val="3희질산"/>
      <sheetName val="가시설단위수량"/>
      <sheetName val="SORCE1"/>
      <sheetName val="9.자재단가"/>
      <sheetName val="7.산출집계"/>
      <sheetName val="3.단가산출서"/>
      <sheetName val="4.일위산출"/>
      <sheetName val="토공정보"/>
      <sheetName val="인6월"/>
      <sheetName val="일반부표"/>
      <sheetName val="예총"/>
      <sheetName val="허용전류-IEC_DATA"/>
      <sheetName val="DATA_(2)"/>
      <sheetName val="별표_"/>
      <sheetName val="3_공통공사대비"/>
      <sheetName val="장비내역(프리카튜브_제외)"/>
      <sheetName val="plan&amp;section_of_foundation"/>
      <sheetName val="1_설계조건"/>
      <sheetName val="단가비교표_(계측제어)"/>
      <sheetName val="REINF_"/>
      <sheetName val="crude_SLAB_RE-bar"/>
      <sheetName val="전차선로_물량표"/>
      <sheetName val="견적대비_견적서"/>
      <sheetName val="11_자재단가"/>
      <sheetName val="표지_(2)"/>
      <sheetName val="명일작업계획_(3)"/>
      <sheetName val="인건비_"/>
      <sheetName val="단면_(2)"/>
      <sheetName val="플랜트_설치"/>
      <sheetName val="예산서_"/>
      <sheetName val="Page_1A_-_Proposal_Strategy_"/>
      <sheetName val="Read_Me"/>
      <sheetName val="CABLE_SIZE-3"/>
      <sheetName val="TONG_HOP_VL-NC_TT"/>
      <sheetName val="CHITIET_VL-NC-TT_-1p"/>
      <sheetName val="KPVC-BD_"/>
      <sheetName val="BSD_(2)"/>
      <sheetName val="참고_1"/>
      <sheetName val="CRUDE_RE-bar"/>
      <sheetName val="준검_내역서"/>
      <sheetName val="조도계산서_(도서)"/>
      <sheetName val="IMPEADENCE_MAP_취수장"/>
      <sheetName val="단가_및_재료비"/>
      <sheetName val="수량산출서_갑지"/>
      <sheetName val="ITB_COST"/>
      <sheetName val="P-J"/>
      <sheetName val="토 적 표"/>
      <sheetName val="외자배분"/>
      <sheetName val="외자내역"/>
      <sheetName val="현금"/>
      <sheetName val="사업성검토"/>
      <sheetName val="SummaryC"/>
      <sheetName val="Detail"/>
      <sheetName val="내역서(도급)"/>
      <sheetName val="참조(X)"/>
      <sheetName val="총(철거)"/>
      <sheetName val="도장수량(하1)"/>
      <sheetName val="주형"/>
      <sheetName val="토목내역"/>
      <sheetName val="공사개요"/>
      <sheetName val="Tender Summary"/>
      <sheetName val="1PAGE (2)"/>
      <sheetName val="97년실적"/>
      <sheetName val="분류작업"/>
      <sheetName val="간선DATA"/>
      <sheetName val="내역총괄"/>
      <sheetName val="내역총괄2"/>
      <sheetName val="내역총괄3"/>
      <sheetName val="재료값"/>
      <sheetName val="1.기타원가(BA)"/>
      <sheetName val="1.손익(CP)"/>
      <sheetName val="1.기타(CP)"/>
      <sheetName val="집계표(공종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WORK"/>
      <sheetName val="단가조사"/>
      <sheetName val="nv7.1price"/>
      <sheetName val="견적서"/>
      <sheetName val="TOEC"/>
      <sheetName val="일위대가(계측기설치)"/>
      <sheetName val="노무비 "/>
      <sheetName val="일위집계"/>
      <sheetName val="원가계산"/>
      <sheetName val="시중노임단가"/>
      <sheetName val="Y-WORK"/>
      <sheetName val="dongia (2)"/>
      <sheetName val="자료"/>
      <sheetName val="DATA"/>
      <sheetName val="MCC제원"/>
      <sheetName val="01.가설-파일"/>
      <sheetName val="을"/>
      <sheetName val="YONGF0"/>
      <sheetName val="단가"/>
      <sheetName val="수량산출"/>
      <sheetName val="20관리비율"/>
      <sheetName val="깨기"/>
      <sheetName val="조명시설"/>
      <sheetName val="견적대비 견적서"/>
      <sheetName val="제2~7호표"/>
      <sheetName val="전류"/>
      <sheetName val="지급자재"/>
      <sheetName val="말뚝지지력산정"/>
      <sheetName val="내역서1"/>
      <sheetName val="토공총괄표"/>
      <sheetName val="배수통관(좌)"/>
      <sheetName val="노무비"/>
      <sheetName val="밸브설치"/>
      <sheetName val="일위대가"/>
      <sheetName val="노임"/>
      <sheetName val="하조서"/>
      <sheetName val="총괄표"/>
      <sheetName val="내역서(기성청구)"/>
      <sheetName val="설계서을"/>
      <sheetName val="wall"/>
      <sheetName val="경비2내역"/>
      <sheetName val="J直材4"/>
      <sheetName val="제직재"/>
      <sheetName val="설직재-1"/>
      <sheetName val="제-노임"/>
      <sheetName val="I一般比"/>
      <sheetName val="내역서(L-P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工완성공사율"/>
      <sheetName val="工관리비율"/>
      <sheetName val="일위"/>
      <sheetName val="설직재-1"/>
      <sheetName val="J直材4"/>
      <sheetName val="#REF"/>
      <sheetName val="직노"/>
      <sheetName val="경산"/>
      <sheetName val="N賃率-職"/>
      <sheetName val="I一般比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홍보비디오"/>
      <sheetName val="노임"/>
      <sheetName val="단가"/>
      <sheetName val="내역서"/>
      <sheetName val="실행내역"/>
      <sheetName val="기본일위"/>
      <sheetName val="제직재"/>
      <sheetName val="내역서2안"/>
      <sheetName val="패널"/>
      <sheetName val="집계"/>
      <sheetName val="목록"/>
      <sheetName val="Sheet1"/>
      <sheetName val="Sheet2"/>
      <sheetName val="Sheet3"/>
      <sheetName val="지형제작"/>
      <sheetName val="wall"/>
      <sheetName val="DATE"/>
      <sheetName val="전기일위대가"/>
      <sheetName val="sw1"/>
      <sheetName val="소비자가"/>
      <sheetName val="단"/>
      <sheetName val="인건비"/>
      <sheetName val="관급_File"/>
      <sheetName val=" 냉각수펌프"/>
      <sheetName val="경율산정_XLS"/>
      <sheetName val="담장산출"/>
      <sheetName val="화재 탐지 설비"/>
      <sheetName val="건축내역"/>
      <sheetName val="조명율"/>
      <sheetName val="입력"/>
      <sheetName val="구의33고"/>
      <sheetName val="토사(PE)"/>
      <sheetName val="공사내역"/>
      <sheetName val="연부97-1"/>
      <sheetName val="갑지1"/>
      <sheetName val="전신환매도율"/>
      <sheetName val="원가계산서"/>
      <sheetName val="설계명세서"/>
      <sheetName val="MOTOR"/>
      <sheetName val="실행예산"/>
      <sheetName val="신우"/>
      <sheetName val="Sheet22"/>
      <sheetName val="공사원가계산서"/>
      <sheetName val="DATA"/>
      <sheetName val="COST"/>
      <sheetName val="견적서"/>
      <sheetName val="Sheet4"/>
      <sheetName val="Sheet5"/>
      <sheetName val="이천향토(모형제작)"/>
      <sheetName val="원가"/>
      <sheetName val="총괄"/>
      <sheetName val="총괄집계표"/>
      <sheetName val="발신정보"/>
      <sheetName val="순공사비"/>
      <sheetName val="적현로"/>
      <sheetName val="CT "/>
      <sheetName val="수량산출"/>
      <sheetName val="3BL공동구 수량"/>
      <sheetName val="납부서"/>
      <sheetName val="을지"/>
      <sheetName val="노무비"/>
      <sheetName val="공조기휀"/>
      <sheetName val="노임단가"/>
      <sheetName val="2공구산출내역"/>
      <sheetName val="재료"/>
      <sheetName val="설치자재"/>
      <sheetName val="일위목차"/>
      <sheetName val="단위단가"/>
      <sheetName val="내역"/>
      <sheetName val="판매시설"/>
      <sheetName val="경비"/>
      <sheetName val="부하LOAD"/>
      <sheetName val="내역1"/>
      <sheetName val="공조기(삭제)"/>
      <sheetName val="조직"/>
      <sheetName val="국내조달(통합-1)"/>
      <sheetName val="원가 (2)"/>
      <sheetName val="샘플표지"/>
      <sheetName val="조도계산서 (도서)"/>
      <sheetName val="물량"/>
      <sheetName val="단위수량"/>
      <sheetName val="일반부표"/>
      <sheetName val="설계명세"/>
      <sheetName val="부대tu"/>
      <sheetName val="일위목록"/>
      <sheetName val="공사노임"/>
      <sheetName val="단가 (2)"/>
      <sheetName val="갑지"/>
      <sheetName val="집계표"/>
      <sheetName val="1안"/>
      <sheetName val="조명시설"/>
      <sheetName val="견적을지"/>
      <sheetName val="재정비직인"/>
      <sheetName val="재정비내역"/>
      <sheetName val="지적고시내역"/>
      <sheetName val="6호기"/>
      <sheetName val="경율산정.XLS"/>
      <sheetName val="명세서"/>
      <sheetName val="데이타"/>
      <sheetName val="식재인부"/>
      <sheetName val="내역을"/>
      <sheetName val="금액내역서"/>
      <sheetName val="을"/>
      <sheetName val="총괄내역서"/>
      <sheetName val="수량산출(모형)"/>
      <sheetName val="수량산출(공수)"/>
      <sheetName val="모형단가"/>
      <sheetName val="요율"/>
      <sheetName val="안정검토"/>
      <sheetName val="공정집계_국별"/>
      <sheetName val="Sheet6"/>
      <sheetName val="Sheet1 (2)"/>
      <sheetName val="table"/>
      <sheetName val="부하계산서"/>
      <sheetName val="부하(성남)"/>
      <sheetName val="교수설계"/>
      <sheetName val="인제내역"/>
      <sheetName val="Option"/>
      <sheetName val="252K444"/>
      <sheetName val="최종총괄"/>
      <sheetName val="세부산출내역서"/>
      <sheetName val="제-노임"/>
      <sheetName val="표지 (2)"/>
      <sheetName val="내역서1-2"/>
      <sheetName val="교통대책내역"/>
      <sheetName val="LEGEND"/>
      <sheetName val="산정표"/>
      <sheetName val="C-직노1"/>
      <sheetName val="재집"/>
      <sheetName val="품"/>
      <sheetName val="수로교총재료집계"/>
      <sheetName val="입찰안"/>
      <sheetName val="일위대가표지"/>
      <sheetName val="제수"/>
      <sheetName val="공기"/>
      <sheetName val="GAS"/>
      <sheetName val="적용환율"/>
      <sheetName val="Transaction"/>
      <sheetName val="설계서"/>
      <sheetName val="금액집계"/>
      <sheetName val="진주방향"/>
      <sheetName val="마산방향"/>
      <sheetName val="전차선로 물량표"/>
      <sheetName val="자재조사표"/>
      <sheetName val="별표"/>
      <sheetName val="예산내역서(총괄)"/>
      <sheetName val="예산내역서"/>
      <sheetName val="공제대산출"/>
      <sheetName val="운반공사,공구손료"/>
      <sheetName val="적용단가"/>
      <sheetName val="날개수량1.5"/>
      <sheetName val="개산공사비"/>
      <sheetName val="건축"/>
      <sheetName val="배수관공"/>
      <sheetName val="표지"/>
      <sheetName val="실행철강하도"/>
      <sheetName val="흄관기초"/>
      <sheetName val="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비교"/>
      <sheetName val="1경제성결과"/>
      <sheetName val="2장비구성"/>
      <sheetName val="3초기투자비"/>
      <sheetName val="4운전동력 5운전시간"/>
      <sheetName val="6운전비"/>
      <sheetName val="개요"/>
      <sheetName val="Sheet2"/>
      <sheetName val="DATE"/>
      <sheetName val="전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도급 기성고 신청서(13회)"/>
      <sheetName val="노원열병합 기성내역서갑지"/>
      <sheetName val="노원열병합  토목공사기성내역서"/>
      <sheetName val="노원열병합  건축공사기성내역서"/>
      <sheetName val="변경내역"/>
      <sheetName val="자재변경"/>
      <sheetName val="실행견적서"/>
      <sheetName val="내역서"/>
      <sheetName val="견적서"/>
      <sheetName val="일위대가"/>
      <sheetName val="일위대가표"/>
      <sheetName val="UNIT"/>
      <sheetName val="단가표"/>
      <sheetName val="Sheet2"/>
      <sheetName val="ABUT수량-A1"/>
      <sheetName val="단가"/>
      <sheetName val="공주-교대(A1)"/>
      <sheetName val="AHU-1"/>
      <sheetName val="급탕설비"/>
      <sheetName val="화장실배기팬"/>
      <sheetName val="방배동내역(리라)"/>
      <sheetName val="부대공사총괄"/>
      <sheetName val="현장경비"/>
      <sheetName val="건축공사집계표"/>
      <sheetName val="방배동내역 (총괄)"/>
      <sheetName val="을"/>
      <sheetName val="Y-WORK"/>
      <sheetName val="공통가설"/>
      <sheetName val="정화조동내역"/>
      <sheetName val="토건13회"/>
      <sheetName val="6F8"/>
      <sheetName val="70%"/>
      <sheetName val="소비자가"/>
      <sheetName val="가동비율"/>
      <sheetName val="점수계산1-2"/>
      <sheetName val="배관"/>
      <sheetName val="DNW"/>
      <sheetName val="NE"/>
      <sheetName val="NM2"/>
      <sheetName val="NW1"/>
      <sheetName val="NW2"/>
      <sheetName val="PE"/>
      <sheetName val="PM"/>
      <sheetName val="PW3"/>
      <sheetName val="PW4"/>
      <sheetName val="SC1"/>
      <sheetName val="전기일위대가"/>
      <sheetName val="조명시설"/>
      <sheetName val="FRP내역서"/>
      <sheetName val="Sheet1"/>
      <sheetName val="eq_data"/>
      <sheetName val="ACTDATA"/>
      <sheetName val="작성기준"/>
      <sheetName val="hvac(제어동)"/>
      <sheetName val="공종단가"/>
      <sheetName val="MATRLDATA"/>
      <sheetName val="COA-17"/>
      <sheetName val="C-18"/>
      <sheetName val="unit 4"/>
      <sheetName val="여과지동"/>
      <sheetName val="기초자료"/>
      <sheetName val="을-ATYPE"/>
      <sheetName val="확산동"/>
      <sheetName val="WORK"/>
      <sheetName val="전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"/>
      <sheetName val="I一般比"/>
      <sheetName val="노무비단가"/>
      <sheetName val="20관리비율"/>
      <sheetName val="내역1"/>
      <sheetName val="다곡2교"/>
      <sheetName val="전선 및 전선관"/>
      <sheetName val="b_balju_cho"/>
      <sheetName val="수량산출1"/>
      <sheetName val="자재단가표"/>
      <sheetName val="옥외 전력간선공사"/>
      <sheetName val="동원(3)"/>
      <sheetName val="#REF"/>
      <sheetName val="N賃率_職"/>
      <sheetName val="화해(함평)"/>
      <sheetName val="화해(장성)"/>
      <sheetName val="내역서"/>
      <sheetName val="을지"/>
      <sheetName val="노임단가"/>
      <sheetName val="C-직노1"/>
      <sheetName val="시설물일위"/>
      <sheetName val="중기사용료"/>
      <sheetName val="경율산정.XLS"/>
      <sheetName val="노무비"/>
      <sheetName val="공조기휀"/>
      <sheetName val="노임"/>
      <sheetName val="수량산출"/>
      <sheetName val="인부임"/>
      <sheetName val="중기일위대가"/>
      <sheetName val="토공"/>
      <sheetName val="제작비추산총괄표"/>
      <sheetName val="Baby일위대가"/>
      <sheetName val="일위대가(가설)"/>
      <sheetName val="내역"/>
      <sheetName val="순공사비"/>
      <sheetName val="KCS-CA"/>
      <sheetName val="Sheet1"/>
      <sheetName val="전기공사일위대가"/>
      <sheetName val="소비자가"/>
      <sheetName val="P&amp;L(Ahn)"/>
      <sheetName val="산경"/>
      <sheetName val="일위대가목록"/>
      <sheetName val="집계"/>
      <sheetName val="새공통"/>
      <sheetName val="공사원가계산서"/>
      <sheetName val="단가조사"/>
      <sheetName val="단"/>
      <sheetName val="문산"/>
      <sheetName val="J直材4"/>
      <sheetName val="Data"/>
      <sheetName val="포장공"/>
      <sheetName val="배수공"/>
      <sheetName val="날개벽수량표"/>
      <sheetName val="일위대가표(유단가)"/>
      <sheetName val="단가산출"/>
      <sheetName val="지급자재"/>
      <sheetName val="유림골조"/>
      <sheetName val="지수"/>
      <sheetName val="직노"/>
      <sheetName val="갑지(추정)"/>
      <sheetName val="Sheet5"/>
      <sheetName val="FACTOR"/>
      <sheetName val="工관리비율"/>
      <sheetName val="工완성공사율"/>
      <sheetName val="절감효과"/>
      <sheetName val="설계예시"/>
      <sheetName val="간접비총괄 (2)"/>
      <sheetName val="구조물공"/>
      <sheetName val="부대공"/>
      <sheetName val="DATE"/>
      <sheetName val="차액보증"/>
      <sheetName val="인사자료총집계"/>
      <sheetName val="적현로"/>
      <sheetName val="원가계산서"/>
      <sheetName val="일위"/>
      <sheetName val="건축내역"/>
      <sheetName val="을"/>
      <sheetName val="금융비용"/>
      <sheetName val="인건-측정"/>
      <sheetName val="을-ATYPE"/>
      <sheetName val="2.수량조서(발주용)"/>
      <sheetName val="가설대가"/>
      <sheetName val="토공대가"/>
      <sheetName val="구조대가"/>
      <sheetName val="포설대가1"/>
      <sheetName val="부대대가"/>
      <sheetName val="70%"/>
      <sheetName val="공정집계_국별"/>
      <sheetName val="총괄표"/>
      <sheetName val="조건표"/>
      <sheetName val="원형맨홀수량"/>
      <sheetName val="이토변실"/>
      <sheetName val="제36-40호표"/>
      <sheetName val="총괄집계표"/>
      <sheetName val="CT "/>
      <sheetName val="재료"/>
      <sheetName val="설치자재"/>
      <sheetName val="기본사항"/>
      <sheetName val="환산"/>
      <sheetName val="샌딩 에폭시 도장"/>
      <sheetName val="일반문틀 설치"/>
      <sheetName val="총괄내역서"/>
      <sheetName val="기본일위"/>
      <sheetName val="교각1"/>
      <sheetName val="증감대비"/>
      <sheetName val="설계명세서"/>
      <sheetName val="단위수량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WATER"/>
      <sheetName val="차도부연장현황"/>
      <sheetName val="Galaxy 소비자가격표"/>
      <sheetName val="목록"/>
      <sheetName val="96노임기준"/>
      <sheetName val="6PILE  (돌출)"/>
      <sheetName val="공종별수량집계"/>
      <sheetName val="담장산출"/>
      <sheetName val="견적"/>
      <sheetName val="약전설비"/>
      <sheetName val="대구-교대(A1)"/>
      <sheetName val="업체명"/>
      <sheetName val="관리"/>
      <sheetName val="sw1"/>
      <sheetName val="아파트"/>
      <sheetName val="EQT-ESTN"/>
      <sheetName val="부대내역"/>
      <sheetName val="내역서(기성청구)"/>
      <sheetName val="실행대비"/>
      <sheetName val="자료입력"/>
      <sheetName val="예산명세서"/>
      <sheetName val="(변경계약)총괄내역"/>
      <sheetName val="기본단가표"/>
      <sheetName val="중기사용료산출근거"/>
      <sheetName val="단가 및 재료비"/>
      <sheetName val="MOTOR"/>
      <sheetName val="일위목록"/>
      <sheetName val="4. 자재단가비교표"/>
      <sheetName val="4. 일위대가"/>
      <sheetName val="일위대가(출입)"/>
      <sheetName val="(A)내역서"/>
      <sheetName val="퇴직영수증"/>
      <sheetName val="설직재-1"/>
      <sheetName val="1차설계변경내역"/>
      <sheetName val="MOKDONG(1)"/>
      <sheetName val="준검 내역서"/>
      <sheetName val="입찰안"/>
      <sheetName val="전국현황"/>
      <sheetName val="8.PILE  (돌출)"/>
      <sheetName val="5사남"/>
      <sheetName val="COST"/>
      <sheetName val="기별"/>
      <sheetName val="단가명령서"/>
      <sheetName val="dt0301"/>
      <sheetName val="dtt0301"/>
      <sheetName val="조명시설"/>
      <sheetName val="원형1호맨홀토공수량"/>
      <sheetName val="Sheet4"/>
      <sheetName val="을_ATYPE"/>
      <sheetName val="내역단위"/>
      <sheetName val="기술부 VENDOR LIST"/>
      <sheetName val="B1(반포1차)"/>
      <sheetName val="D-경비1"/>
      <sheetName val="8.수량산출서"/>
      <sheetName val="9.단가조사서"/>
      <sheetName val="6.일위목록"/>
      <sheetName val="Sheet9"/>
      <sheetName val="woo(mac)"/>
      <sheetName val="guard(mac)"/>
      <sheetName val="Sheet13"/>
      <sheetName val="전기"/>
      <sheetName val="요율"/>
      <sheetName val="하도관리"/>
      <sheetName val="확약서"/>
      <sheetName val="아스콘포장 (5t)"/>
      <sheetName val="원가_(2)1"/>
      <sheetName val="전선_및_전선관1"/>
      <sheetName val="단1"/>
      <sheetName val="Sheet3"/>
      <sheetName val="자재집계"/>
      <sheetName val="시행후면적"/>
      <sheetName val="정부노임단가"/>
      <sheetName val="건축-물가변동"/>
      <sheetName val="000000"/>
      <sheetName val="단위단가"/>
      <sheetName val="견적서"/>
      <sheetName val="합천내역"/>
      <sheetName val="공통가설"/>
      <sheetName val="대목"/>
      <sheetName val="인건비"/>
      <sheetName val="아파트_9"/>
      <sheetName val="경산"/>
      <sheetName val="3"/>
      <sheetName val="패널"/>
      <sheetName val="대창(장성)"/>
      <sheetName val="대창(함평)-창열"/>
      <sheetName val="변압기 및 발전기 용량"/>
      <sheetName val="수공기"/>
      <sheetName val="중기"/>
      <sheetName val="수지예산"/>
      <sheetName val="CAUDIT"/>
      <sheetName val="토적계산"/>
      <sheetName val="목차"/>
      <sheetName val="노임단가(일반)"/>
      <sheetName val="품셈TABLE"/>
      <sheetName val="기존단가 (2)"/>
      <sheetName val="해창정"/>
      <sheetName val="전기일위대가"/>
      <sheetName val="마포토정"/>
      <sheetName val="10월"/>
      <sheetName val="신천3호용수로"/>
      <sheetName val="2공구산출내역"/>
      <sheetName val="식재일위대가"/>
      <sheetName val="소화설비"/>
      <sheetName val="내역서(실)"/>
      <sheetName val="전선"/>
      <sheetName val="CABLE"/>
      <sheetName val="경율산정"/>
      <sheetName val="Total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기계설비"/>
      <sheetName val="설계내역서"/>
      <sheetName val="공사개요"/>
      <sheetName val="대전-교대(A1-A2)"/>
      <sheetName val="시설물기초"/>
      <sheetName val="갑지"/>
      <sheetName val="6호기"/>
      <sheetName val="건축공사실행"/>
      <sheetName val="펀칭"/>
      <sheetName val="노임이"/>
      <sheetName val="물량"/>
      <sheetName val="평균높이산출근거"/>
      <sheetName val="횡배수관위치조서"/>
      <sheetName val="시공변경 설명서"/>
      <sheetName val="공사비증감내역"/>
      <sheetName val="변경조서"/>
      <sheetName val="362품셈"/>
      <sheetName val="사용성검토"/>
      <sheetName val="방식총괄"/>
      <sheetName val="단가목록"/>
      <sheetName val="방지책개소별명세"/>
      <sheetName val="부하계산서"/>
      <sheetName val="도로단위당"/>
      <sheetName val="기자재비"/>
      <sheetName val="Sheet1 (2)"/>
      <sheetName val="BEND LOSS"/>
      <sheetName val="명단"/>
      <sheetName val="경율산정_XLS1"/>
      <sheetName val="옥외_전력간선공사1"/>
      <sheetName val="CT_"/>
      <sheetName val="샌딩_에폭시_도장"/>
      <sheetName val="일반문틀_설치"/>
      <sheetName val="2_수량조서(발주용)"/>
      <sheetName val="Galaxy_소비자가격표"/>
      <sheetName val="6PILE__(돌출)"/>
      <sheetName val="4__자재단가비교표"/>
      <sheetName val="4__일위대가"/>
      <sheetName val="간접비총괄_(2)"/>
      <sheetName val="단가_및_재료비"/>
      <sheetName val="준검_내역서"/>
      <sheetName val="기술부_VENDOR_LIST"/>
      <sheetName val="8_수량산출서"/>
      <sheetName val="9_단가조사서"/>
      <sheetName val="6_일위목록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설계서(1)"/>
      <sheetName val="실행철강하도"/>
      <sheetName val="계수원본(99.2.28)"/>
      <sheetName val="POL6차-PIPING"/>
      <sheetName val="노원열병합  건축공사기성내역서"/>
      <sheetName val="제품별구성표"/>
      <sheetName val="spec1"/>
      <sheetName val="기계공사"/>
      <sheetName val="재료비"/>
      <sheetName val="내역서1999.8최종"/>
      <sheetName val="철거산출근거"/>
      <sheetName val="1-최종안"/>
      <sheetName val="사업분석-분양가결정"/>
      <sheetName val="4)유동표"/>
      <sheetName val="ABUT수량-A1"/>
      <sheetName val="수량산출서"/>
      <sheetName val="Sheet2"/>
      <sheetName val="설계내역(2001)"/>
      <sheetName val="1호철근량"/>
      <sheetName val="1. 설계조건 2.단면가정 3. 하중계산"/>
      <sheetName val="DATA 입력란"/>
      <sheetName val="Danga"/>
      <sheetName val="공예을"/>
      <sheetName val="횡배수관집현황(2공구)"/>
      <sheetName val="실행내역"/>
      <sheetName val="9GNG운반"/>
      <sheetName val="내역을"/>
      <sheetName val="건축"/>
      <sheetName val="ERL_TBL"/>
      <sheetName val="기초단가"/>
      <sheetName val="COVER"/>
      <sheetName val="EXPENSE"/>
      <sheetName val="건축원가"/>
      <sheetName val="내역서2안"/>
      <sheetName val="기계실"/>
      <sheetName val="b_sul"/>
      <sheetName val="전체"/>
      <sheetName val="기기리스트"/>
      <sheetName val="신우"/>
      <sheetName val="asd"/>
      <sheetName val="단면치수"/>
      <sheetName val="계림(함평)"/>
      <sheetName val="계림(장성)"/>
      <sheetName val="BOX(상시)"/>
      <sheetName val="아파트건축"/>
      <sheetName val="별첨1-4"/>
      <sheetName val="결선list"/>
      <sheetName val="노임변동률"/>
      <sheetName val="OPGW기별"/>
      <sheetName val="지시서"/>
      <sheetName val="배전KT"/>
      <sheetName val="설계서"/>
      <sheetName val="표준내역"/>
      <sheetName val="대운산출"/>
      <sheetName val="이천변압기운반비"/>
      <sheetName val="자재단가"/>
      <sheetName val="암거단위"/>
      <sheetName val="충주"/>
      <sheetName val="공사내역서"/>
      <sheetName val="시설장비"/>
      <sheetName val="가도공"/>
      <sheetName val="집계표"/>
      <sheetName val="광양방향"/>
      <sheetName val="BOX전기내역"/>
      <sheetName val="물가자료"/>
      <sheetName val="45,46"/>
      <sheetName val="사업성분석"/>
      <sheetName val="백호우계수"/>
      <sheetName val="총괄갑 "/>
      <sheetName val="99년신청"/>
      <sheetName val="SANTOGO"/>
      <sheetName val="SANBAISU"/>
      <sheetName val="날개벽"/>
      <sheetName val="상부수량집계표"/>
      <sheetName val="포승(S+H)"/>
      <sheetName val="포승(SHEET)"/>
      <sheetName val="기성내역서"/>
      <sheetName val="변경내역서"/>
      <sheetName val="환율"/>
      <sheetName val="b_balju-단가단가단가"/>
      <sheetName val="7.수지"/>
      <sheetName val="estimate(TOTAL) (2)"/>
      <sheetName val="estimate"/>
      <sheetName val="내역서 업체견적단가"/>
      <sheetName val="건축일"/>
      <sheetName val="ilch"/>
      <sheetName val="기둥(원형)"/>
      <sheetName val="암거공"/>
      <sheetName val="부대집계1"/>
      <sheetName val="가도단위"/>
      <sheetName val="3련 BOX"/>
      <sheetName val="상행-교대(A1-A2)"/>
      <sheetName val="대로근거"/>
      <sheetName val="DATA1"/>
      <sheetName val="보증금(전신전화가입권)"/>
      <sheetName val="98년BS"/>
      <sheetName val="잉여금"/>
      <sheetName val="급여대장출력"/>
      <sheetName val="인원계획-미화"/>
      <sheetName val="부대시설"/>
      <sheetName val="공문"/>
      <sheetName val="원가계산 (2)"/>
      <sheetName val="하수급견적대비"/>
      <sheetName val="계수원본(99_2_28)"/>
      <sheetName val="Tool"/>
      <sheetName val="PAC"/>
      <sheetName val="국소별수량산출"/>
      <sheetName val="BOX-1510"/>
      <sheetName val="본체"/>
      <sheetName val="REACTION(USE평시)"/>
      <sheetName val="설계조건"/>
      <sheetName val="REACTION(USD지진시)"/>
      <sheetName val="제2~7호표"/>
      <sheetName val="예산내역서"/>
      <sheetName val="설계예산서"/>
      <sheetName val="램머"/>
      <sheetName val="기계경비(시간당)"/>
      <sheetName val="말뚝지지력산정"/>
      <sheetName val="Macro1"/>
      <sheetName val="Macro3"/>
      <sheetName val="Macro2"/>
      <sheetName val="백암비스타내역"/>
      <sheetName val="배관배선내역"/>
      <sheetName val="1차_내역서"/>
      <sheetName val="기존단가_(2)"/>
      <sheetName val="환경기계공정표 (3)"/>
      <sheetName val="combi(wall)"/>
      <sheetName val="BID"/>
      <sheetName val="역T형"/>
      <sheetName val="토목검측서"/>
      <sheetName val="unit 4"/>
      <sheetName val="모래기초"/>
      <sheetName val="JUCK"/>
      <sheetName val="산근"/>
      <sheetName val="도급내역(금차분)"/>
      <sheetName val="산출내역 (월기성)"/>
      <sheetName val="건축기성"/>
      <sheetName val="공량예산"/>
      <sheetName val="PIPE(인수본)"/>
      <sheetName val="기준표"/>
      <sheetName val="대차대조표"/>
      <sheetName val="설계개요"/>
      <sheetName val="단가표"/>
      <sheetName val="(10) 단가산출결과"/>
      <sheetName val=" FURNACE현설"/>
      <sheetName val="명세서(을)"/>
      <sheetName val="상세내역서"/>
      <sheetName val="#2-3 일위대가"/>
      <sheetName val="#2-4 단가대비표"/>
      <sheetName val="동원인원"/>
      <sheetName val="자재단가비교표"/>
      <sheetName val="견적990322"/>
      <sheetName val="SAMPLE"/>
      <sheetName val="도근좌표"/>
      <sheetName val="C-노임단가"/>
      <sheetName val="경제성분석"/>
      <sheetName val="Key Data"/>
      <sheetName val="터파기및재료"/>
      <sheetName val="I.설계조건"/>
      <sheetName val="실행내역 "/>
      <sheetName val="98수문일위"/>
      <sheetName val="종배수관"/>
      <sheetName val="깨기"/>
      <sheetName val="J"/>
      <sheetName val="sst,stl창호"/>
      <sheetName val="마산월령동골조물량변경"/>
      <sheetName val="손익현황"/>
      <sheetName val="청천내"/>
      <sheetName val="돈암사업"/>
      <sheetName val="직접경비"/>
      <sheetName val="3.건축(현장안)"/>
      <sheetName val="설계내역2"/>
      <sheetName val="대비"/>
      <sheetName val="제출내역서"/>
      <sheetName val="내역서(실행)"/>
      <sheetName val="내역서 (원본)"/>
      <sheetName val="내역서(실행)3"/>
      <sheetName val="A"/>
      <sheetName val="건축토목내역"/>
      <sheetName val="basic_info"/>
      <sheetName val="노임,기계단가"/>
      <sheetName val="공비대비"/>
      <sheetName val="전기자료"/>
      <sheetName val="Sheet14"/>
      <sheetName val="Sheet10"/>
      <sheetName val="수로교총재료집계"/>
      <sheetName val="Y-WORK"/>
      <sheetName val="금액"/>
      <sheetName val="1호맨홀토공"/>
      <sheetName val="조도계산(1)"/>
      <sheetName val="수량산출서(보강)"/>
      <sheetName val="중기솔뇨"/>
      <sheetName val="금액내역서"/>
      <sheetName val="개별직종노임단가(2002.5)"/>
      <sheetName val="메서,변+증"/>
      <sheetName val="산출근거"/>
      <sheetName val="단가산출서"/>
      <sheetName val="정화조동내역"/>
      <sheetName val="5Strand-장기처짐PCI"/>
      <sheetName val="교대(A1-A2)"/>
      <sheetName val="9811"/>
      <sheetName val="간지"/>
      <sheetName val="일위목록표"/>
      <sheetName val="    "/>
      <sheetName val="수량산출서_천안"/>
      <sheetName val="수량산출서_아산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투찰"/>
      <sheetName val="O＆P"/>
      <sheetName val="가로등기초"/>
      <sheetName val="조사표"/>
      <sheetName val="노임목록"/>
      <sheetName val="중기목록"/>
      <sheetName val="자재목록"/>
      <sheetName val="H-pile(298x299)"/>
      <sheetName val="H-pile(250x250)"/>
      <sheetName val="기준FACTOR"/>
      <sheetName val="공정량산출내역서 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버스운행안내"/>
      <sheetName val="예방접종계획"/>
      <sheetName val="근태계획서"/>
      <sheetName val="3F"/>
      <sheetName val="205동"/>
      <sheetName val=""/>
      <sheetName val="II손익관리"/>
      <sheetName val="토공집계"/>
      <sheetName val="1.우편집중내역서"/>
      <sheetName val="Macro(차단기)"/>
      <sheetName val="업체코드"/>
      <sheetName val="절탄기단관교체공량"/>
      <sheetName val="이종재질교체공량"/>
      <sheetName val="Final SH Loose Tube 교체공량"/>
      <sheetName val="비탈면보호공수량산출"/>
      <sheetName val="수목표준대가"/>
      <sheetName val="공조기(삭제)"/>
      <sheetName val="고등학교"/>
      <sheetName val="현장관리비"/>
      <sheetName val="투찰가"/>
      <sheetName val="몰운대초견적"/>
      <sheetName val="변압기_및_발전기_용량"/>
      <sheetName val="물량표"/>
      <sheetName val="목표세부명세"/>
      <sheetName val="삭제금지단가"/>
      <sheetName val="포장총괄집계표"/>
      <sheetName val="경계석수량집계"/>
      <sheetName val="수량집계"/>
      <sheetName val="DAN"/>
      <sheetName val="물가기준년"/>
      <sheetName val="장비기준"/>
      <sheetName val="REINF."/>
      <sheetName val="LOADS"/>
      <sheetName val="단위량"/>
      <sheetName val="재료집계표2"/>
      <sheetName val="토적집계표"/>
      <sheetName val="갑지1"/>
      <sheetName val="work"/>
      <sheetName val="3CHBDC"/>
      <sheetName val="배수관접합및부설  "/>
      <sheetName val="사업부배부A"/>
      <sheetName val="단가표 (2)"/>
      <sheetName val="1.설계기준"/>
      <sheetName val="YM-IL1"/>
      <sheetName val="Cost Reduction"/>
      <sheetName val="포장단가"/>
      <sheetName val="품명별원가"/>
      <sheetName val="원가산출근거"/>
      <sheetName val="기계내역"/>
      <sheetName val="매출처비중(2)"/>
      <sheetName val="코드"/>
      <sheetName val="내역5"/>
      <sheetName val="토사(PE)"/>
      <sheetName val="시멘트 및 골재량산출"/>
      <sheetName val="SULKEA"/>
      <sheetName val="item"/>
      <sheetName val="Customer Databas"/>
      <sheetName val="성서방향-교대(A2)"/>
      <sheetName val="조직"/>
      <sheetName val="빗물받이(910-510-410)"/>
      <sheetName val="B"/>
      <sheetName val="유림콘도"/>
      <sheetName val="심사"/>
      <sheetName val="원가_(2)2"/>
      <sheetName val="전선_및_전선관2"/>
      <sheetName val="옥외_전력간선공사2"/>
      <sheetName val="경율산정_XLS2"/>
      <sheetName val="2_수량조서(발주용)1"/>
      <sheetName val="CT_1"/>
      <sheetName val="간접비총괄_(2)1"/>
      <sheetName val="샌딩_에폭시_도장1"/>
      <sheetName val="30신설일위대가"/>
      <sheetName val="대공종"/>
      <sheetName val="정산"/>
      <sheetName val="적용기준표(98년상반기)"/>
      <sheetName val="자재표"/>
      <sheetName val="물가"/>
      <sheetName val="6공구(당초)"/>
      <sheetName val="일반문틀_설치1"/>
      <sheetName val="6PILE__(돌출)1"/>
      <sheetName val="Galaxy_소비자가격표1"/>
      <sheetName val="기술부_VENDOR_LIST1"/>
      <sheetName val="기존단가_(2)1"/>
      <sheetName val="1차_내역서1"/>
      <sheetName val="8_수량산출서1"/>
      <sheetName val="9_단가조사서1"/>
      <sheetName val="6_일위목록1"/>
      <sheetName val="단가_및_재료비1"/>
      <sheetName val="8_PILE__(돌출)"/>
      <sheetName val="estimate(TOTAL)_(2)"/>
      <sheetName val="7_수지"/>
      <sheetName val="시공변경_설명서"/>
      <sheetName val="아스콘포장_(5t)"/>
      <sheetName val="총괄갑_"/>
      <sheetName val="원가계산_(2)"/>
      <sheetName val="계수원본(99_2_28)1"/>
      <sheetName val="실행내역_"/>
      <sheetName val="내역서1999_8최종"/>
      <sheetName val="1__설계조건_2_단면가정_3__하중계산"/>
      <sheetName val="DATA_입력란"/>
      <sheetName val="unit_4"/>
      <sheetName val="Sheet1_(2)"/>
      <sheetName val="Key_Data"/>
      <sheetName val="설계서(8)"/>
      <sheetName val="보조셀"/>
      <sheetName val="품셈표"/>
      <sheetName val="BM"/>
      <sheetName val="RCF CLAIMED"/>
      <sheetName val="C.배수관공"/>
      <sheetName val="LH3 동양시스템"/>
      <sheetName val="덕전리"/>
      <sheetName val="집계표(육상)"/>
      <sheetName val="암거"/>
      <sheetName val=" 냉각수펌프"/>
      <sheetName val="INPUT"/>
      <sheetName val="주요기준"/>
      <sheetName val="조건"/>
      <sheetName val="예산"/>
      <sheetName val="賃料等一覧"/>
      <sheetName val="S&amp;R"/>
      <sheetName val="리츠"/>
      <sheetName val="단가산출1"/>
      <sheetName val="갑1"/>
      <sheetName val="1.설계조건"/>
      <sheetName val="가시설수량"/>
      <sheetName val="인천제철"/>
      <sheetName val="관리,공감"/>
      <sheetName val="남양시작동010313100%"/>
      <sheetName val="개산공사비"/>
      <sheetName val="2005년6월김문환"/>
      <sheetName val="9-1차이내역"/>
      <sheetName val="1st"/>
      <sheetName val="2-1. 경관조명 내역총괄표"/>
      <sheetName val="샤워실위생"/>
      <sheetName val="대구은행"/>
      <sheetName val="FRP내역서"/>
      <sheetName val="심사계산"/>
      <sheetName val="심사물량"/>
      <sheetName val="유통조직현황"/>
      <sheetName val="단가조사서"/>
      <sheetName val="판가반영"/>
      <sheetName val="4__자재단가비교표1"/>
      <sheetName val="4__일위대가1"/>
      <sheetName val="산출내역_(월기성)"/>
      <sheetName val="_FURNACE현설"/>
      <sheetName val="준검_내역서1"/>
      <sheetName val="변압기_및_발전기_용량1"/>
      <sheetName val="내역서_업체견적단가"/>
      <sheetName val="(10)_단가산출결과"/>
      <sheetName val="노원열병합__건축공사기성내역서"/>
      <sheetName val="3_건축(현장안)"/>
      <sheetName val="내역서_(원본)"/>
      <sheetName val="BEND_LOSS"/>
      <sheetName val="환경기계공정표_(3)"/>
      <sheetName val="I_설계조건"/>
      <sheetName val="3련_BOX"/>
      <sheetName val="1_우편집중내역서"/>
      <sheetName val="#2-3_일위대가"/>
      <sheetName val="#2-4_단가대비표"/>
      <sheetName val="REINF_"/>
      <sheetName val="Final_SH_Loose_Tube_교체공량"/>
      <sheetName val="배수관접합및부설__"/>
      <sheetName val="C_d"/>
      <sheetName val="차이내역"/>
      <sheetName val="우수"/>
      <sheetName val="Option"/>
      <sheetName val="공예율"/>
      <sheetName val="도수로(총)"/>
      <sheetName val="실행내역서"/>
      <sheetName val="FAB별"/>
      <sheetName val="간접"/>
      <sheetName val="용산1(해보)"/>
      <sheetName val="당사수지비교표"/>
      <sheetName val="당사수지"/>
      <sheetName val="설치조서"/>
      <sheetName val="식음료"/>
      <sheetName val="확산동"/>
      <sheetName val="간접비"/>
      <sheetName val="6F8"/>
      <sheetName val="정산ISSUE(T)"/>
      <sheetName val="영동(D)"/>
      <sheetName val="토목주소"/>
      <sheetName val="배수내역"/>
      <sheetName val="안정검토"/>
      <sheetName val="7.PILE  (돌출)"/>
      <sheetName val="가로등내역서"/>
      <sheetName val="국영"/>
      <sheetName val="맨홀"/>
      <sheetName val="유림총괄"/>
      <sheetName val="입찰보고"/>
      <sheetName val="5흙막이"/>
      <sheetName val="물가변동대가세부내역서"/>
      <sheetName val="연결관암거"/>
      <sheetName val="노임9월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7">
          <cell r="I7">
            <v>0</v>
          </cell>
        </row>
      </sheetData>
      <sheetData sheetId="9">
        <row r="5">
          <cell r="I5">
            <v>1</v>
          </cell>
        </row>
      </sheetData>
      <sheetData sheetId="10">
        <row r="7">
          <cell r="I7">
            <v>0</v>
          </cell>
        </row>
      </sheetData>
      <sheetData sheetId="11">
        <row r="5">
          <cell r="I5">
            <v>1</v>
          </cell>
        </row>
      </sheetData>
      <sheetData sheetId="12">
        <row r="7">
          <cell r="I7">
            <v>0</v>
          </cell>
        </row>
      </sheetData>
      <sheetData sheetId="13">
        <row r="5">
          <cell r="I5">
            <v>1</v>
          </cell>
        </row>
      </sheetData>
      <sheetData sheetId="14">
        <row r="7">
          <cell r="I7">
            <v>0</v>
          </cell>
        </row>
      </sheetData>
      <sheetData sheetId="15">
        <row r="7">
          <cell r="I7">
            <v>0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/>
      <sheetData sheetId="517">
        <row r="7">
          <cell r="I7">
            <v>0</v>
          </cell>
        </row>
      </sheetData>
      <sheetData sheetId="518">
        <row r="7">
          <cell r="I7" t="str">
            <v/>
          </cell>
        </row>
      </sheetData>
      <sheetData sheetId="519" refreshError="1"/>
      <sheetData sheetId="520" refreshError="1"/>
      <sheetData sheetId="521"/>
      <sheetData sheetId="522">
        <row r="5">
          <cell r="I5">
            <v>0</v>
          </cell>
        </row>
      </sheetData>
      <sheetData sheetId="523"/>
      <sheetData sheetId="524" refreshError="1"/>
      <sheetData sheetId="525" refreshError="1"/>
      <sheetData sheetId="526" refreshError="1"/>
      <sheetData sheetId="527" refreshError="1"/>
      <sheetData sheetId="528">
        <row r="7">
          <cell r="I7" t="str">
            <v/>
          </cell>
        </row>
      </sheetData>
      <sheetData sheetId="529">
        <row r="7">
          <cell r="I7">
            <v>0</v>
          </cell>
        </row>
      </sheetData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 refreshError="1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차"/>
      <sheetName val="개요"/>
      <sheetName val="산출및내역"/>
      <sheetName val="담장산출"/>
      <sheetName val="N賃率-職"/>
    </sheetNames>
    <sheetDataSet>
      <sheetData sheetId="0">
        <row r="3">
          <cell r="D3" t="str">
            <v>톤당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담장산출"/>
      <sheetName val="협문2산출"/>
      <sheetName val="부표"/>
      <sheetName val="노원열병합  건축공사기성내역서"/>
      <sheetName val="개요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일위대가목록"/>
      <sheetName val="일위대가"/>
      <sheetName val="일위대가목차"/>
      <sheetName val="내역서"/>
      <sheetName val="개요"/>
      <sheetName val="담장산출"/>
    </sheetNames>
    <sheetDataSet>
      <sheetData sheetId="0" refreshError="1"/>
      <sheetData sheetId="1"/>
      <sheetData sheetId="2">
        <row r="26">
          <cell r="H26">
            <v>481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CT10"/>
      <sheetName val="EKOG10 (2)"/>
      <sheetName val="일위대가"/>
      <sheetName val="일위대가목차"/>
    </sheetNames>
    <sheetDataSet>
      <sheetData sheetId="0">
        <row r="1">
          <cell r="C1" t="str">
            <v>F_CODE</v>
          </cell>
        </row>
      </sheetData>
      <sheetData sheetId="1"/>
      <sheetData sheetId="2" refreshError="1"/>
      <sheetData sheetId="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일위대가"/>
      <sheetName val="980226 패션MESA빌딩"/>
      <sheetName val="EACT10"/>
      <sheetName val="인건-측정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N賃率-職"/>
      <sheetName val="대비"/>
      <sheetName val="TEL"/>
      <sheetName val="과천MAIN"/>
      <sheetName val="일위대가"/>
      <sheetName val="입찰안"/>
      <sheetName val="내역서(총)"/>
      <sheetName val="부대대비"/>
      <sheetName val="냉연집계"/>
      <sheetName val="Sheet3"/>
      <sheetName val="신우"/>
      <sheetName val="직노"/>
      <sheetName val="설계조건"/>
      <sheetName val="을지"/>
      <sheetName val="직재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감가상각"/>
      <sheetName val="J直材4"/>
      <sheetName val="plan&amp;section of foundation"/>
      <sheetName val="노원열병합  건축공사기성내역서"/>
      <sheetName val="민속촌메뉴"/>
      <sheetName val="수량산출서"/>
      <sheetName val="경산"/>
      <sheetName val="Sheet2"/>
      <sheetName val="업무"/>
      <sheetName val="code"/>
      <sheetName val="공사현황"/>
      <sheetName val="소비자가"/>
      <sheetName val="DB"/>
      <sheetName val="FANDBS"/>
      <sheetName val="GRDATA"/>
      <sheetName val="SHAFTDBSE"/>
      <sheetName val="자재단가비교표"/>
      <sheetName val="주소록"/>
      <sheetName val="전기일위대가"/>
      <sheetName val="DATA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20관리비율"/>
      <sheetName val="C-노임단가"/>
      <sheetName val="유림골조"/>
      <sheetName val="Sheet14"/>
      <sheetName val="Sheet13"/>
      <sheetName val="danga"/>
      <sheetName val="ilch"/>
      <sheetName val="6호기"/>
      <sheetName val="도"/>
      <sheetName val="건축내역"/>
      <sheetName val="일위단가"/>
      <sheetName val="견적서"/>
      <sheetName val="공사원가계산서"/>
      <sheetName val="단가산출(변경없음)"/>
      <sheetName val="기성금내역서"/>
      <sheetName val="재집"/>
      <sheetName val="노임이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내역"/>
      <sheetName val="신규 수주분(사용자 정의)"/>
      <sheetName val="LEGEND"/>
      <sheetName val="갑지(추정)"/>
      <sheetName val="조경"/>
      <sheetName val="도체종-상수표"/>
      <sheetName val="설직재-1"/>
      <sheetName val="Sheet1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밸브설치"/>
      <sheetName val="화재 탐지 설비"/>
      <sheetName val="工완성공사율"/>
      <sheetName val="Y-WORK"/>
      <sheetName val="합천내역"/>
      <sheetName val="1안"/>
      <sheetName val="음료실행"/>
      <sheetName val="APT내역"/>
      <sheetName val="부대시설"/>
      <sheetName val="기둥(원형)"/>
      <sheetName val="사통"/>
      <sheetName val="CTEMCOST"/>
      <sheetName val="Sheet9"/>
      <sheetName val="EACT10"/>
      <sheetName val="원가계산서"/>
      <sheetName val="타견적1"/>
      <sheetName val="타견적2"/>
      <sheetName val="타견적3"/>
      <sheetName val="가로등기초"/>
      <sheetName val="단가표"/>
      <sheetName val="터파기및재료"/>
      <sheetName val="설비"/>
      <sheetName val="계산서(곡선부)"/>
      <sheetName val="-치수표(곡선부)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UserData"/>
      <sheetName val="환율"/>
      <sheetName val="종배수관"/>
      <sheetName val="CP-E2 (품셈표)"/>
      <sheetName val="품목납기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제-노임"/>
      <sheetName val="제직재"/>
      <sheetName val="철거산출근거"/>
      <sheetName val="기계경비산출기준"/>
      <sheetName val="11.단가비교표_"/>
      <sheetName val="16.기계경비산출내역_"/>
      <sheetName val="원본(갑지)"/>
      <sheetName val="판매96"/>
      <sheetName val="Sheet7"/>
      <sheetName val="통신원가"/>
      <sheetName val="금액집계"/>
      <sheetName val="원가"/>
      <sheetName val="운반"/>
      <sheetName val="UR2-Calculation"/>
      <sheetName val="GAEYO"/>
      <sheetName val="내역서1999.8최종"/>
      <sheetName val="백암비스타내역"/>
      <sheetName val="견적대비 견적서"/>
      <sheetName val="부속동"/>
      <sheetName val="공사개요(좌)"/>
      <sheetName val="직공비"/>
      <sheetName val="매입세율"/>
      <sheetName val="공사개요"/>
      <sheetName val="어음광고주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BASIC (2)"/>
      <sheetName val="첨부파일"/>
      <sheetName val="심사계산"/>
      <sheetName val="심사물량"/>
      <sheetName val="단면가정"/>
      <sheetName val="7.1 자재단가표(케이블)"/>
      <sheetName val="dt0301"/>
      <sheetName val="dtt0301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Oper Amount"/>
      <sheetName val="실적단가"/>
      <sheetName val="일위대가_복합"/>
      <sheetName val="일위대가_서비스"/>
      <sheetName val="장비집계"/>
      <sheetName val="copy"/>
      <sheetName val="대치판정"/>
      <sheetName val="8.PILE  (돌출)"/>
      <sheetName val="임차품의(농조)"/>
      <sheetName val="기성"/>
      <sheetName val="전기"/>
      <sheetName val="날개벽수량표"/>
      <sheetName val="토공계산서(부체도로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화재_탐지_설비"/>
      <sheetName val="dtxl"/>
      <sheetName val="단가조사서"/>
      <sheetName val="목차"/>
      <sheetName val="입출재고현황 (2)"/>
      <sheetName val="간선계산"/>
      <sheetName val="간지"/>
      <sheetName val="일반수량총괄"/>
      <sheetName val="토공총괄"/>
      <sheetName val="골재수량"/>
      <sheetName val="레미콘집계"/>
      <sheetName val="주요자재"/>
      <sheetName val="타공종이기"/>
      <sheetName val="내역서 (2)"/>
      <sheetName val="총괄내역서"/>
      <sheetName val="(C)원내역"/>
      <sheetName val="원가계산"/>
      <sheetName val="사급자재"/>
      <sheetName val="이토변실(A3-LINE)"/>
      <sheetName val="목록"/>
      <sheetName val="LOAD-46"/>
      <sheetName val="부하(성남)"/>
      <sheetName val="BUS제원1"/>
      <sheetName val="VE절감"/>
      <sheetName val="물량표S"/>
      <sheetName val="금액내역서"/>
      <sheetName val="물가시세"/>
      <sheetName val="ITEM"/>
      <sheetName val="type-F"/>
      <sheetName val="실행"/>
      <sheetName val="내부부하"/>
      <sheetName val="소업1교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품산출서"/>
      <sheetName val="기계내역"/>
      <sheetName val="견내"/>
      <sheetName val="매립"/>
      <sheetName val="건축내역서"/>
      <sheetName val="실행내역"/>
      <sheetName val="7내역"/>
      <sheetName val="소상_&quot;1&quot;"/>
      <sheetName val="건축원가계산서"/>
      <sheetName val="설계내역(2001)"/>
      <sheetName val="본체"/>
      <sheetName val="토목"/>
      <sheetName val="조도계산서 _도서_"/>
      <sheetName val="원가 (2)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DRUM"/>
      <sheetName val="표지판단위"/>
      <sheetName val="설계"/>
      <sheetName val="협조전"/>
      <sheetName val="자판실행"/>
      <sheetName val="말뚝지지력산정"/>
      <sheetName val="예산대비"/>
      <sheetName val="공문"/>
      <sheetName val="sub"/>
      <sheetName val="담장산출"/>
      <sheetName val="NEYOK"/>
      <sheetName val="자재조사표(참고용)"/>
      <sheetName val="품셈집계표"/>
      <sheetName val="일반부표집계표"/>
      <sheetName val="외주가공"/>
      <sheetName val="7단가"/>
      <sheetName val="BOX"/>
      <sheetName val="1-1"/>
      <sheetName val="차도조도계산"/>
      <sheetName val="실정공사비단가표"/>
      <sheetName val="PROCESS"/>
      <sheetName val="일위대가(계측기설치)"/>
      <sheetName val=" HIT-&gt;HMC 견적(3900)"/>
      <sheetName val="FACTOR"/>
      <sheetName val="Cost bd-&quot;A&quot;"/>
      <sheetName val="자료"/>
      <sheetName val="우각부보강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설계예산서(2016년 보안등 신설공사 단가계약-).xls"/>
      <sheetName val="I.설계조건"/>
      <sheetName val="재1"/>
      <sheetName val="배수내역 (2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CB"/>
      <sheetName val="단위수량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cost"/>
      <sheetName val="총괄"/>
      <sheetName val="공사비"/>
      <sheetName val="OPT"/>
      <sheetName val="SV"/>
      <sheetName val="변경갑지"/>
      <sheetName val="증감(갑지)"/>
      <sheetName val="손익차9월2"/>
      <sheetName val="단가"/>
      <sheetName val="99총공사내역서"/>
      <sheetName val="변압기 및 발전기 용량"/>
      <sheetName val="1공구(을)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노무비 근거"/>
      <sheetName val="부대내역"/>
      <sheetName val="실행내역서_"/>
      <sheetName val="3련 BOX"/>
      <sheetName val="수량산출서 갑지"/>
      <sheetName val="상승노임"/>
      <sheetName val="계약내력"/>
      <sheetName val="단위중량"/>
      <sheetName val="변화치수"/>
      <sheetName val="도근좌표"/>
      <sheetName val="입상내역"/>
      <sheetName val="FAB별"/>
      <sheetName val="견적(갑지)"/>
      <sheetName val="11"/>
      <sheetName val="맨홀토공"/>
      <sheetName val="기초자료입력"/>
      <sheetName val="우수"/>
      <sheetName val="Baby일위대가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공주-교대(A1)"/>
      <sheetName val="목표세부명세"/>
      <sheetName val="DATA1"/>
      <sheetName val="교통대책내역"/>
      <sheetName val="토사(PE)"/>
      <sheetName val="Ekog10"/>
      <sheetName val="코드표"/>
      <sheetName val="기초단가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연령현황"/>
      <sheetName val="__"/>
      <sheetName val="DIAPHRAGM"/>
      <sheetName val="공종별내역서"/>
      <sheetName val="물량산출근거"/>
      <sheetName val="DHEQSUPT"/>
      <sheetName val="암거공"/>
      <sheetName val="배수통관(좌)"/>
      <sheetName val="가격표"/>
      <sheetName val="원가입력"/>
      <sheetName val="수량집계"/>
      <sheetName val="수량산출서 (2)"/>
      <sheetName val="Customer Databas"/>
      <sheetName val="매크로"/>
      <sheetName val="원계약서"/>
      <sheetName val="총괄내역"/>
      <sheetName val="전체현황"/>
      <sheetName val="Controls"/>
      <sheetName val="주요측점"/>
      <sheetName val="시화점실행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유림총괄"/>
      <sheetName val="본실행경비"/>
      <sheetName val="분류작업"/>
      <sheetName val="기본자료"/>
      <sheetName val="2002상반기노임기준"/>
      <sheetName val="BOQ(전체)"/>
      <sheetName val="암거"/>
      <sheetName val="포장공"/>
      <sheetName val="배수공"/>
      <sheetName val="위치조서"/>
      <sheetName val="일위대가1"/>
      <sheetName val="원형측구(B-type)"/>
      <sheetName val="총괄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시행예산"/>
      <sheetName val="Proposal"/>
      <sheetName val="토적표"/>
      <sheetName val="Front"/>
      <sheetName val="집계"/>
      <sheetName val="TYPE-A"/>
      <sheetName val="CAL"/>
      <sheetName val="COVER-P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15100"/>
      <sheetName val="현장지지물물량"/>
      <sheetName val="두앙"/>
      <sheetName val="재료비"/>
      <sheetName val="보온자재단가표"/>
      <sheetName val="9호관로"/>
      <sheetName val="단가대비표 표지"/>
      <sheetName val="2000시행"/>
      <sheetName val="해상PCB"/>
      <sheetName val="__MAIN"/>
      <sheetName val="회로내역(승인)"/>
      <sheetName val="안정검토(온1)"/>
      <sheetName val="COVER"/>
      <sheetName val="Site Expenses"/>
      <sheetName val="AHU집계"/>
      <sheetName val="통합"/>
      <sheetName val="총요약서"/>
      <sheetName val="Macro(전선)"/>
      <sheetName val="안정계산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사업수지"/>
      <sheetName val="관급"/>
      <sheetName val="CALCULATION"/>
      <sheetName val="교차구"/>
      <sheetName val="월말"/>
      <sheetName val="자재"/>
      <sheetName val="원형맨홀수량"/>
      <sheetName val="기기리스트"/>
      <sheetName val="01"/>
      <sheetName val="연돌일위집계"/>
      <sheetName val="구천"/>
      <sheetName val="AS포장복구 "/>
      <sheetName val="근생APT-신마감"/>
      <sheetName val="복지관_FIART"/>
      <sheetName val="근생APT-FIART"/>
      <sheetName val="근생-FIART"/>
      <sheetName val="guard(mac)"/>
      <sheetName val="기성내역서"/>
      <sheetName val="사전공사"/>
      <sheetName val="투찰(하수)"/>
      <sheetName val="설계명세서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출입자명단"/>
      <sheetName val="뚝토공"/>
      <sheetName val="CATV"/>
      <sheetName val="몰탈재료산출"/>
      <sheetName val="G.R300경비"/>
      <sheetName val="기초안정검토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3.현장배치"/>
      <sheetName val="단위수량산출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1-3.조건,바닥판 "/>
      <sheetName val="기초공"/>
      <sheetName val="물가"/>
      <sheetName val="8-1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1,2공구원가계산서"/>
      <sheetName val="2공구산출내역"/>
      <sheetName val="1공구산출내역서"/>
      <sheetName val="견적보고(총액)"/>
      <sheetName val="지주목시비량산출서"/>
      <sheetName val="원가계산하도"/>
      <sheetName val="TYPE1"/>
      <sheetName val="추가예산"/>
      <sheetName val="공사손익실적"/>
      <sheetName val="TABLE DB"/>
      <sheetName val="쌍용 data base"/>
      <sheetName val="예시 (수정 및 삭제금지)"/>
      <sheetName val="배수공 시멘트 및 골재량 산출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총蚨ϖ"/>
      <sheetName val="총蓨ώ"/>
      <sheetName val="총벝l"/>
      <sheetName val="총벝ê"/>
      <sheetName val="우棌"/>
      <sheetName val="총_x0000_ϭ"/>
      <sheetName val="우륀"/>
      <sheetName val="식재ط"/>
      <sheetName val="총_x0002__x0000_"/>
      <sheetName val="소운반"/>
      <sheetName val="TARGET"/>
      <sheetName val="VENDOR LIST"/>
      <sheetName val="공통부대비"/>
      <sheetName val="첨부1-1"/>
      <sheetName val=""/>
      <sheetName val="FOOTING단면력"/>
      <sheetName val="3.공통공사대비"/>
      <sheetName val="Sheet4"/>
      <sheetName val="98지급계획"/>
      <sheetName val="PIPE"/>
      <sheetName val="FLANGE"/>
      <sheetName val="VALVE"/>
      <sheetName val="참조"/>
      <sheetName val="기력고압전동기"/>
      <sheetName val="일보"/>
      <sheetName val="1을"/>
      <sheetName val="OH공량old"/>
      <sheetName val="예산내역서"/>
      <sheetName val="EPro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입력자료모음"/>
      <sheetName val="우배수"/>
      <sheetName val="설명"/>
      <sheetName val="wing"/>
      <sheetName val="98비정기소모"/>
      <sheetName val="원가계산서(공사)"/>
      <sheetName val="구조물철거타공정이월"/>
      <sheetName val="수목데이타 "/>
      <sheetName val="단가_1_"/>
      <sheetName val="횡_연장"/>
      <sheetName val="단면치수"/>
      <sheetName val="사  업  비  수  지  예  산  서"/>
      <sheetName val="암거(내역)"/>
      <sheetName val="오존실배관내역"/>
      <sheetName val="특별교실"/>
      <sheetName val="각종양식"/>
      <sheetName val="BSD (2)"/>
      <sheetName val="23"/>
      <sheetName val="총ꊐ˕"/>
      <sheetName val="지주토목내역서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단락전류-A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회로내역(승인䠎"/>
      <sheetName val="회로내역(승인Ԉ"/>
      <sheetName val="총肸"/>
      <sheetName val="총Ῐᅯ"/>
      <sheetName val="총葨ù"/>
      <sheetName val="총_x0005__x0000_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관로공표지"/>
      <sheetName val="증감내역서"/>
      <sheetName val="범례표"/>
      <sheetName val="전기자료"/>
      <sheetName val="대로근거"/>
      <sheetName val="투찰"/>
      <sheetName val="Sheet16"/>
      <sheetName val="옹벽1"/>
      <sheetName val="일위대가(건축)"/>
      <sheetName val="6. 직접경비"/>
      <sheetName val="DS기성최종"/>
      <sheetName val="DS설변내역서"/>
      <sheetName val="2001년 건설노임"/>
      <sheetName val="맨홀수량산출"/>
      <sheetName val="E.P.T수량산출서"/>
      <sheetName val="교각별수량"/>
      <sheetName val="단가일람"/>
      <sheetName val="단가적용기준"/>
      <sheetName val="산근1"/>
      <sheetName val="장비"/>
      <sheetName val="노무"/>
      <sheetName val="돈암사업"/>
      <sheetName val="일위목차"/>
      <sheetName val="24.보증금(전신전화가입권)"/>
      <sheetName val="계정code"/>
      <sheetName val="시산표"/>
      <sheetName val="비교1"/>
      <sheetName val="군자4교하부-Ö_x0000_"/>
      <sheetName val="직접인건비"/>
      <sheetName val="깨기수량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SW개발대상목록(기능점수)"/>
      <sheetName val="물량표"/>
      <sheetName val="평가데이터"/>
      <sheetName val="회사기초자료"/>
      <sheetName val="사용성검토"/>
      <sheetName val="9.1지하2층하부보"/>
      <sheetName val="anchor"/>
      <sheetName val="서울대규장각_가시설흙막이_"/>
      <sheetName val="주식"/>
      <sheetName val="물가자료"/>
      <sheetName val="부대집계1"/>
      <sheetName val="가도단위"/>
      <sheetName val="3BL공동구 수_x0000_"/>
      <sheetName val="3BL공동구 수嚠"/>
      <sheetName val="3BL공동구 수吐"/>
      <sheetName val="식재품셈"/>
      <sheetName val="본사공가현황"/>
      <sheetName val="11.자재단가"/>
      <sheetName val="NEGO"/>
      <sheetName val="직접경비"/>
      <sheetName val="총_x0010__x0000_"/>
      <sheetName val="구조물터파기수량집계"/>
      <sheetName val="기본DATA"/>
      <sheetName val="STEEL BOX 단면설계(SEC.8)"/>
      <sheetName val="빗물받이(910-510-410)"/>
      <sheetName val="내역_ver1.0"/>
      <sheetName val="일위총괄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실행예산서"/>
      <sheetName val="F4-F7"/>
      <sheetName val="기계경비일람"/>
      <sheetName val="종합단가표"/>
      <sheetName val="분양가표"/>
      <sheetName val="우수공"/>
      <sheetName val="시설물일위"/>
      <sheetName val="05년"/>
      <sheetName val="6공구(당초)"/>
      <sheetName val="Calcs"/>
      <sheetName val="woo(mac)"/>
      <sheetName val="설계내역"/>
      <sheetName val="교량data"/>
      <sheetName val="지급자재조서"/>
      <sheetName val="잔공사현황"/>
      <sheetName val="토공"/>
      <sheetName val="CVT산정"/>
      <sheetName val="3.CCTV설비공사"/>
      <sheetName val="제안서입력"/>
      <sheetName val="절감계산"/>
      <sheetName val="현장식당(1)"/>
      <sheetName val="부적합유형"/>
      <sheetName val="부적합 유형"/>
      <sheetName val="간접"/>
      <sheetName val="유지관_x0000_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00__x0000_"/>
      <sheetName val="원본"/>
      <sheetName val="골재집계"/>
      <sheetName val="공종별 집계"/>
      <sheetName val="호안공"/>
      <sheetName val="공통(20-91)"/>
      <sheetName val="수량산출서-2"/>
      <sheetName val="암거ၒ"/>
      <sheetName val="8-3기계경비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일반수량총괄집계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양수장"/>
      <sheetName val="양수장내역"/>
      <sheetName val="1.개요"/>
      <sheetName val="품셈TABLE"/>
      <sheetName val="시점교대"/>
      <sheetName val="총괄BOQ"/>
      <sheetName val="내역(전체)"/>
      <sheetName val="입력"/>
      <sheetName val="경비2내역"/>
      <sheetName val="95년12월말"/>
      <sheetName val="basic_info"/>
      <sheetName val="금주1교"/>
      <sheetName val="철근량"/>
      <sheetName val="신림자금"/>
      <sheetName val=" 총괄표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단 box"/>
      <sheetName val="토적"/>
      <sheetName val="TEST1"/>
      <sheetName val="내역서01"/>
      <sheetName val="INFO"/>
      <sheetName val="지장물C"/>
      <sheetName val="투찰금액"/>
      <sheetName val="암거날개벽"/>
      <sheetName val="단漰_x001d_潼"/>
      <sheetName val="가시설단위수량"/>
      <sheetName val="eq_data"/>
      <sheetName val="현장관리비"/>
      <sheetName val="1.2.1 마루높이결정"/>
      <sheetName val="제품별"/>
      <sheetName val="집수정(600-700)"/>
      <sheetName val="데이터"/>
      <sheetName val=" 내역"/>
      <sheetName val="이름정의"/>
      <sheetName val="공내역"/>
      <sheetName val="[TOTAL.xls]______D_2001_______3"/>
      <sheetName val="[TOTAL.xls]______D_2001_______2"/>
      <sheetName val="[TOTAL.xls]______D_2001_______4"/>
      <sheetName val="REINF."/>
      <sheetName val="SKETCH"/>
      <sheetName val="LOADS"/>
      <sheetName val="design criteria"/>
      <sheetName val="CHECK1"/>
      <sheetName val="안정검토(온1瀀"/>
      <sheetName val="안정검토(온1瀕"/>
      <sheetName val="식재퀀濟叏"/>
      <sheetName val="식재က"/>
      <sheetName val="식재Ⴒ꿦휅"/>
      <sheetName val="대상공사(조_x0011__x0000__x0000_"/>
      <sheetName val="b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지사인원사무실"/>
      <sheetName val="sheet10"/>
      <sheetName val="단면 (2)"/>
      <sheetName val="설계산출기초"/>
      <sheetName val="표지 (2)"/>
      <sheetName val="계수시트"/>
      <sheetName val="원가서"/>
      <sheetName val="관람석제출"/>
      <sheetName val="건축공사 집계표"/>
      <sheetName val="골조"/>
      <sheetName val="외천교"/>
      <sheetName val="DOGI"/>
      <sheetName val="물가시세표"/>
      <sheetName val="감액총괄표"/>
      <sheetName val="내역(영일)"/>
      <sheetName val="총집계표"/>
      <sheetName val="공양식"/>
      <sheetName val="진행 DATA (2)"/>
      <sheetName val="품의양"/>
      <sheetName val="예산조서"/>
      <sheetName val="[TOTAL.xls]__4_c_1_________TO_2"/>
      <sheetName val="최적단면"/>
      <sheetName val="내역(입찰)"/>
      <sheetName val="골조시행"/>
      <sheetName val="BOX1"/>
      <sheetName val="전체내역 (2)"/>
      <sheetName val="c_balju"/>
      <sheetName val="VS P-Q"/>
      <sheetName val="7 th"/>
      <sheetName val="C_DATA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산근"/>
      <sheetName val="시중노임단가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TOTAL.xls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교량"/>
      <sheetName val="설계조정율"/>
      <sheetName val="배수장공사비"/>
      <sheetName val="가설"/>
      <sheetName val="경상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입찰보고"/>
      <sheetName val="가도공"/>
      <sheetName val="1차 내역서"/>
      <sheetName val="9811"/>
      <sheetName val="(포장)BOQ-실적공사"/>
      <sheetName val="횡배수관"/>
      <sheetName val="중간부"/>
      <sheetName val="내역(2000년)"/>
      <sheetName val="일위집계표"/>
      <sheetName val="eq. mobilization"/>
      <sheetName val="수량산출서 (ૐƴ"/>
      <sheetName val="수량산출서 (柖"/>
      <sheetName val="수량산출서 (_x0000__x0000_"/>
      <sheetName val="수량산출서 (葔ǯ"/>
      <sheetName val="교각토공"/>
      <sheetName val="각형맨홀"/>
      <sheetName val="상세내역서"/>
      <sheetName val="#2-3 일위대가"/>
      <sheetName val="#2-4 단가대비표"/>
      <sheetName val="산출내역서"/>
      <sheetName val="전기일위목록"/>
      <sheetName val="BREAKDOWN(철거설치_x0011_"/>
      <sheetName val="BREAKDOWN(철거설치Æ"/>
      <sheetName val="안정검토(온1ȕ"/>
      <sheetName val="예산계획"/>
      <sheetName val="DHEQSU_x0000__x0000_"/>
      <sheetName val="일반부표"/>
      <sheetName val="일위산출"/>
      <sheetName val="94"/>
      <sheetName val="TARG＠ͷ"/>
      <sheetName val="설䨕쟛ꀀ"/>
      <sheetName val="총Ć_x0000_"/>
      <sheetName val="공사요율"/>
      <sheetName val="工관리비율"/>
      <sheetName val="쌍송교"/>
      <sheetName val="조건 (A)"/>
      <sheetName val="특수선일위대가"/>
      <sheetName val="공문(신)"/>
      <sheetName val="_______________2021______2021_2"/>
      <sheetName val="ITB COST"/>
      <sheetName val="변경증감내역서"/>
      <sheetName val="충주"/>
      <sheetName val="건축2"/>
      <sheetName val="일집"/>
      <sheetName val="유화"/>
      <sheetName val="TTL"/>
      <sheetName val="2.재료비"/>
      <sheetName val="1.인건비"/>
      <sheetName val="견적내역서"/>
      <sheetName val="인천제철"/>
      <sheetName val="98NS-N"/>
      <sheetName val="인부신상자료"/>
      <sheetName val="공통비"/>
      <sheetName val="도급자재"/>
      <sheetName val="실행(표지,갑,을)"/>
      <sheetName val="의정부문예회관변경내역"/>
      <sheetName val="DAN"/>
      <sheetName val="백호우계수"/>
      <sheetName val="노무비단가"/>
      <sheetName val="자  재"/>
      <sheetName val="건축외주"/>
      <sheetName val="CAT_5"/>
      <sheetName val="b_balju_cho"/>
      <sheetName val="샘플표⁑"/>
      <sheetName val="샘플표⣨"/>
      <sheetName val="샘플표쁑"/>
      <sheetName val="샘플표샨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 refreshError="1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>
        <row r="1">
          <cell r="A1" t="str">
            <v>단  종</v>
          </cell>
        </row>
      </sheetData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>
        <row r="1">
          <cell r="A1" t="str">
            <v>단  종</v>
          </cell>
        </row>
      </sheetData>
      <sheetData sheetId="706">
        <row r="1">
          <cell r="A1" t="str">
            <v>단  종</v>
          </cell>
        </row>
      </sheetData>
      <sheetData sheetId="707">
        <row r="1">
          <cell r="A1" t="str">
            <v>단  종</v>
          </cell>
        </row>
      </sheetData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>
        <row r="1">
          <cell r="A1" t="str">
            <v>단  종</v>
          </cell>
        </row>
      </sheetData>
      <sheetData sheetId="886"/>
      <sheetData sheetId="887"/>
      <sheetData sheetId="888"/>
      <sheetData sheetId="889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>
        <row r="1">
          <cell r="A1" t="str">
            <v>단  종</v>
          </cell>
        </row>
      </sheetData>
      <sheetData sheetId="981"/>
      <sheetData sheetId="982"/>
      <sheetData sheetId="983">
        <row r="1">
          <cell r="A1" t="str">
            <v>단  종</v>
          </cell>
        </row>
      </sheetData>
      <sheetData sheetId="984">
        <row r="1">
          <cell r="A1" t="str">
            <v>단  종</v>
          </cell>
        </row>
      </sheetData>
      <sheetData sheetId="985" refreshError="1"/>
      <sheetData sheetId="986"/>
      <sheetData sheetId="987">
        <row r="1">
          <cell r="A1" t="str">
            <v>단  종</v>
          </cell>
        </row>
      </sheetData>
      <sheetData sheetId="988">
        <row r="1">
          <cell r="A1" t="str">
            <v>단  종</v>
          </cell>
        </row>
      </sheetData>
      <sheetData sheetId="989" refreshError="1"/>
      <sheetData sheetId="990"/>
      <sheetData sheetId="991"/>
      <sheetData sheetId="992"/>
      <sheetData sheetId="993"/>
      <sheetData sheetId="994" refreshError="1"/>
      <sheetData sheetId="995" refreshError="1"/>
      <sheetData sheetId="996"/>
      <sheetData sheetId="997" refreshError="1"/>
      <sheetData sheetId="998" refreshError="1"/>
      <sheetData sheetId="999" refreshError="1"/>
      <sheetData sheetId="1000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 refreshError="1"/>
      <sheetData sheetId="1212" refreshError="1"/>
      <sheetData sheetId="1213" refreshError="1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/>
      <sheetData sheetId="1436"/>
      <sheetData sheetId="1437" refreshError="1"/>
      <sheetData sheetId="1438" refreshError="1"/>
      <sheetData sheetId="1439" refreshError="1"/>
      <sheetData sheetId="1440" refreshError="1"/>
      <sheetData sheetId="1441"/>
      <sheetData sheetId="1442"/>
      <sheetData sheetId="1443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(1)"/>
      <sheetName val="총철근량집계표(2)"/>
      <sheetName val="토공집계표"/>
      <sheetName val="건축구조물토공집계표"/>
      <sheetName val="토적집계표"/>
      <sheetName val="토적표"/>
      <sheetName val="몰탈"/>
      <sheetName val="포장공수량집계표"/>
      <sheetName val="칼라아스콘포장(회색)"/>
      <sheetName val="칼라아스콘포장(암적색)"/>
      <sheetName val="칼라아스콘포장(암갈색)"/>
      <sheetName val="칼라아스콘포장(녹색)"/>
      <sheetName val="고압블럭(T=6CM)"/>
      <sheetName val="보차도경계석(150-170-200)"/>
      <sheetName val="보도경계블럭"/>
      <sheetName val="L형측구"/>
      <sheetName val="감속턱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PIT평균깊이"/>
      <sheetName val="우수공흄관평균깊이"/>
      <sheetName val="우수맨홀(D900)"/>
      <sheetName val="우수맨홀(D1200)"/>
      <sheetName val="PIT"/>
      <sheetName val="집수정"/>
      <sheetName val="홈통받이"/>
      <sheetName val="빗물받이(910-510-410)"/>
      <sheetName val="빗물받이(600-510-410)"/>
      <sheetName val="플륨관"/>
      <sheetName val="원심력철근관(D300) "/>
      <sheetName val="원심력철근관(D450)"/>
      <sheetName val="홈통받이연락관"/>
      <sheetName val="빗물받이연락관"/>
      <sheetName val="집수정연락관"/>
      <sheetName val="우수관보호공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600-510-410)"/>
      <sheetName val="오수원심력철근관(D300)"/>
      <sheetName val="오수받이연락관"/>
      <sheetName val="오수관보호공"/>
      <sheetName val="상수도공수량집계표"/>
      <sheetName val="상수도공철근량집계표"/>
      <sheetName val="제수변실(1.40-1.80)"/>
      <sheetName val="주철관(D32)"/>
      <sheetName val="주철관(D150)"/>
      <sheetName val="공동구공수량집계표"/>
      <sheetName val="공동구공철근량집계표"/>
      <sheetName val="공동구(1.80-1.80)"/>
      <sheetName val="흙막이평면"/>
      <sheetName val="흙막이토공(1)"/>
      <sheetName val="흙막이토공(2)"/>
      <sheetName val="흙막이토공(3)"/>
      <sheetName val="흙막이토공(4)"/>
      <sheetName val="흙막이공총수량집계표"/>
      <sheetName val="흙막이수량집계표(LINE-A)"/>
      <sheetName val="흙막이(LINE-A)"/>
      <sheetName val="흙막이수량집계표(LINE-B)"/>
      <sheetName val="흙막이(LINE-B)"/>
      <sheetName val="담장산출"/>
      <sheetName val="EACT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4">
          <cell r="P4">
            <v>790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도급"/>
      <sheetName val="#REF"/>
      <sheetName val="정부노임단가"/>
      <sheetName val="본공사"/>
      <sheetName val="노무비"/>
      <sheetName val="MOTOR"/>
      <sheetName val="간선계산"/>
      <sheetName val="일위대가"/>
      <sheetName val="기계경비(시간당)"/>
      <sheetName val="램머"/>
      <sheetName val="Baby일위대가"/>
      <sheetName val="단가산출"/>
      <sheetName val="JUCK"/>
      <sheetName val="JUCKEYK"/>
      <sheetName val="_REF"/>
      <sheetName val="pier(각형)"/>
      <sheetName val="내역서"/>
      <sheetName val="수량산출"/>
      <sheetName val="데이타"/>
      <sheetName val="DATA"/>
      <sheetName val="내역"/>
    </sheetNames>
    <definedNames>
      <definedName name="Macro7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제안서입력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기본일위"/>
      <sheetName val="J直材4"/>
      <sheetName val="I一般比"/>
      <sheetName val="재료"/>
      <sheetName val="기본단가표"/>
      <sheetName val="현장"/>
      <sheetName val="단가조사"/>
      <sheetName val="식재인부"/>
      <sheetName val="교통대책내역"/>
      <sheetName val="MAIN_TABLE"/>
      <sheetName val="백암비스타내역"/>
      <sheetName val="KKK"/>
      <sheetName val="101동"/>
      <sheetName val="2000년1차"/>
      <sheetName val="2000전체분"/>
      <sheetName val="기계설비표선정수장"/>
      <sheetName val="영창26"/>
      <sheetName val="적용토목"/>
      <sheetName val="예산M11A"/>
      <sheetName val="건축내역"/>
      <sheetName val="출자한도"/>
      <sheetName val="AIR SHOWER(3인용)"/>
      <sheetName val="기초자료"/>
      <sheetName val="3BL공동구 수량"/>
      <sheetName val="일대-1"/>
      <sheetName val="공사비총괄표"/>
      <sheetName val="공사개요(서광주)"/>
      <sheetName val="자료"/>
      <sheetName val="대공종"/>
      <sheetName val="골재산출"/>
      <sheetName val="총괄표"/>
      <sheetName val="차수공개요"/>
      <sheetName val="경산"/>
      <sheetName val="조명율표"/>
      <sheetName val="본체"/>
      <sheetName val="5공철탑검토표"/>
      <sheetName val="4공철탑검토"/>
      <sheetName val="N賃率-職"/>
      <sheetName val="설계서"/>
      <sheetName val="설직재-1"/>
      <sheetName val="산근"/>
      <sheetName val="기초내역서"/>
      <sheetName val="수량산출"/>
      <sheetName val="대가목록표"/>
      <sheetName val="Customer Databas"/>
      <sheetName val="스포회원매출"/>
      <sheetName val="실행"/>
      <sheetName val="금액내역서"/>
      <sheetName val="자재단가"/>
      <sheetName val="6PILE  (돌출)"/>
      <sheetName val="asd"/>
      <sheetName val="지질조사"/>
      <sheetName val="CTEMCOST"/>
      <sheetName val="산출내역서"/>
      <sheetName val="본공사"/>
      <sheetName val="요율"/>
      <sheetName val="갑지"/>
      <sheetName val="갑지(추정)"/>
      <sheetName val="물가자료"/>
      <sheetName val="단중표"/>
      <sheetName val="견적서"/>
      <sheetName val="Inst.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단가산출"/>
      <sheetName val="일위대가목차"/>
      <sheetName val="산출근거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지하"/>
      <sheetName val="Sheet5"/>
      <sheetName val="철탑공사"/>
      <sheetName val="LF자재단가"/>
      <sheetName val="교각별철근수량집계표"/>
      <sheetName val="코드표"/>
      <sheetName val="재료비노무비"/>
      <sheetName val="당초"/>
      <sheetName val="데이타"/>
      <sheetName val="DATA"/>
      <sheetName val="토공(우물통,기타) "/>
      <sheetName val="교수설계"/>
      <sheetName val="공사직종별노임"/>
      <sheetName val="위생설비"/>
      <sheetName val="RE9604"/>
      <sheetName val="NYS"/>
      <sheetName val="당진1,2호기전선관설치및접지4차공사내역서-을지"/>
      <sheetName val="식재수량표"/>
      <sheetName val="입찰안"/>
      <sheetName val="내역서2안"/>
      <sheetName val=" HIT-&gt;HMC 견적(3900)"/>
      <sheetName val="예산"/>
      <sheetName val="Sheet6"/>
      <sheetName val="도급기성"/>
      <sheetName val="설비단가표"/>
      <sheetName val="연부97-1"/>
      <sheetName val="조건표"/>
      <sheetName val="자갈,시멘트,모래산출"/>
      <sheetName val="오수공수량집계표"/>
      <sheetName val="기술부대조건"/>
      <sheetName val="LEGEND"/>
      <sheetName val="원가 (2)"/>
      <sheetName val="특외대"/>
      <sheetName val="율촌법률사무소2내역"/>
      <sheetName val="식생블럭단위수량"/>
      <sheetName val="노임,재료비"/>
      <sheetName val="토공 total"/>
      <sheetName val="6호기"/>
      <sheetName val="금액집계"/>
      <sheetName val="102역사"/>
      <sheetName val="96정변2"/>
      <sheetName val="목록"/>
      <sheetName val="조명시설"/>
      <sheetName val="노무,재료"/>
      <sheetName val="견적"/>
      <sheetName val="내역서(중수)"/>
      <sheetName val="CAT_5"/>
      <sheetName val="단가비교표_공통1"/>
      <sheetName val="48전력선로일위"/>
      <sheetName val="단가표"/>
      <sheetName val="중기"/>
      <sheetName val="철거산출근거"/>
      <sheetName val="사다리"/>
      <sheetName val="CIVIL4"/>
      <sheetName val="내역(원안-대안)"/>
      <sheetName val="아파트건축"/>
      <sheetName val="표지"/>
      <sheetName val="부대공Ⅱ"/>
      <sheetName val="조경일람"/>
      <sheetName val="공사개요"/>
      <sheetName val="산출0"/>
      <sheetName val="원가계산서"/>
      <sheetName val="노 무 비"/>
      <sheetName val="3.2제조설비"/>
      <sheetName val="하이테콤직원"/>
      <sheetName val="내역서 "/>
      <sheetName val="주beam"/>
      <sheetName val="수주추정"/>
      <sheetName val="시설물기초"/>
      <sheetName val=" 냉각수펌프"/>
      <sheetName val="AHU집계"/>
      <sheetName val="1.설계조건"/>
      <sheetName val="ELEC"/>
      <sheetName val="9GNG운반"/>
      <sheetName val="공조기휀"/>
      <sheetName val="시멘트"/>
      <sheetName val="N賃率_職"/>
      <sheetName val="전기일위목록"/>
      <sheetName val="적용건축"/>
      <sheetName val="산출-설비"/>
      <sheetName val="기계경비(시간당)"/>
      <sheetName val="노무비"/>
      <sheetName val="데리네이타현황"/>
      <sheetName val="DATE"/>
      <sheetName val="001"/>
      <sheetName val="단위내역서"/>
      <sheetName val="본체철근표"/>
      <sheetName val="일위(철거)"/>
      <sheetName val="공통가설공사"/>
      <sheetName val="카메라"/>
      <sheetName val="첨부1"/>
      <sheetName val="국내"/>
      <sheetName val="Baby일위대가"/>
      <sheetName val="을지"/>
      <sheetName val="단"/>
      <sheetName val="대치판정"/>
      <sheetName val="원가서"/>
      <sheetName val="별표 "/>
      <sheetName val="guard(mac)"/>
      <sheetName val="제작비추산총괄표"/>
      <sheetName val="갑"/>
      <sheetName val="도급견적가"/>
      <sheetName val="물량입력"/>
      <sheetName val="청주(철골발주의뢰서)"/>
      <sheetName val="별표"/>
      <sheetName val="노무비 근거"/>
      <sheetName val="내역서1"/>
      <sheetName val="설_(3)"/>
      <sheetName val="설_(2)"/>
      <sheetName val="3BL공동구_수량"/>
      <sheetName val="AIR_SHOWER(3인용)"/>
      <sheetName val="Customer_Databas"/>
      <sheetName val="토공(우물통,기타)_"/>
      <sheetName val="원가_(2)"/>
      <sheetName val="_HIT-&gt;HMC_견적(3900)"/>
      <sheetName val="예가표"/>
      <sheetName val="기계공사비집계(원안)"/>
      <sheetName val="일위대가목록"/>
      <sheetName val="차액보증"/>
      <sheetName val="일위(PANEL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공통가설"/>
      <sheetName val="200"/>
      <sheetName val="INPUT"/>
      <sheetName val="설계조건"/>
      <sheetName val="배수내역"/>
      <sheetName val="기흥하도용"/>
      <sheetName val="간접1"/>
      <sheetName val="장비가동"/>
      <sheetName val="민감도"/>
      <sheetName val="토공"/>
      <sheetName val="터파기및재료"/>
      <sheetName val="유림콘도"/>
      <sheetName val="역공종"/>
      <sheetName val="계약서"/>
      <sheetName val="E총15"/>
      <sheetName val="약품공급2"/>
      <sheetName val="제-노임"/>
      <sheetName val="제직재"/>
      <sheetName val="하도급원가계산총괄표(식재)"/>
      <sheetName val="품셈"/>
      <sheetName val="sub"/>
      <sheetName val="반포2차"/>
      <sheetName val="공사착공계"/>
      <sheetName val="부하자료"/>
      <sheetName val="찍기"/>
      <sheetName val="특별땅고르기"/>
      <sheetName val="내역관리1"/>
      <sheetName val="갑지1"/>
      <sheetName val="전선 및 전선관"/>
      <sheetName val="저"/>
      <sheetName val="내역(설계)"/>
      <sheetName val="내역서(기성청구)"/>
      <sheetName val="총수량집계표"/>
      <sheetName val="백룡교차로"/>
      <sheetName val="산정교차로"/>
      <sheetName val="신영교차로"/>
      <sheetName val="01상노임"/>
      <sheetName val="물량표"/>
      <sheetName val="토공집계표"/>
      <sheetName val="내역서 제출"/>
      <sheetName val="자재일람"/>
      <sheetName val="가설공사"/>
      <sheetName val="Sheet7(ㅅ)"/>
      <sheetName val="노무비단가"/>
      <sheetName val="일반전기C"/>
      <sheetName val="구리토평1전기"/>
      <sheetName val="C.전기공사"/>
      <sheetName val="직접공사비"/>
      <sheetName val="JUCKEYK"/>
      <sheetName val="내역표지"/>
      <sheetName val="건축원가"/>
      <sheetName val="#3_일위대가목록"/>
      <sheetName val="2000년 공정표"/>
      <sheetName val="지점장"/>
      <sheetName val="J-EQ"/>
      <sheetName val="토공_total"/>
      <sheetName val="노(97_1,97_9,98_1)"/>
      <sheetName val="6PILE__(돌출)"/>
      <sheetName val="적용단위길이"/>
      <sheetName val="피벗테이블데이터분석"/>
      <sheetName val="2공구산출내역"/>
      <sheetName val="입력변수"/>
      <sheetName val="일위"/>
      <sheetName val="단위단가"/>
      <sheetName val="단가대비표 (3)"/>
      <sheetName val="(1)본선수량집계"/>
      <sheetName val="연결관암거"/>
      <sheetName val="소비자가"/>
      <sheetName val="일위_파일"/>
      <sheetName val="효성CB 1P기초"/>
      <sheetName val="램머"/>
      <sheetName val="경영상태"/>
      <sheetName val="상가분양"/>
      <sheetName val="기초일위"/>
      <sheetName val="청곡지선입력"/>
      <sheetName val="1공구산출내역서"/>
      <sheetName val="ITEM"/>
      <sheetName val="암거단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유기공정"/>
      <sheetName val="원본"/>
      <sheetName val="원가총괄"/>
      <sheetName val="수량산출(생반)"/>
      <sheetName val="COST"/>
      <sheetName val="손익분석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을"/>
      <sheetName val="접지수량"/>
      <sheetName val="현장관리비참조"/>
      <sheetName val="토목내역"/>
      <sheetName val="1"/>
      <sheetName val="연습"/>
      <sheetName val="일위목록"/>
      <sheetName val="장비선정 "/>
      <sheetName val="품셈TABLE"/>
      <sheetName val="입상내역"/>
      <sheetName val="실행-집행"/>
      <sheetName val="노임200103"/>
      <sheetName val="전기"/>
      <sheetName val="인적사항"/>
      <sheetName val="기초목록"/>
      <sheetName val="단가(자재)"/>
      <sheetName val="부대"/>
      <sheetName val="일위CODE"/>
      <sheetName val="gyun"/>
      <sheetName val="처리단락"/>
      <sheetName val="건축부하"/>
      <sheetName val="약전닥트"/>
      <sheetName val="일지-H"/>
      <sheetName val="김포IO"/>
      <sheetName val="LD"/>
      <sheetName val="FA설치명세"/>
      <sheetName val="철근중량"/>
      <sheetName val="자재단가비교표"/>
      <sheetName val="봉방동근생"/>
      <sheetName val="설계"/>
      <sheetName val="기초자료입력"/>
      <sheetName val="단재적표"/>
      <sheetName val="견적(100%)"/>
      <sheetName val="총괄내역"/>
      <sheetName val="개요"/>
      <sheetName val="노임단가(08.01)"/>
      <sheetName val="현장관리비"/>
      <sheetName val="유림골조"/>
      <sheetName val="세부내역서(전기)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내역서중"/>
      <sheetName val="교각계산"/>
      <sheetName val="직접노무"/>
      <sheetName val="직접재료"/>
      <sheetName val="1안"/>
      <sheetName val="표  지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자료입력"/>
      <sheetName val="교각1"/>
      <sheetName val="빌딩 안내"/>
      <sheetName val="전체"/>
      <sheetName val="화재 탐지 설비"/>
      <sheetName val="PIPING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수량총괄"/>
      <sheetName val="도담구내 개소별 명세"/>
      <sheetName val="내역전기"/>
      <sheetName val="정거장 설계조건"/>
      <sheetName val="구의33고"/>
      <sheetName val="구성1"/>
      <sheetName val="구성2"/>
      <sheetName val="구성3"/>
      <sheetName val="구성4"/>
      <sheetName val="16-1"/>
      <sheetName val="집수정토공"/>
      <sheetName val="설계명세서"/>
      <sheetName val="남양시작동자105노65기1.3화1.2"/>
      <sheetName val="2000.05"/>
      <sheetName val="국도접속 차도부수량"/>
      <sheetName val="조명일위"/>
      <sheetName val="참고"/>
      <sheetName val="제경비율"/>
      <sheetName val="기본가정"/>
      <sheetName val="Sheet4"/>
      <sheetName val="인공산출"/>
      <sheetName val="철근량"/>
      <sheetName val="본서하반기"/>
      <sheetName val="하반기(지구대)"/>
      <sheetName val="ABUT수량-A1"/>
      <sheetName val="바닥판"/>
      <sheetName val="입력DATA"/>
      <sheetName val="수목표준대가"/>
      <sheetName val="Total"/>
      <sheetName val="예산총괄"/>
      <sheetName val="옥외계측"/>
      <sheetName val="CODE"/>
      <sheetName val="인공"/>
      <sheetName val="도급자재"/>
      <sheetName val="패널"/>
      <sheetName val="전기2005"/>
      <sheetName val="통신2005"/>
      <sheetName val="총괄집계표"/>
      <sheetName val="간접(90)"/>
      <sheetName val="품셈총괄"/>
      <sheetName val="표층포설및다짐"/>
      <sheetName val="투찰가"/>
      <sheetName val="공문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지급자재"/>
      <sheetName val="工관리비율"/>
      <sheetName val="工완성공사율"/>
      <sheetName val="터널조도"/>
      <sheetName val="금융비용"/>
      <sheetName val="콘크리트"/>
      <sheetName val="노무단가산정"/>
      <sheetName val="주요기준"/>
      <sheetName val="단가대비표"/>
      <sheetName val="b_balju"/>
      <sheetName val="직공비"/>
      <sheetName val="단위수량"/>
      <sheetName val="base"/>
      <sheetName val="신광초조도계선사업"/>
      <sheetName val="Y-WORK"/>
      <sheetName val="교사기준면적(초등)"/>
      <sheetName val="작업일보"/>
      <sheetName val="일위대가 "/>
      <sheetName val="구천"/>
      <sheetName val="내역서01"/>
      <sheetName val="토사(PE)"/>
      <sheetName val="관급자재비"/>
      <sheetName val="사급자재비"/>
      <sheetName val="MOTOR"/>
      <sheetName val="예산서"/>
      <sheetName val="01"/>
      <sheetName val="수배전반"/>
      <sheetName val="견적업체"/>
      <sheetName val="사급자재(1단계)"/>
      <sheetName val="간지"/>
      <sheetName val="2.고용보험료산출근거"/>
      <sheetName val="ÀÏÀ§(PANEL)"/>
      <sheetName val="산출금액내역"/>
      <sheetName val="프랜트면허"/>
      <sheetName val="부대집계"/>
      <sheetName val="관급단가"/>
      <sheetName val="전계가"/>
      <sheetName val="용역비내역-진짜"/>
      <sheetName val="48단가"/>
      <sheetName val="이형관"/>
      <sheetName val="파일의이용"/>
      <sheetName val="투찰(하수)"/>
      <sheetName val="원가계산서(변경)"/>
      <sheetName val="집수A"/>
      <sheetName val="관로공정"/>
      <sheetName val="투찰금액"/>
      <sheetName val="관급_File"/>
      <sheetName val="총내역서"/>
      <sheetName val="설계예시"/>
      <sheetName val="세부내역"/>
      <sheetName val="점수계산1-2"/>
      <sheetName val="산출"/>
      <sheetName val="2공구하도급내역서"/>
      <sheetName val="1공구 건정토건 철콘"/>
      <sheetName val="자재대"/>
      <sheetName val="적용공정"/>
      <sheetName val="소방"/>
      <sheetName val="견적단가"/>
      <sheetName val="기초작업"/>
      <sheetName val="동원인원"/>
      <sheetName val="준검 내역서"/>
      <sheetName val="견적의뢰"/>
      <sheetName val="실행대비"/>
      <sheetName val="공사추진현황"/>
      <sheetName val="Uint보온"/>
      <sheetName val="포승중환경개선공사(변경)"/>
      <sheetName val="4.고용보험"/>
      <sheetName val="휴가비,급량비"/>
      <sheetName val="기안1"/>
      <sheetName val="1차 내역서"/>
      <sheetName val="인건비"/>
      <sheetName val="기계경비_시간당_"/>
      <sheetName val="공종단가"/>
      <sheetName val="증감대비"/>
      <sheetName val="22관계"/>
      <sheetName val="22기타(L,R)"/>
      <sheetName val="22전선계"/>
      <sheetName val="월래"/>
      <sheetName val="공종"/>
      <sheetName val="NO.1-NO12(설계예산서)"/>
      <sheetName val="2003 일위대가"/>
      <sheetName val="설계내역2"/>
      <sheetName val="기초"/>
      <sheetName val="D"/>
      <sheetName val="설계예산서"/>
      <sheetName val="도급내역서(재노경)"/>
      <sheetName val="와동수량"/>
      <sheetName val="직원현황"/>
      <sheetName val="ELECTRIC"/>
      <sheetName val="99년하반기"/>
      <sheetName val="말뚝지지력산정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현장경비"/>
      <sheetName val="예비용"/>
      <sheetName val="입력"/>
      <sheetName val="&lt;--"/>
      <sheetName val="단가 및 재료비"/>
      <sheetName val="공정코드"/>
      <sheetName val="상행-교대(A1-A2)"/>
      <sheetName val="전기설계변경"/>
      <sheetName val="일위(시설)"/>
      <sheetName val="BSD (2)"/>
      <sheetName val="화의-현금흐름"/>
      <sheetName val="전체제잡비"/>
      <sheetName val="특별교실"/>
      <sheetName val="직원자료입력"/>
      <sheetName val="담장산출"/>
      <sheetName val="문학간접"/>
      <sheetName val="간접"/>
      <sheetName val="배관단가조사서"/>
      <sheetName val="내역서(삼호)"/>
      <sheetName val="도급내역서"/>
      <sheetName val="부분별수량산출(조합기초)"/>
      <sheetName val="기자재비"/>
      <sheetName val="단위중량"/>
      <sheetName val="현장관리비 산출내역"/>
      <sheetName val="일위대가(출입)"/>
      <sheetName val="EJ"/>
      <sheetName val="토목내역서 (도급단가)"/>
      <sheetName val="식재일위대가"/>
      <sheetName val="국별인원"/>
      <sheetName val="대,유,램"/>
      <sheetName val="일위대가(4층원격)"/>
      <sheetName val="sst,stl창호"/>
      <sheetName val="SHEET PILE단가"/>
      <sheetName val="사유서제출현황-2"/>
      <sheetName val="수량산출서"/>
      <sheetName val="공량산출서"/>
      <sheetName val="건축공사실행"/>
      <sheetName val="기계내역"/>
      <sheetName val="기초일위대가"/>
      <sheetName val="산출기초"/>
      <sheetName val="도급내역"/>
      <sheetName val="사업부배부A"/>
      <sheetName val="공량(1월22일)"/>
      <sheetName val="원내역"/>
      <sheetName val="전담운영PM"/>
      <sheetName val="설계서을"/>
      <sheetName val="수공기"/>
      <sheetName val="특수기호강도거푸집"/>
      <sheetName val="종배수관면벽신"/>
      <sheetName val="종배수관(신)"/>
      <sheetName val="주소"/>
      <sheetName val="가로등내역서"/>
      <sheetName val="출력은_금물"/>
      <sheetName val="단가_"/>
      <sheetName val="1구간BOQ"/>
      <sheetName val="ATM기초철가"/>
      <sheetName val="신규(방류시설)"/>
      <sheetName val="BOQ(전체)"/>
      <sheetName val="창호"/>
      <sheetName val="설치자재"/>
      <sheetName val="기성"/>
      <sheetName val="전기일위대가"/>
      <sheetName val="wall"/>
      <sheetName val="기초입력 DATA"/>
      <sheetName val="일(4)"/>
      <sheetName val="산출내역서집계표"/>
      <sheetName val="4.본실행통합내역서"/>
      <sheetName val="실행간접비용"/>
      <sheetName val="참조"/>
      <sheetName val="노무비 "/>
      <sheetName val="평가데이터"/>
      <sheetName val="공종목록표"/>
      <sheetName val="공리일"/>
      <sheetName val="분전함신설"/>
      <sheetName val="접지1종"/>
      <sheetName val="설계내역서"/>
      <sheetName val="준공정산"/>
      <sheetName val="청천내"/>
      <sheetName val="기본입력"/>
      <sheetName val="토목"/>
      <sheetName val="맨홀_공사비"/>
      <sheetName val="수량집계표(배관배선)"/>
      <sheetName val="우수받이"/>
      <sheetName val="기계경비산출기준"/>
      <sheetName val="기초단가"/>
      <sheetName val="경영"/>
      <sheetName val="98년"/>
      <sheetName val="실적"/>
      <sheetName val="조건"/>
      <sheetName val="장비집계"/>
      <sheetName val="견적내역서"/>
      <sheetName val="심사물량"/>
      <sheetName val="심사계산"/>
      <sheetName val="빙축열"/>
      <sheetName val="금액"/>
      <sheetName val="고내분기~한림"/>
      <sheetName val="광령~경마장"/>
      <sheetName val="세기~광령"/>
      <sheetName val="조건표 (2)"/>
      <sheetName val="샘플표지"/>
      <sheetName val="8.PILE  (돌출)"/>
      <sheetName val="약품설비"/>
      <sheetName val="직접시공계획서"/>
      <sheetName val="중기사용료산출근거"/>
      <sheetName val="공기압축기실"/>
      <sheetName val="평3"/>
      <sheetName val="직접경비호표"/>
      <sheetName val="진접"/>
      <sheetName val="기기리스트"/>
      <sheetName val="일위대가(계측기설치)"/>
      <sheetName val="f산출"/>
      <sheetName val="자재단가리스트"/>
      <sheetName val="매립"/>
      <sheetName val="전신환매도율"/>
      <sheetName val="#REF!"/>
      <sheetName val="민속촌메뉴"/>
      <sheetName val="정부노임단가"/>
      <sheetName val="ilch"/>
      <sheetName val="내역서(교량)전체"/>
      <sheetName val="구역화물"/>
      <sheetName val="단위목록"/>
      <sheetName val="시험비"/>
      <sheetName val="기계경비목록"/>
      <sheetName val="견적을지"/>
      <sheetName val="기존단가 (2)"/>
      <sheetName val="COL"/>
      <sheetName val="사업수지"/>
      <sheetName val="일반공사"/>
      <sheetName val="외주비"/>
      <sheetName val="세부내역서"/>
      <sheetName val="단가비교"/>
      <sheetName val="C3"/>
      <sheetName val="기본자료"/>
      <sheetName val="시행예산"/>
      <sheetName val="공통비총괄표"/>
      <sheetName val="설비"/>
      <sheetName val="AS포장복구 "/>
      <sheetName val="(A)내역서"/>
      <sheetName val="INDEX"/>
      <sheetName val="GI-LIST"/>
      <sheetName val="조정율"/>
      <sheetName val="1.토공집계표"/>
      <sheetName val="접속단위"/>
      <sheetName val="합의경상"/>
      <sheetName val="5.동별횡주관경"/>
      <sheetName val="차수"/>
      <sheetName val="기초분물량표"/>
      <sheetName val="양식_자재단가조사표"/>
      <sheetName val="하중계산"/>
      <sheetName val="안정성검토"/>
      <sheetName val="설계기준"/>
      <sheetName val="일위대가(가설)"/>
      <sheetName val="점검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 refreshError="1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MCC순서"/>
      <sheetName val="기계 부하표"/>
      <sheetName val="부하표LIST"/>
      <sheetName val="TR용량"/>
      <sheetName val="CABLE SIZE CALCULATION SHEET"/>
      <sheetName val="CABLECALC"/>
      <sheetName val="IMPEADENCE MAP "/>
      <sheetName val="IMPEADENCE "/>
      <sheetName val="MCCCALC"/>
      <sheetName val="LOPCALC"/>
      <sheetName val="Macro2"/>
      <sheetName val="토목내역"/>
      <sheetName val="REP-NG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A-4"/>
      <sheetName val="오산갈곳"/>
      <sheetName val="ITEM"/>
      <sheetName val="99-04-19-서울대관련(수정중)"/>
      <sheetName val="ilch"/>
      <sheetName val="ABUT수량-A1"/>
      <sheetName val="연수동"/>
      <sheetName val="Y-WORK"/>
      <sheetName val="토공사"/>
      <sheetName val="WORK"/>
      <sheetName val="산업개발안내서"/>
      <sheetName val="단가"/>
      <sheetName val="시설물일위"/>
      <sheetName val="TEL"/>
      <sheetName val="Sheet4"/>
      <sheetName val="BQ"/>
      <sheetName val="P.M 별"/>
      <sheetName val="1월"/>
      <sheetName val="VXXXXXXX"/>
      <sheetName val="을"/>
      <sheetName val="Sheet5"/>
      <sheetName val="BSD (2)"/>
      <sheetName val="영업2"/>
      <sheetName val="전기일위대가"/>
      <sheetName val="직노"/>
      <sheetName val="TABLE"/>
      <sheetName val="토목내역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직노"/>
      <sheetName val="ABUT수량-A1"/>
      <sheetName val="내역서"/>
      <sheetName val="2F 회의실견적(5_14 일대)"/>
      <sheetName val="ITEM"/>
      <sheetName val="변화치수"/>
      <sheetName val="OHU"/>
      <sheetName val="부대대비"/>
      <sheetName val="냉연집계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적쒩2002"/>
      <sheetName val="단위내엍목록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Y-WORK"/>
      <sheetName val="BQ"/>
      <sheetName val="DS-LOAD"/>
      <sheetName val="대비"/>
      <sheetName val="WORK"/>
      <sheetName val="정부노임단가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일반공사"/>
      <sheetName val="CONCRETE"/>
      <sheetName val="경비"/>
      <sheetName val="D-3503"/>
      <sheetName val="운반비(전선륐)"/>
      <sheetName val="데이타"/>
      <sheetName val="11.자재단가"/>
      <sheetName val="지급자재"/>
      <sheetName val="차액보증"/>
      <sheetName val="남양시작동자105노65기1.3화1.2"/>
      <sheetName val="공통비"/>
      <sheetName val="건축내역"/>
      <sheetName val="날개벽"/>
      <sheetName val="전기일위대가"/>
      <sheetName val="A-4"/>
      <sheetName val="토공"/>
      <sheetName val="001"/>
      <sheetName val="자재단가"/>
      <sheetName val="투찰"/>
      <sheetName val="ilch"/>
      <sheetName val="터널조도"/>
      <sheetName val="중기일위대가"/>
      <sheetName val="간선계산"/>
      <sheetName val="31.고_x0000_RTU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공사비집계"/>
      <sheetName val="코드"/>
      <sheetName val="출근부"/>
      <sheetName val="수량산출"/>
      <sheetName val="BLOCK(1)"/>
      <sheetName val="판"/>
      <sheetName val="타공종이기"/>
      <sheetName val="내역총괄표"/>
      <sheetName val="Sheet1 (2)"/>
      <sheetName val="부대내역"/>
      <sheetName val="CODE"/>
      <sheetName val="SG"/>
      <sheetName val="전차선로 물량표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노원열병합  건축공사기성내역서"/>
      <sheetName val="공통가설"/>
      <sheetName val="소비자가"/>
      <sheetName val="내역분기"/>
      <sheetName val="TEL"/>
      <sheetName val="결과조달"/>
      <sheetName val="단위중량"/>
      <sheetName val="sw1"/>
      <sheetName val="NOMUBI"/>
      <sheetName val="I.설계조건"/>
      <sheetName val="98지급계획"/>
      <sheetName val="CTEMCOST"/>
      <sheetName val="c_balju"/>
      <sheetName val="금액내역서"/>
      <sheetName val="설계예산내역서"/>
      <sheetName val="중기사용료"/>
      <sheetName val="기초공"/>
      <sheetName val="기둥(원형)"/>
      <sheetName val="노무비"/>
      <sheetName val="집1"/>
      <sheetName val="8.PILE  (돌출)"/>
      <sheetName val="토공(완충)"/>
      <sheetName val="L형옹벽(key)"/>
      <sheetName val="연결임시"/>
      <sheetName val="현금"/>
      <sheetName val="한강운반비"/>
      <sheetName val="견적시담(송포2공구)"/>
      <sheetName val="DATE"/>
      <sheetName val="총계"/>
      <sheetName val="내역서 "/>
      <sheetName val="준검 내역서"/>
      <sheetName val="구조물철거타공정이월"/>
      <sheetName val="K1자재(3차등)"/>
      <sheetName val="#REF"/>
      <sheetName val="건축"/>
      <sheetName val="산거각호표"/>
      <sheetName val="인건비"/>
      <sheetName val="TOTAL"/>
      <sheetName val="최초침전지집계표"/>
      <sheetName val="환률"/>
      <sheetName val="단가조사서"/>
      <sheetName val="백호우계수"/>
      <sheetName val="DATA(BAC)"/>
      <sheetName val="관람석제출"/>
      <sheetName val="기계내역"/>
      <sheetName val="내역서(총)"/>
      <sheetName val="횡배위치"/>
      <sheetName val="6호기"/>
      <sheetName val="BJJIN"/>
      <sheetName val="BID"/>
      <sheetName val="정렬"/>
      <sheetName val="danga"/>
      <sheetName val="공통부대비"/>
      <sheetName val="단가"/>
      <sheetName val="시설물일위"/>
      <sheetName val="몰탈재료산출"/>
      <sheetName val="겉장"/>
      <sheetName val="기성검사원"/>
      <sheetName val="원가"/>
      <sheetName val="토목"/>
      <sheetName val="설계조건"/>
      <sheetName val="안정계산"/>
      <sheetName val="단면검토"/>
      <sheetName val="B"/>
      <sheetName val="토목주소"/>
      <sheetName val="프랜트면허"/>
      <sheetName val="공사개요"/>
      <sheetName val="NEWDRAW"/>
      <sheetName val="토공계산서(부체도로)"/>
      <sheetName val="일위대가목차"/>
      <sheetName val="실행내역"/>
      <sheetName val="FACTOR"/>
      <sheetName val="Sheet4"/>
      <sheetName val="손익분석"/>
      <sheetName val="총집계표"/>
      <sheetName val="화재 탐지 설비"/>
      <sheetName val="조경"/>
      <sheetName val="수목단가"/>
      <sheetName val="시설수량표"/>
      <sheetName val="식재수량표"/>
      <sheetName val="일위목록"/>
      <sheetName val="3BL공동구 수량"/>
      <sheetName val="31.고"/>
      <sheetName val="자재집계"/>
      <sheetName val="품목"/>
      <sheetName val="실행예산"/>
      <sheetName val="일위대가표"/>
      <sheetName val="계산근거"/>
      <sheetName val="현장지지물물량"/>
      <sheetName val="보합"/>
      <sheetName val="교각1"/>
      <sheetName val="Site Expenses"/>
      <sheetName val="fitting"/>
      <sheetName val="신공"/>
      <sheetName val="맨홀수량집계"/>
      <sheetName val="내역1"/>
      <sheetName val="기계실"/>
      <sheetName val="2000년1차"/>
      <sheetName val="2000전체분"/>
      <sheetName val="March"/>
      <sheetName val="난방열교"/>
      <sheetName val="급탕열교"/>
      <sheetName val="을"/>
      <sheetName val="골조시행"/>
      <sheetName val="단면가정"/>
      <sheetName val="전체총괄표"/>
      <sheetName val="요소별"/>
      <sheetName val="전기요금"/>
      <sheetName val="도급대비"/>
      <sheetName val="조건"/>
      <sheetName val="한전위탁공사비2"/>
      <sheetName val="unit 4"/>
      <sheetName val="수량집계"/>
      <sheetName val="총괄집계표"/>
      <sheetName val="견적서"/>
      <sheetName val="노임"/>
      <sheetName val="7.1유효폭"/>
      <sheetName val="교각계산"/>
      <sheetName val="가공비"/>
      <sheetName val="2.예산냴역검토서"/>
      <sheetName val="회사99"/>
      <sheetName val="TYPE-B 평균H"/>
      <sheetName val="설변물량"/>
      <sheetName val="소업1교"/>
      <sheetName val="JUCK"/>
      <sheetName val="토공총괄집계"/>
      <sheetName val="점수계산1-2"/>
      <sheetName val="말뚝물량"/>
      <sheetName val="32.銅기기초"/>
      <sheetName val="원형맨홀수량"/>
      <sheetName val="단면(RW1)"/>
      <sheetName val="9GNG운반"/>
      <sheetName val="입찰"/>
      <sheetName val="현경"/>
      <sheetName val="공종별 집계"/>
      <sheetName val="STORAGE"/>
      <sheetName val="eq_data"/>
      <sheetName val="dtxl"/>
      <sheetName val="35_x000e_장주신설"/>
      <sheetName val="수량산출서"/>
      <sheetName val="woo(mac)"/>
      <sheetName val="총투자비산정"/>
      <sheetName val="ROE(FI)"/>
      <sheetName val="Sens&amp;Anal"/>
      <sheetName val="장문교(대전)"/>
      <sheetName val="건축(충일분)"/>
      <sheetName val="경비2내역"/>
      <sheetName val="현장"/>
      <sheetName val="Sheet2"/>
      <sheetName val="(2)"/>
      <sheetName val="입력DATA"/>
      <sheetName val="바닥판"/>
      <sheetName val="Dae_Jiju"/>
      <sheetName val="Sikje_ingun"/>
      <sheetName val="TREE_D"/>
      <sheetName val="토목내역"/>
      <sheetName val="터파기및재료"/>
      <sheetName val="EUPDAT2"/>
      <sheetName val="산업개발안내서"/>
      <sheetName val="FRP배관단가(만수)"/>
      <sheetName val="만수배관단가"/>
      <sheetName val="년"/>
      <sheetName val="금액집계"/>
      <sheetName val="UNIT"/>
      <sheetName val="설계예산서"/>
      <sheetName val="여흥"/>
      <sheetName val="Explanation for Page 17"/>
      <sheetName val="귀래 설계 공내역서"/>
      <sheetName val="대비표"/>
      <sheetName val="Customer Databas"/>
      <sheetName val="조건표"/>
      <sheetName val="사용성검토"/>
      <sheetName val="단면 (2)"/>
      <sheetName val="SE-611"/>
      <sheetName val="일위대가목록"/>
      <sheetName val="한전고리-을"/>
      <sheetName val="일위대가 (목록)"/>
      <sheetName val="06-BATCH "/>
      <sheetName val="단중표"/>
      <sheetName val="단가대비표"/>
      <sheetName val="1.수인터널"/>
      <sheetName val="전기일위목록"/>
      <sheetName val="총괄내역서"/>
      <sheetName val="품질 및 특성 보정계수"/>
      <sheetName val="물량산출근거"/>
      <sheetName val="공틀공사"/>
      <sheetName val="플랜트 설치"/>
      <sheetName val="개요"/>
      <sheetName val="산근"/>
      <sheetName val="검색"/>
      <sheetName val="초"/>
      <sheetName val="장비집계"/>
      <sheetName val="C &amp; G RHS"/>
      <sheetName val="예산변경사항"/>
      <sheetName val="TABLE"/>
      <sheetName val="연수동"/>
      <sheetName val="실행철강하도"/>
      <sheetName val="아파트건축"/>
      <sheetName val="전신환매도율"/>
      <sheetName val="예산서"/>
      <sheetName val="P.M 별"/>
      <sheetName val="단위세대"/>
      <sheetName val="구리토평1전기"/>
      <sheetName val="hvac(제어동)"/>
      <sheetName val="Sheet5"/>
      <sheetName val="기계경비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Macro1"/>
      <sheetName val="TYPE1"/>
      <sheetName val="실시설계"/>
      <sheetName val="구왤집계표"/>
      <sheetName val="Ⅴ-2.공종별내역"/>
      <sheetName val="관거공사비"/>
      <sheetName val="2.대외공문"/>
      <sheetName val="45,46"/>
      <sheetName val="sum1 (2)"/>
      <sheetName val="major"/>
      <sheetName val="#230,#235"/>
      <sheetName val="오산갈곳"/>
      <sheetName val="부대공집계표"/>
      <sheetName val="자료"/>
      <sheetName val="1을"/>
      <sheetName val="철거수량"/>
      <sheetName val="토 적 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Breakdown"/>
      <sheetName val="건축원가계산서"/>
      <sheetName val="관리비"/>
      <sheetName val="현장관리비집계표"/>
      <sheetName val="물량표"/>
      <sheetName val="내역전기"/>
      <sheetName val="단가산출2"/>
      <sheetName val="조도"/>
      <sheetName val="8.자재단가"/>
      <sheetName val="GIS재"/>
      <sheetName val="MTR재(한기)"/>
      <sheetName val="GIS.Ry재"/>
      <sheetName val="Model"/>
      <sheetName val="Ⅱ1-0타"/>
      <sheetName val="COST"/>
      <sheetName val="장비당단가 (1)"/>
      <sheetName val="표지 (2)"/>
      <sheetName val="BQ-Offsite"/>
      <sheetName val="PipWT"/>
      <sheetName val="실행내역서"/>
      <sheetName val="총누계"/>
      <sheetName val="IMP(MAIN)"/>
      <sheetName val="IMP (REACTOR)"/>
      <sheetName val="D040416"/>
      <sheetName val="부대공Ⅱ"/>
      <sheetName val="Despacho (c.civil)"/>
      <sheetName val="dg"/>
      <sheetName val="U-TYPE(1)"/>
      <sheetName val="제경비"/>
      <sheetName val="예산M12A"/>
      <sheetName val="설계내역(2001)"/>
      <sheetName val="토&amp;흙"/>
      <sheetName val="비대칭계수"/>
      <sheetName val="전동기 SPEC"/>
      <sheetName val="건물현황"/>
      <sheetName val="재무가정"/>
      <sheetName val="Indirect Cost"/>
      <sheetName val="Qheet3"/>
      <sheetName val="말뚝지지력산정"/>
      <sheetName val="별표"/>
      <sheetName val="입적표"/>
      <sheetName val="코드표"/>
      <sheetName val="공종분류"/>
      <sheetName val=" 견적서"/>
      <sheetName val="견적조건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MOTOR"/>
      <sheetName val="부하(성남)"/>
      <sheetName val="조도계산서 (도서)"/>
      <sheetName val="ilch"/>
      <sheetName val="내역"/>
      <sheetName val="중기일위대가"/>
      <sheetName val="ITEM"/>
      <sheetName val="일위대가표"/>
      <sheetName val="문학간접"/>
      <sheetName val="전압강하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(20-91)"/>
      <sheetName val="공통(92-129)"/>
      <sheetName val="견적단가"/>
      <sheetName val="단가비교"/>
      <sheetName val="laroux"/>
      <sheetName val="산출근거 (1)"/>
      <sheetName val="산출근거 (2)"/>
      <sheetName val="전차선로 물량표"/>
      <sheetName val="단가"/>
      <sheetName val="1"/>
      <sheetName val="MOTOR"/>
      <sheetName val="일위대가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견적대비표"/>
      <sheetName val="가격대비표"/>
      <sheetName val="배관산출"/>
      <sheetName val="표지"/>
      <sheetName val="인건-측정"/>
      <sheetName val="MOTOR"/>
      <sheetName val="자재단가"/>
      <sheetName val="공통(20-91)"/>
      <sheetName val="기본일위"/>
      <sheetName val="중기일위대가"/>
      <sheetName val="단가조사서"/>
      <sheetName val="견적서"/>
      <sheetName val="유진"/>
      <sheetName val="영진"/>
      <sheetName val="일위대가"/>
      <sheetName val="기기설명서"/>
      <sheetName val="최종-내역서"/>
      <sheetName val="노무비 단가표"/>
      <sheetName val="부하계산서"/>
      <sheetName val="전차선로 물량표"/>
      <sheetName val="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부하계산서"/>
      <sheetName val="제경비"/>
      <sheetName val="백암비스타내역"/>
      <sheetName val="견적을지"/>
      <sheetName val="노임단가"/>
      <sheetName val="목차"/>
      <sheetName val="MOTOR"/>
      <sheetName val="CA지입"/>
      <sheetName val="경산"/>
      <sheetName val="LOPCALC"/>
      <sheetName val="인건-측정"/>
      <sheetName val="내역서"/>
      <sheetName val="Y-WORK"/>
      <sheetName val="산출기초"/>
      <sheetName val="일위대가(LCS)"/>
      <sheetName val="산출근거(접지)"/>
      <sheetName val="산출근거 (중기)"/>
      <sheetName val="화재 탐지 설비"/>
      <sheetName val="TABLE"/>
      <sheetName val="정부노임단가"/>
      <sheetName val="JUCK"/>
      <sheetName val="개요"/>
      <sheetName val="1호인버트수량"/>
      <sheetName val="설계예시"/>
      <sheetName val="총괄표"/>
      <sheetName val="대비"/>
      <sheetName val="WORK"/>
      <sheetName val="기초견적가"/>
      <sheetName val="일위대가(가설)"/>
      <sheetName val="SHEET2"/>
      <sheetName val="요율"/>
      <sheetName val="노임"/>
      <sheetName val="간접"/>
      <sheetName val="DATA"/>
      <sheetName val="단가조사"/>
      <sheetName val="기계경비일람"/>
      <sheetName val="집계"/>
      <sheetName val="INPUT"/>
      <sheetName val="총괄내역서"/>
      <sheetName val="투찰"/>
      <sheetName val="I一般比"/>
      <sheetName val="N賃率-職"/>
      <sheetName val="1"/>
      <sheetName val="인건비"/>
      <sheetName val="Total"/>
      <sheetName val="일위대가표"/>
      <sheetName val="부하(성남)"/>
      <sheetName val="부하LOAD"/>
      <sheetName val="전기일위대가"/>
      <sheetName val="조도계산"/>
      <sheetName val="일위대가(원본)"/>
      <sheetName val="발신정보"/>
      <sheetName val="평가데이터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일위대가"/>
      <sheetName val="Sheet17"/>
      <sheetName val="단가"/>
      <sheetName val="일위대가목차"/>
      <sheetName val="ITEM"/>
      <sheetName val="철거산출근거"/>
      <sheetName val="데이타"/>
      <sheetName val="96수출"/>
      <sheetName val="신공"/>
      <sheetName val="공통(20-91)"/>
      <sheetName val="COPING"/>
      <sheetName val="OZ049E"/>
      <sheetName val="Languages"/>
      <sheetName val="단가산출"/>
      <sheetName val="2"/>
      <sheetName val="1.설계조건"/>
      <sheetName val="수량산출"/>
      <sheetName val="견적서-을지"/>
      <sheetName val="노무비"/>
      <sheetName val="교각1"/>
      <sheetName val="중기일위대가"/>
      <sheetName val="XL4Poppy"/>
      <sheetName val="#REF"/>
      <sheetName val="공사노임"/>
      <sheetName val="구간산출(1공구)"/>
      <sheetName val="제잡비(주공종)"/>
      <sheetName val="전기"/>
      <sheetName val="대상공사(조달청)"/>
      <sheetName val="자료(통합)"/>
      <sheetName val="b_balju"/>
      <sheetName val="건축내역"/>
      <sheetName val="TO  MEST"/>
      <sheetName val="조도계산서 (도서)"/>
      <sheetName val="BID"/>
      <sheetName val="TRE TABLE"/>
      <sheetName val="설계조건"/>
      <sheetName val="투자비"/>
      <sheetName val="조성원가DATA"/>
      <sheetName val="사업비"/>
      <sheetName val="설직재-1"/>
      <sheetName val="TEL"/>
      <sheetName val="COVER"/>
      <sheetName val="BQ(실행)"/>
      <sheetName val="FOOTING단면력"/>
      <sheetName val="DATE"/>
      <sheetName val="Macro1"/>
      <sheetName val="CB"/>
      <sheetName val="금액내역서"/>
      <sheetName val="원형1호맨홀토공수량"/>
      <sheetName val="상수도토공집계표"/>
      <sheetName val="참조 (2)"/>
      <sheetName val="맨홀토공수량"/>
      <sheetName val="경비_원본"/>
      <sheetName val="차액보증"/>
      <sheetName val="001"/>
      <sheetName val="일위대가(계측기설치)"/>
      <sheetName val="2000년1차"/>
      <sheetName val="Macro(차단기)"/>
      <sheetName val="간접비"/>
      <sheetName val="물량산출서"/>
      <sheetName val="1단계"/>
      <sheetName val="3련 BOX"/>
      <sheetName val="안정계산"/>
      <sheetName val="단면검토"/>
      <sheetName val="전기단가조사서"/>
      <sheetName val="기본일위"/>
      <sheetName val="양식"/>
      <sheetName val="CHITIET VL-NC-TT -1p"/>
      <sheetName val="TDTKP1"/>
      <sheetName val="가설건물"/>
      <sheetName val="IMPEADENCE MAP 취수장"/>
      <sheetName val="수량명세서"/>
      <sheetName val="관급"/>
      <sheetName val="A CONDITIONS"/>
      <sheetName val="Project Brief"/>
      <sheetName val="샘플표지"/>
      <sheetName val="IT-BAT"/>
      <sheetName val="견적서"/>
      <sheetName val="7단가"/>
      <sheetName val="보차도경계석"/>
      <sheetName val="우수공"/>
      <sheetName val="E01-02(EV-1-LBS)"/>
      <sheetName val="일위집계표"/>
      <sheetName val="물가시세"/>
      <sheetName val="일위"/>
      <sheetName val="PREFACE"/>
      <sheetName val="맨홀수량산출"/>
      <sheetName val="gyun"/>
      <sheetName val="근로자자료입력"/>
      <sheetName val="참고자료"/>
      <sheetName val="가격조사서"/>
      <sheetName val="일위대가목록"/>
      <sheetName val="터널조도"/>
      <sheetName val="DWG-CAB-I"/>
      <sheetName val="부대공사비"/>
      <sheetName val="ⴭⴭⴭⴭ"/>
      <sheetName val="단가대비표"/>
      <sheetName val="깨기"/>
      <sheetName val="수량산출서"/>
      <sheetName val="COST"/>
      <sheetName val="1공구(을)"/>
      <sheetName val="bearing"/>
      <sheetName val="집수정단"/>
      <sheetName val="U-TYPE(1)"/>
      <sheetName val="경영혁신본부"/>
      <sheetName val="BOJUNGGM"/>
      <sheetName val="BSD (2)"/>
      <sheetName val="자재단가"/>
      <sheetName val="쌍송교"/>
      <sheetName val="3.공통공사대비"/>
      <sheetName val="품의서"/>
      <sheetName val="준검 내역서"/>
      <sheetName val="9902"/>
      <sheetName val="공사비총괄표"/>
      <sheetName val="7.1유효폭"/>
      <sheetName val="소방"/>
      <sheetName val="sw1"/>
      <sheetName val="NOMUBI"/>
      <sheetName val="물가자료"/>
      <sheetName val="수량산출(가로등)"/>
      <sheetName val="산출및내역"/>
      <sheetName val="일위대가2"/>
      <sheetName val="표지 (2)"/>
      <sheetName val="전차선로 물량표"/>
      <sheetName val="시운전연료"/>
      <sheetName val="수량산출기초(케블등)"/>
      <sheetName val="UNIT-QT.XLS"/>
      <sheetName val="직노"/>
      <sheetName val="동원인원계획표"/>
      <sheetName val="환경기계공정표 (3)"/>
      <sheetName val="단중표-ST"/>
      <sheetName val="P-산#1-1(WOWA1)"/>
      <sheetName val="수압집계"/>
      <sheetName val="다이꾸"/>
      <sheetName val="공사내역(2003년)"/>
      <sheetName val="산출내역서집계표"/>
      <sheetName val="가로등내역서"/>
      <sheetName val="단면 (2)"/>
      <sheetName val="ABUT수량-A1"/>
      <sheetName val="공통비"/>
      <sheetName val="을지"/>
      <sheetName val="환율-LIBOR"/>
      <sheetName val="Bill 2"/>
      <sheetName val="기본사항"/>
      <sheetName val="K"/>
      <sheetName val="MEXICO-C"/>
      <sheetName val="steam table"/>
      <sheetName val="수량3"/>
      <sheetName val="제잡비"/>
      <sheetName val="관리사무소"/>
      <sheetName val="WIND-EQ"/>
      <sheetName val="노임단가 (2)"/>
      <sheetName val="1을"/>
      <sheetName val="일위(PN)"/>
      <sheetName val="파이프류"/>
      <sheetName val="부대공"/>
      <sheetName val="인수공규격"/>
      <sheetName val="우수맨홀공제단위수량"/>
      <sheetName val="노무산출서"/>
      <sheetName val="소요자재"/>
      <sheetName val="변경실행(2차) "/>
      <sheetName val="96작생능"/>
      <sheetName val="일집"/>
      <sheetName val="전력구구조물산근"/>
      <sheetName val="참조"/>
      <sheetName val="2F 회의실견적(5_14 일대)"/>
      <sheetName val="단가표"/>
      <sheetName val="식재인부"/>
      <sheetName val="경상비"/>
      <sheetName val="설계명세서"/>
      <sheetName val="대구실행"/>
      <sheetName val="당초"/>
      <sheetName val="공사기본자료"/>
      <sheetName val="중기사용료산출근거"/>
      <sheetName val="단가 및 재료비"/>
      <sheetName val="유입량"/>
      <sheetName val="문학간접"/>
      <sheetName val="을"/>
      <sheetName val="LG제품"/>
      <sheetName val="기둥"/>
      <sheetName val="저판(버림100)"/>
      <sheetName val="MFAB"/>
      <sheetName val="MFRT"/>
      <sheetName val="MPKG"/>
      <sheetName val="MPRD"/>
      <sheetName val="LOAD-AY"/>
      <sheetName val="97"/>
      <sheetName val="부표총괄"/>
      <sheetName val="품셈1-26"/>
      <sheetName val="OPGW기별"/>
      <sheetName val="공사비예비관리공감측설산출내역"/>
      <sheetName val="농로수량집계"/>
      <sheetName val="가로등수량"/>
      <sheetName val="교통신호등수량"/>
      <sheetName val="조명율"/>
      <sheetName val="입찰안"/>
      <sheetName val="SIL98"/>
      <sheetName val="참조M"/>
      <sheetName val="wall"/>
      <sheetName val="[UNIT-QT.XLS][UNIT-QT.XLS][UNIT"/>
      <sheetName val="\\배영호\F\00S_DATA\CALC\UNIT-QT.X"/>
      <sheetName val="[UNIT-QT.XLS][UNIT-QT.XLS]\\배영호"/>
      <sheetName val="[UNIT-QT.XLS]\\배영호\F\00S_DATA\C"/>
      <sheetName val="자재집계"/>
      <sheetName val="Sheet6"/>
      <sheetName val="Sheet5"/>
      <sheetName val="노임,재료비"/>
      <sheetName val="데리네이타현황"/>
      <sheetName val="적용단위길이"/>
      <sheetName val="물가대비표"/>
      <sheetName val="코드표"/>
      <sheetName val="설산1.나"/>
      <sheetName val="본사S"/>
      <sheetName val="갑지(추정)"/>
      <sheetName val="조명시설"/>
      <sheetName val="토목주소"/>
      <sheetName val="Sheet4"/>
      <sheetName val="계산근거"/>
      <sheetName val="기계공사"/>
      <sheetName val="전선 및 전선관"/>
      <sheetName val="소각장스케줄"/>
      <sheetName val="갑지"/>
      <sheetName val="외천교"/>
      <sheetName val="산출내역"/>
      <sheetName val="COMPRESSOR"/>
      <sheetName val="전기설계변경"/>
      <sheetName val="eq_data"/>
      <sheetName val="뚝토공"/>
      <sheetName val="견적서세부내용"/>
      <sheetName val="산출내역서"/>
      <sheetName val="견적내용입력"/>
      <sheetName val="내역서(기성청구)"/>
    </sheetNames>
    <definedNames>
      <definedName name="Macro11"/>
      <definedName name="Macro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진명견적"/>
      <sheetName val="찬호전자"/>
      <sheetName val="동영견적"/>
      <sheetName val="서울 AV"/>
      <sheetName val="진명견적(2)"/>
      <sheetName val="동영견적 (2)"/>
      <sheetName val="서울 AV (2)"/>
      <sheetName val="찬호전자 (2)"/>
      <sheetName val="설계내역서"/>
      <sheetName val="전기원가"/>
      <sheetName val="전기집계표"/>
      <sheetName val="전기내"/>
      <sheetName val="전기일위대가"/>
      <sheetName val="관급총집계"/>
      <sheetName val="조명원가 "/>
      <sheetName val="조명내역"/>
      <sheetName val="분전반원가"/>
      <sheetName val="분전반집계 "/>
      <sheetName val="분전반내역"/>
      <sheetName val="0413전산본부"/>
      <sheetName val="중기일위대가"/>
      <sheetName val="인건-측정"/>
      <sheetName val="Sheet1"/>
    </sheetNames>
    <definedNames>
      <definedName name="Macro13"/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방원가"/>
      <sheetName val="집계표"/>
      <sheetName val="내역서"/>
      <sheetName val="일위대가서"/>
      <sheetName val="공량산출서"/>
      <sheetName val="물가단가"/>
      <sheetName val="표지"/>
      <sheetName val="노임"/>
      <sheetName val="동변초소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원가총괄"/>
      <sheetName val="ABUT수량-A1"/>
      <sheetName val="__MAIN"/>
      <sheetName val="예정(3)"/>
      <sheetName val="동원(3)"/>
      <sheetName val="과천MAIN"/>
      <sheetName val="노임"/>
      <sheetName val="BID"/>
    </sheetNames>
    <sheetDataSet>
      <sheetData sheetId="0"/>
      <sheetData sheetId="1">
        <row r="4">
          <cell r="D4">
            <v>224900000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인건-측정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유화견적"/>
      <sheetName val="노임"/>
      <sheetName val="과천MAIN"/>
      <sheetName val="내역단가"/>
      <sheetName val="일위단가"/>
      <sheetName val="내역서"/>
      <sheetName val="A 견적"/>
      <sheetName val="정부노임단가"/>
      <sheetName val="工완성공사율"/>
      <sheetName val="재집"/>
      <sheetName val="직재"/>
      <sheetName val="관로공정"/>
      <sheetName val="산출금액내역"/>
      <sheetName val="기계경비(시간당)"/>
      <sheetName val="램머"/>
      <sheetName val="설치비"/>
      <sheetName val="개요"/>
      <sheetName val="효성CB 1P기초"/>
      <sheetName val="집계표"/>
      <sheetName val="__MAIN"/>
      <sheetName val="요율"/>
      <sheetName val="일위대가"/>
      <sheetName val="노임단가"/>
      <sheetName val="수로단위수량"/>
      <sheetName val="지급자재(집계)"/>
      <sheetName val="냉방부분"/>
      <sheetName val="공종구간"/>
      <sheetName val="외주가공"/>
      <sheetName val="수량산출"/>
      <sheetName val="손익분석"/>
      <sheetName val="방송(체육관)"/>
      <sheetName val="산출"/>
      <sheetName val="연결임시"/>
      <sheetName val="예정(3)"/>
      <sheetName val="동원(3)"/>
      <sheetName val="내역"/>
      <sheetName val="설계명세서(종합)"/>
      <sheetName val="소요자재"/>
      <sheetName val="노무산출서"/>
      <sheetName val="원가계산서 "/>
      <sheetName val="내역표지"/>
      <sheetName val="일위"/>
      <sheetName val="물가조사"/>
      <sheetName val="Sheet2"/>
      <sheetName val="Sheet3"/>
      <sheetName val="Sheet5"/>
      <sheetName val="GI-LIST"/>
      <sheetName val="MACRO(MCC)"/>
      <sheetName val="계수시트"/>
      <sheetName val="DATA"/>
      <sheetName val="단가최종"/>
      <sheetName val="대가목록"/>
      <sheetName val="인건비"/>
      <sheetName val="참조자료"/>
      <sheetName val="능률"/>
      <sheetName val="한일양산"/>
      <sheetName val="도급내역"/>
      <sheetName val="토사(PE)"/>
      <sheetName val="접지불량_안전공사"/>
      <sheetName val="자재단가"/>
      <sheetName val="대치판정"/>
      <sheetName val="회로내역(승인)"/>
      <sheetName val="98지급계획"/>
      <sheetName val="BSD (2)"/>
      <sheetName val="조경"/>
      <sheetName val="1.설계조건"/>
      <sheetName val="2000년1차"/>
      <sheetName val="일위목록"/>
      <sheetName val="설비"/>
      <sheetName val="여과지동"/>
      <sheetName val="기초자료"/>
      <sheetName val="Sheet1 (2)"/>
      <sheetName val="기둥(원형)"/>
      <sheetName val="교사기준면적(초등)"/>
      <sheetName val="일위_파일"/>
      <sheetName val="기초수량집"/>
      <sheetName val="MACRO(전선관)"/>
      <sheetName val="1차 내역서"/>
      <sheetName val="환율적용표"/>
      <sheetName val="NOMUBI"/>
      <sheetName val="부하계산서"/>
      <sheetName val="Sheet1"/>
      <sheetName val="터널조도"/>
      <sheetName val="노무비 근거"/>
      <sheetName val="공종단가"/>
      <sheetName val="증감대비"/>
      <sheetName val="종배수관"/>
      <sheetName val="시중노임단가"/>
      <sheetName val="본체"/>
      <sheetName val="내역서1"/>
      <sheetName val="EP0618"/>
      <sheetName val="CTEMCOST"/>
      <sheetName val="실행철강하도"/>
      <sheetName val="신설개소별 총집계표(동해-배전)"/>
      <sheetName val="안평역사 총집계"/>
      <sheetName val="갑지1"/>
      <sheetName val="토공사"/>
      <sheetName val="BASIC (2)"/>
      <sheetName val="Y-WORK"/>
      <sheetName val="조명율표"/>
      <sheetName val="wall"/>
      <sheetName val="실행기초"/>
      <sheetName val="주소"/>
      <sheetName val="약품공급2"/>
      <sheetName val="파일의이용"/>
      <sheetName val="노무비"/>
      <sheetName val="조건"/>
      <sheetName val="부하(성남)"/>
      <sheetName val="969910( R)"/>
      <sheetName val="옹벽수량집계표"/>
      <sheetName val="점수계산1-2"/>
      <sheetName val="2.주요계수총괄"/>
      <sheetName val="SHEET PILE단가"/>
      <sheetName val="본사인상전"/>
      <sheetName val="8.석축단위(H=1.5M)"/>
      <sheetName val="옹벽"/>
      <sheetName val="설계내역서"/>
      <sheetName val="시험장S자로가로등공사"/>
      <sheetName val="MOTOR"/>
      <sheetName val="환율"/>
      <sheetName val="공종별내역서"/>
      <sheetName val="단가산출"/>
      <sheetName val="POOM_MOTO"/>
      <sheetName val="POOM_MOTO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대공종"/>
      <sheetName val="NYS"/>
      <sheetName val="신광초조도계선사업"/>
      <sheetName val="빌딩 안내"/>
      <sheetName val="개요"/>
      <sheetName val="노임"/>
      <sheetName val="원가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견적서 갑지"/>
      <sheetName val="Panels"/>
      <sheetName val="전력간선"/>
      <sheetName val="Inst."/>
      <sheetName val="Sheet2"/>
      <sheetName val="우수"/>
      <sheetName val="집계표"/>
      <sheetName val="LUSERSPROFILE=C:\Documents and "/>
      <sheetName val=":\Documents and Settings\All Us"/>
      <sheetName val="원가총괄"/>
      <sheetName val="상부"/>
      <sheetName val="금액내역서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1.설계조건"/>
      <sheetName val="가도공"/>
      <sheetName val="tggwan(mac)"/>
      <sheetName val="전체철근집계"/>
      <sheetName val="계정"/>
      <sheetName val="내역서적용수량"/>
      <sheetName val="INPUT DATA"/>
      <sheetName val="ABUT수량-A1"/>
      <sheetName val="2000전체분"/>
      <sheetName val="2000년1차"/>
      <sheetName val="집수정(600-700)"/>
      <sheetName val="설계예산서"/>
      <sheetName val="청하배수"/>
      <sheetName val="본체"/>
      <sheetName val="도로"/>
      <sheetName val="우수"/>
      <sheetName val="DATE"/>
      <sheetName val="SG"/>
      <sheetName val="교각(P1)수량"/>
      <sheetName val="수로단위수량"/>
      <sheetName val="수량산출서"/>
      <sheetName val="INPUT"/>
      <sheetName val="MEXICO-C"/>
    </sheetNames>
    <sheetDataSet>
      <sheetData sheetId="0"/>
      <sheetData sheetId="1"/>
      <sheetData sheetId="2"/>
      <sheetData sheetId="3"/>
      <sheetData sheetId="4" refreshError="1">
        <row r="1">
          <cell r="A1" t="str">
            <v>공       종</v>
          </cell>
          <cell r="B1" t="str">
            <v>규    격</v>
          </cell>
          <cell r="C1">
            <v>0</v>
          </cell>
          <cell r="D1" t="str">
            <v>단위</v>
          </cell>
          <cell r="E1" t="str">
            <v>맨   홀</v>
          </cell>
          <cell r="F1">
            <v>0</v>
          </cell>
          <cell r="G1">
            <v>0</v>
          </cell>
          <cell r="H1">
            <v>0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N1">
            <v>0</v>
          </cell>
          <cell r="O1" t="str">
            <v>D.C PIPE</v>
          </cell>
          <cell r="P1">
            <v>0</v>
          </cell>
          <cell r="Q1" t="str">
            <v>U형측구</v>
          </cell>
          <cell r="R1" t="str">
            <v>U형 플륨관</v>
          </cell>
          <cell r="S1">
            <v>0</v>
          </cell>
          <cell r="T1">
            <v>0</v>
          </cell>
          <cell r="U1" t="str">
            <v>계</v>
          </cell>
        </row>
        <row r="2">
          <cell r="E2" t="str">
            <v>Φ900</v>
          </cell>
          <cell r="F2">
            <v>0</v>
          </cell>
          <cell r="G2" t="str">
            <v>Φ1200</v>
          </cell>
          <cell r="H2">
            <v>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B3">
            <v>0</v>
          </cell>
          <cell r="C3">
            <v>0</v>
          </cell>
          <cell r="D3">
            <v>0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C4">
            <v>0</v>
          </cell>
          <cell r="D4" t="str">
            <v>M3</v>
          </cell>
        </row>
        <row r="5">
          <cell r="B5" t="str">
            <v>25-180-12</v>
          </cell>
          <cell r="C5">
            <v>0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C6">
            <v>0</v>
          </cell>
          <cell r="D6" t="str">
            <v>M2</v>
          </cell>
        </row>
        <row r="7">
          <cell r="B7" t="str">
            <v>합판 6회</v>
          </cell>
          <cell r="C7">
            <v>0</v>
          </cell>
          <cell r="D7" t="str">
            <v>M2</v>
          </cell>
        </row>
        <row r="8">
          <cell r="B8" t="str">
            <v>목재 4회</v>
          </cell>
          <cell r="C8">
            <v>0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C9">
            <v>0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C10">
            <v>0</v>
          </cell>
          <cell r="D10" t="str">
            <v>M</v>
          </cell>
        </row>
        <row r="11">
          <cell r="B11" t="str">
            <v>D 600</v>
          </cell>
          <cell r="C11">
            <v>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C12">
            <v>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C13">
            <v>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C14">
            <v>0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C15">
            <v>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C16">
            <v>0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C20">
            <v>0</v>
          </cell>
          <cell r="D20" t="str">
            <v>M3</v>
          </cell>
        </row>
        <row r="21">
          <cell r="B21" t="str">
            <v>되메우기</v>
          </cell>
          <cell r="C21">
            <v>0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C22">
            <v>0</v>
          </cell>
          <cell r="D22" t="str">
            <v>M</v>
          </cell>
        </row>
        <row r="23">
          <cell r="B23" t="str">
            <v>Φ250M/M</v>
          </cell>
          <cell r="C23">
            <v>0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C24">
            <v>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C25">
            <v>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C26">
            <v>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C27">
            <v>0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-data"/>
      <sheetName val="우수공"/>
      <sheetName val="MEXICO-C"/>
      <sheetName val="ABUT수량-A1"/>
      <sheetName val="가도공"/>
      <sheetName val="Price List"/>
      <sheetName val="수량산출서"/>
      <sheetName val="#REF"/>
      <sheetName val="내역서"/>
      <sheetName val="노임단가"/>
      <sheetName val="tggwan(mac)"/>
      <sheetName val="자재단가"/>
      <sheetName val="MOTOR"/>
      <sheetName val="1월요청,실사(운용통보기준)"/>
      <sheetName val="EQT-ESTN"/>
      <sheetName val="Inst."/>
      <sheetName val="산출근거"/>
      <sheetName val="bm(CIcable)"/>
      <sheetName val="Sheet1 (2)"/>
      <sheetName val="guard(mac)"/>
      <sheetName val="G.R300경비"/>
      <sheetName val="000 단가"/>
      <sheetName val="Sheet1"/>
      <sheetName val="계정"/>
      <sheetName val="우수"/>
      <sheetName val="1.설계조건"/>
      <sheetName val="CODE"/>
    </sheetNames>
    <sheetDataSet>
      <sheetData sheetId="0" refreshError="1">
        <row r="52">
          <cell r="A52">
            <v>2</v>
          </cell>
          <cell r="B52">
            <v>300</v>
          </cell>
          <cell r="C52">
            <v>150</v>
          </cell>
        </row>
        <row r="53">
          <cell r="A53">
            <v>3</v>
          </cell>
          <cell r="B53">
            <v>450</v>
          </cell>
          <cell r="C53">
            <v>150</v>
          </cell>
        </row>
        <row r="54">
          <cell r="A54">
            <v>4</v>
          </cell>
          <cell r="B54">
            <v>600</v>
          </cell>
          <cell r="C54">
            <v>150</v>
          </cell>
        </row>
        <row r="55">
          <cell r="A55">
            <v>6</v>
          </cell>
          <cell r="B55">
            <v>900</v>
          </cell>
          <cell r="C55">
            <v>150</v>
          </cell>
        </row>
        <row r="56">
          <cell r="A56">
            <v>8</v>
          </cell>
          <cell r="B56">
            <v>1200</v>
          </cell>
          <cell r="C56">
            <v>150</v>
          </cell>
        </row>
        <row r="57">
          <cell r="A57">
            <v>9</v>
          </cell>
          <cell r="B57" t="str">
            <v>OVER</v>
          </cell>
          <cell r="C57">
            <v>150</v>
          </cell>
        </row>
        <row r="58">
          <cell r="A58">
            <v>10</v>
          </cell>
          <cell r="B58" t="str">
            <v>OVER</v>
          </cell>
          <cell r="C58">
            <v>150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고압"/>
      <sheetName val="고압이하"/>
      <sheetName val="일위대가"/>
      <sheetName val="담장산출"/>
      <sheetName val="설계명세서"/>
      <sheetName val="예산명세서"/>
      <sheetName val="자료입력"/>
      <sheetName val="자재단가"/>
      <sheetName val="일위(48)"/>
      <sheetName val="말고개터널조명전압강하"/>
      <sheetName val="2000.11월설계내역"/>
      <sheetName val="약품공급2"/>
      <sheetName val="6호기"/>
      <sheetName val="cable-data"/>
      <sheetName val="우수공"/>
      <sheetName val="단가적용(터널)"/>
      <sheetName val="단위가격"/>
      <sheetName val="단위가격_할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cable-data"/>
      <sheetName val="집수정_600_700_"/>
      <sheetName val="DATE"/>
      <sheetName val="우수공"/>
      <sheetName val="기기리스트"/>
      <sheetName val="DATA"/>
      <sheetName val="대치판정"/>
      <sheetName val="일위대가목차"/>
      <sheetName val="부하계산서"/>
      <sheetName val="산출근거"/>
      <sheetName val="연결관암거"/>
      <sheetName val="ABUT수량-A1"/>
      <sheetName val="내역을"/>
      <sheetName val="배수공1"/>
      <sheetName val="가도공"/>
      <sheetName val="tggwan(mac)"/>
      <sheetName val="설계명세서"/>
      <sheetName val="예산명세서"/>
      <sheetName val="자료입력"/>
      <sheetName val="도로"/>
      <sheetName val="대3류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내역서"/>
      <sheetName val="N賃率-職"/>
      <sheetName val="간선계산"/>
      <sheetName val="일반공사"/>
      <sheetName val="MOTOR"/>
      <sheetName val="노무비"/>
      <sheetName val="중기일위대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을지"/>
      <sheetName val="단가산출"/>
      <sheetName val="표지 (2)"/>
      <sheetName val="기계경비(시간당)"/>
      <sheetName val="램머"/>
      <sheetName val="일위대가(가설)"/>
      <sheetName val="조명율표"/>
      <sheetName val="Macro(전선)"/>
      <sheetName val="VXXXXX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인건비"/>
      <sheetName val="일위대가"/>
      <sheetName val="보차도경계석"/>
      <sheetName val="부하계산서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98지급계획"/>
      <sheetName val="남양시작동자105노65기1.3화1.2"/>
      <sheetName val="제-노임"/>
      <sheetName val="제직재"/>
      <sheetName val="을"/>
      <sheetName val="FILE1"/>
      <sheetName val="일위대가목차"/>
      <sheetName val="말뚝지지력산정"/>
      <sheetName val="전선 및 전선관"/>
      <sheetName val="Baby일위대가"/>
      <sheetName val="매립"/>
      <sheetName val="0.집계"/>
      <sheetName val="1.수변전설비공사"/>
      <sheetName val="입찰안"/>
      <sheetName val="대구실행"/>
      <sheetName val="직노"/>
      <sheetName val="실행내역"/>
      <sheetName val="200"/>
      <sheetName val="ITEM"/>
      <sheetName val="기초단가"/>
      <sheetName val="2F 회의실견적(5_14 일대)"/>
      <sheetName val="J直材4"/>
      <sheetName val="DATA"/>
      <sheetName val="DANGA"/>
      <sheetName val="구역화물"/>
      <sheetName val="단가일람"/>
      <sheetName val="대비"/>
      <sheetName val="설직재-1"/>
      <sheetName val="하조서"/>
      <sheetName val="48전력선로일위"/>
      <sheetName val="AIR SHOWER(3인용)"/>
      <sheetName val="부대공Ⅱ"/>
      <sheetName val="설계내역서"/>
      <sheetName val="I一般比"/>
      <sheetName val="조도계산서 (도서)"/>
      <sheetName val="본공사"/>
      <sheetName val="XL4Poppy"/>
      <sheetName val="자재단가"/>
      <sheetName val="신우"/>
      <sheetName val="내역"/>
      <sheetName val="재집"/>
      <sheetName val="직재"/>
      <sheetName val="입찰보고"/>
      <sheetName val="식생블럭단위수량"/>
      <sheetName val="가로등부표"/>
      <sheetName val="내역(설계)"/>
      <sheetName val="설계예산서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WORK"/>
      <sheetName val="본선차로수량집계표"/>
      <sheetName val="1.수인터널"/>
      <sheetName val="MAIN_TABLE"/>
      <sheetName val="1.설계조건"/>
      <sheetName val="BQ"/>
      <sheetName val="손익분석"/>
      <sheetName val="데이타"/>
      <sheetName val="재료"/>
      <sheetName val="대치판정"/>
      <sheetName val="unit 4"/>
      <sheetName val="49-119"/>
      <sheetName val="일위목록"/>
      <sheetName val="건설장비기초단가"/>
      <sheetName val="연습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경상직원"/>
      <sheetName val="노임"/>
      <sheetName val="설계명세서"/>
      <sheetName val="자료입력"/>
      <sheetName val="토량산출서"/>
      <sheetName val="CTEMCOST"/>
      <sheetName val="금리계산"/>
      <sheetName val="원가계산서"/>
      <sheetName val="발신정보"/>
      <sheetName val="준검 내역서"/>
      <sheetName val="부하(성남)"/>
      <sheetName val="연부97-1"/>
      <sheetName val="갑지1"/>
      <sheetName val="부대내역"/>
      <sheetName val="아산추가1220"/>
      <sheetName val="수량"/>
      <sheetName val="전차선로 물량표"/>
      <sheetName val="당초"/>
      <sheetName val="3-1.CB"/>
      <sheetName val="ITB COST"/>
      <sheetName val="LOPCALC"/>
      <sheetName val="제경비율"/>
      <sheetName val="96보완계획7.12"/>
      <sheetName val="C3"/>
      <sheetName val="우배수"/>
      <sheetName val="맨홀"/>
      <sheetName val="3.공통공사대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정부노임단가"/>
      <sheetName val="단가조사"/>
      <sheetName val="노무비단가"/>
      <sheetName val="실행내역서"/>
      <sheetName val="INPUT"/>
      <sheetName val="적용공정"/>
      <sheetName val="L_RPTB02_01"/>
      <sheetName val="단가"/>
      <sheetName val="총괄표"/>
      <sheetName val="집계표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1차설계변경내역"/>
      <sheetName val="예산명세서"/>
      <sheetName val="가설건물"/>
      <sheetName val="Macro2"/>
      <sheetName val="금호"/>
      <sheetName val="계수시트"/>
      <sheetName val="토공"/>
      <sheetName val="Total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포장공"/>
      <sheetName val="001"/>
      <sheetName val="지주목시비량산출서"/>
      <sheetName val="총계"/>
      <sheetName val="실행철강하도"/>
      <sheetName val="내역서2안"/>
      <sheetName val="소야공정계획표"/>
      <sheetName val="내력서"/>
      <sheetName val="BID-도로"/>
      <sheetName val="율촌법률사무소2내역"/>
      <sheetName val="타공종이기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부하LOAD"/>
      <sheetName val="내역서 (2)"/>
      <sheetName val="시중노임단가"/>
      <sheetName val="건축내역"/>
      <sheetName val="기본DATA"/>
      <sheetName val="전기일위대가"/>
      <sheetName val="설비내역서"/>
      <sheetName val="건축내역서"/>
      <sheetName val="전기내역서"/>
      <sheetName val="주사무실종합"/>
      <sheetName val="98NS-N"/>
      <sheetName val="L_RPTA05_목록"/>
      <sheetName val="지진시"/>
      <sheetName val="6PILE  (돌출)"/>
      <sheetName val="연결임시"/>
      <sheetName val="90.03실행 "/>
      <sheetName val="Sheet17"/>
      <sheetName val="계산식"/>
      <sheetName val="가도공"/>
      <sheetName val="SG"/>
      <sheetName val="DATE"/>
      <sheetName val="JUCKEYK"/>
      <sheetName val="지급자재"/>
      <sheetName val="철거집계"/>
      <sheetName val="한강운반비"/>
      <sheetName val="자재"/>
      <sheetName val="공통(20-91)"/>
      <sheetName val="수주현황2월"/>
      <sheetName val="단면 (2)"/>
      <sheetName val="토공유동표"/>
      <sheetName val="교각계산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간접비"/>
      <sheetName val="합천내역"/>
      <sheetName val="노무비산출"/>
      <sheetName val="CA지입"/>
      <sheetName val="노원열병합  건축공사기성내역서"/>
      <sheetName val="가시설흙막이"/>
      <sheetName val="인건-측정"/>
      <sheetName val="부대시설"/>
      <sheetName val="Apt내역"/>
      <sheetName val="대외공문"/>
      <sheetName val="단가 및 재료비"/>
      <sheetName val="봉양~조차장간고하개명(신설)"/>
      <sheetName val="주상도"/>
      <sheetName val="6호기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BJJIN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2000년 공정표"/>
      <sheetName val="유첨#2"/>
      <sheetName val="보합"/>
      <sheetName val="1공구(을)"/>
      <sheetName val="단"/>
      <sheetName val="교통대책내역"/>
      <sheetName val="대공종"/>
      <sheetName val="보할공정"/>
      <sheetName val="일반수량"/>
      <sheetName val="BOQ(전체)"/>
      <sheetName val="고분전시관"/>
      <sheetName val="설비"/>
      <sheetName val="변경내역을"/>
      <sheetName val="전기2005"/>
      <sheetName val="통신2005"/>
      <sheetName val="단위단가"/>
      <sheetName val="사전공사"/>
      <sheetName val="적상기초자료"/>
      <sheetName val="건축공사"/>
      <sheetName val="개요"/>
      <sheetName val="인사자료총집계"/>
      <sheetName val="물가시세"/>
      <sheetName val="내역서(토목)"/>
      <sheetName val="BOQ"/>
      <sheetName val="본부소개"/>
      <sheetName val="기초자료"/>
      <sheetName val="여과지동"/>
      <sheetName val="내역표지"/>
      <sheetName val="공종별내역서"/>
      <sheetName val="내역총괄"/>
      <sheetName val="내역총괄2"/>
      <sheetName val="내역총괄3"/>
      <sheetName val="TABLE"/>
      <sheetName val="³ëÀÓ"/>
      <sheetName val="U-TYPE(1)"/>
      <sheetName val="전선"/>
      <sheetName val="CABLE"/>
      <sheetName val="실행간접비용"/>
      <sheetName val="2002하반기노임기준"/>
      <sheetName val="본부장"/>
      <sheetName val="내역서(삼호)"/>
      <sheetName val="12월31일"/>
      <sheetName val="기계경비일람"/>
      <sheetName val="총괄내역서"/>
      <sheetName val="역T형교대(말뚝기초)"/>
      <sheetName val="철거산출근거"/>
      <sheetName val="TOT"/>
      <sheetName val="샘플표지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20관리비율"/>
      <sheetName val="입적표"/>
      <sheetName val="단가 "/>
      <sheetName val="관리,공감"/>
      <sheetName val="수로교총재료집계"/>
      <sheetName val="전체"/>
      <sheetName val="일위"/>
      <sheetName val="지하1층"/>
      <sheetName val="접지수량"/>
      <sheetName val="펌프장수량산출(토)"/>
      <sheetName val="고등학교"/>
      <sheetName val="ELECTRIC"/>
      <sheetName val="SCHEDULE"/>
      <sheetName val="EP0618"/>
      <sheetName val="금액내역서"/>
      <sheetName val="품의서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NYS"/>
      <sheetName val="기자재비"/>
      <sheetName val="현장관리비내역서"/>
      <sheetName val="포장복구집계"/>
      <sheetName val="증감대비"/>
      <sheetName val="플랜트 설치"/>
      <sheetName val="총수량집계표"/>
      <sheetName val="연령현황"/>
      <sheetName val="별표"/>
      <sheetName val="현장지지물물량"/>
      <sheetName val="MIJIBI"/>
      <sheetName val="건축직"/>
      <sheetName val="전신환매도율"/>
      <sheetName val="물가자료"/>
      <sheetName val="EACT10"/>
      <sheetName val="방음벽기초(H=4m)"/>
      <sheetName val="guard(mac)"/>
      <sheetName val="일위대가표(유단가)"/>
      <sheetName val="예산갑지"/>
      <sheetName val="부속동"/>
      <sheetName val="단가조사서"/>
      <sheetName val="적용(기계)"/>
      <sheetName val="입찰결과(DATA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점검총괄"/>
      <sheetName val="공구원가계산"/>
      <sheetName val="1차증가원가계산"/>
      <sheetName val="물량산출근거"/>
      <sheetName val="토목내역"/>
      <sheetName val="CONCRETE"/>
      <sheetName val="일위대가목록"/>
      <sheetName val="설산1.나"/>
      <sheetName val="본사S"/>
      <sheetName val="암거날개벽재료집계"/>
      <sheetName val="3련 BOX"/>
      <sheetName val="총괄집계표"/>
      <sheetName val="고창터널(고창방향)"/>
      <sheetName val="간접"/>
      <sheetName val="1공구 건정토건 토공"/>
      <sheetName val="세목전체"/>
      <sheetName val="9GNG운반"/>
      <sheetName val="공비대비"/>
      <sheetName val="빌딩 안내"/>
      <sheetName val="데리네이타현황"/>
      <sheetName val="EQUIPMENT -2"/>
      <sheetName val="MBR9"/>
      <sheetName val="36신설수량"/>
      <sheetName val="통장출금액"/>
      <sheetName val="기계경비시간당손료목록"/>
      <sheetName val="동력부하(도산)"/>
      <sheetName val="2000전체분"/>
      <sheetName val="상수도토공집계표"/>
      <sheetName val="단가목록"/>
      <sheetName val="물량표"/>
      <sheetName val="자재목록"/>
      <sheetName val="연결관산출조서"/>
      <sheetName val="1단계"/>
      <sheetName val="바닥판"/>
      <sheetName val="SLAB&quot;1&quot;"/>
      <sheetName val="토목주소"/>
      <sheetName val="프랜트면허"/>
      <sheetName val="경산"/>
      <sheetName val="품셈"/>
      <sheetName val="백암비스타내역"/>
      <sheetName val="도급내역서"/>
      <sheetName val="단  가  대  비  표"/>
      <sheetName val="일  위  대  가  목  록"/>
      <sheetName val="Customer Databas"/>
      <sheetName val="경율산정"/>
      <sheetName val="COVER"/>
      <sheetName val="관접합및부설"/>
      <sheetName val="효동"/>
      <sheetName val="예산조서(무선)"/>
      <sheetName val="토목공사"/>
      <sheetName val="토공산출(주차장)"/>
      <sheetName val="간지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기초코드"/>
      <sheetName val="단위수량"/>
      <sheetName val="집수정(600-700)"/>
      <sheetName val="현관"/>
      <sheetName val="견적"/>
      <sheetName val="내역서(전체)"/>
      <sheetName val="96정변2"/>
      <sheetName val="대림산업"/>
      <sheetName val="전기"/>
      <sheetName val="전압강하계산"/>
      <sheetName val="D-3503"/>
      <sheetName val="조건"/>
      <sheetName val="여흥"/>
      <sheetName val="단면가정"/>
      <sheetName val="노임이"/>
      <sheetName val="A갑지"/>
      <sheetName val="OPGW기별"/>
      <sheetName val="단가대비"/>
      <sheetName val=" 견적서"/>
      <sheetName val="1._x0018_변전설비"/>
      <sheetName val="실행(1)"/>
      <sheetName val="도급"/>
      <sheetName val="직공비"/>
      <sheetName val="주관사업"/>
      <sheetName val="수문일1"/>
      <sheetName val="발주설계서(당초)"/>
      <sheetName val="진우+대광"/>
      <sheetName val="01AC"/>
      <sheetName val="본선토량운반계산서(1)0"/>
      <sheetName val="구조물공"/>
      <sheetName val="부대공"/>
      <sheetName val="배수공"/>
      <sheetName val="AS포장복구 "/>
      <sheetName val="일위집계표"/>
      <sheetName val="PO-BOQ"/>
      <sheetName val="신공항A-9(원가수정)"/>
      <sheetName val="날개벽(시점좌측)"/>
      <sheetName val="3.내역서"/>
      <sheetName val="차종별"/>
      <sheetName val="구동"/>
      <sheetName val="화재 탐지 설비"/>
      <sheetName val="PIPE"/>
      <sheetName val="VALVE"/>
      <sheetName val="표층포설및다짐"/>
      <sheetName val="TYPE-1"/>
      <sheetName val="사원등록"/>
      <sheetName val="호봉 (2)"/>
      <sheetName val="ⴭⴭⴭⴭ"/>
      <sheetName val="Man Power &amp; Comp"/>
      <sheetName val="1차 내역서"/>
      <sheetName val="기계설비"/>
      <sheetName val="산출내역서"/>
      <sheetName val="주방환기"/>
      <sheetName val="총인원"/>
      <sheetName val="직급인원"/>
      <sheetName val="노임변동률"/>
      <sheetName val="COMPRESSOR"/>
      <sheetName val="DB"/>
      <sheetName val="유동표(변경)"/>
      <sheetName val="대림경상68억"/>
      <sheetName val="구리토평1전기"/>
      <sheetName val="세부내역"/>
      <sheetName val="220 (2)"/>
      <sheetName val="옹벽수량집계"/>
      <sheetName val="BASIC (2)"/>
      <sheetName val="기본설계도급항목"/>
      <sheetName val="unit"/>
      <sheetName val="강북라우터"/>
      <sheetName val="건축공사실행"/>
      <sheetName val="TRE TABLE"/>
      <sheetName val="세부견적서(DAS Call Back)"/>
      <sheetName val="기계경비및산출근거서"/>
      <sheetName val="저"/>
      <sheetName val="교대"/>
      <sheetName val="차수공개요"/>
      <sheetName val="TYPE-A"/>
      <sheetName val="실행"/>
      <sheetName val="단가조사-1"/>
      <sheetName val="단가조사-2"/>
      <sheetName val="BSD (2)"/>
      <sheetName val="MANUFACTORY"/>
      <sheetName val="산#2-1 (2)"/>
      <sheetName val="골재산출"/>
      <sheetName val="s"/>
      <sheetName val="산근1,2"/>
      <sheetName val="일위산출"/>
      <sheetName val="시화점실행"/>
      <sheetName val="케이블"/>
      <sheetName val="TEL"/>
      <sheetName val="토적표"/>
      <sheetName val="투찰내역"/>
      <sheetName val="9811"/>
      <sheetName val="기자재대비표"/>
      <sheetName val="전력구구조물산근"/>
      <sheetName val="약전닥트"/>
      <sheetName val="건축부하"/>
      <sheetName val="FA설치명세"/>
      <sheetName val="FD"/>
      <sheetName val="MFAB"/>
      <sheetName val="MFRT"/>
      <sheetName val="MPKG"/>
      <sheetName val="MPRD"/>
      <sheetName val="교각별철근수량집계표"/>
      <sheetName val="품종별-이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WEON"/>
      <sheetName val="경상"/>
      <sheetName val="가설"/>
      <sheetName val="위치조서"/>
      <sheetName val="등록자료"/>
      <sheetName val="입력정보"/>
      <sheetName val="가격"/>
      <sheetName val="List Of Values"/>
      <sheetName val="Version Control"/>
      <sheetName val="공통가설"/>
      <sheetName val="공조기"/>
      <sheetName val="PROJECT BRIEF"/>
      <sheetName val="3본사"/>
      <sheetName val="굴착현장"/>
      <sheetName val="참조-(1)"/>
      <sheetName val="구조물철거타공정이월"/>
      <sheetName val=" 총괄표"/>
      <sheetName val="맨홀토공수량"/>
      <sheetName val="자재집계"/>
      <sheetName val="연결관암거"/>
      <sheetName val="인건비 "/>
      <sheetName val="검사조서"/>
      <sheetName val="집계(총괄)"/>
      <sheetName val="구성비"/>
      <sheetName val="실적보고"/>
      <sheetName val="표준안전집계"/>
      <sheetName val="표준안전내역"/>
      <sheetName val="기본일위"/>
      <sheetName val="단가대비표"/>
      <sheetName val="대비내역"/>
      <sheetName val="70%"/>
      <sheetName val="1,2공구원가계산서"/>
      <sheetName val="2공구산출내역"/>
      <sheetName val="1공구산출내역서"/>
      <sheetName val="단면"/>
      <sheetName val="간접1"/>
      <sheetName val="입출재고현황 (2)"/>
      <sheetName val="변경비교-을"/>
      <sheetName val="경비_원본"/>
      <sheetName val=" 상부공통집계(총괄)"/>
      <sheetName val="BOX전기내역"/>
      <sheetName val="견적의뢰서"/>
      <sheetName val="견적대비"/>
      <sheetName val="9-1차이내역"/>
      <sheetName val="1SPAN"/>
      <sheetName val="의왕내역"/>
      <sheetName val="VA_code"/>
      <sheetName val="공종별원가계산"/>
      <sheetName val="말고개터널조명전압강하"/>
      <sheetName val="외주"/>
      <sheetName val="제품별"/>
      <sheetName val="Macro(차단기)"/>
      <sheetName val="조경일람"/>
      <sheetName val="하수급견적대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약품설비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경비2내역"/>
      <sheetName val="일위대가표 (2)"/>
      <sheetName val="REACTION(USD지진시)"/>
      <sheetName val="안정검토"/>
      <sheetName val="REACTION(USE평시)"/>
      <sheetName val="부재력정리"/>
      <sheetName val="BLOCK(1)"/>
      <sheetName val="8. 안정검토"/>
      <sheetName val="대구-교대(A1-A2)"/>
      <sheetName val="원형1호맨홀토공수량"/>
      <sheetName val="흄관수량"/>
      <sheetName val="단면별연장"/>
      <sheetName val="단가비교표 (계측제어)"/>
      <sheetName val="YES-T"/>
      <sheetName val="전류"/>
      <sheetName val="일위목차"/>
      <sheetName val="포장절단"/>
      <sheetName val="DATA(BAC)"/>
      <sheetName val="일위단가"/>
      <sheetName val="일위(설)"/>
      <sheetName val="제수변수량"/>
      <sheetName val="공기변수량"/>
      <sheetName val="A 견적"/>
      <sheetName val="전기공사일위대가"/>
      <sheetName val="8.PILE  (돌출)"/>
      <sheetName val="Testing"/>
      <sheetName val="계화배수"/>
      <sheetName val="방음벽 기초 일반수량"/>
      <sheetName val="I.설계조건"/>
      <sheetName val="단면치수"/>
      <sheetName val="NEYOK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기초자료입력"/>
      <sheetName val="48일위"/>
      <sheetName val="일위산출근거"/>
      <sheetName val="동해title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Vari by Vendor"/>
      <sheetName val="변경총괄지(1)"/>
      <sheetName val="마산방향"/>
      <sheetName val="진주방향"/>
      <sheetName val="중기사용료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LP-S"/>
      <sheetName val="목동1절주.bh01"/>
      <sheetName val="현장관리비"/>
      <sheetName val="단가비교표_공통1"/>
      <sheetName val="일(4)"/>
      <sheetName val="5.공종별예산내역서"/>
      <sheetName val="교각별수량"/>
      <sheetName val="원가산출서"/>
      <sheetName val="Dae_Jiju"/>
      <sheetName val="Sikje_ingun"/>
      <sheetName val="TREE_D"/>
      <sheetName val="FOOTING단면력"/>
      <sheetName val="날개벽수량표"/>
      <sheetName val="공종"/>
      <sheetName val="제품"/>
      <sheetName val="단가표"/>
      <sheetName val="실행예산서"/>
      <sheetName val="기본단가표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102역사"/>
      <sheetName val="단중표"/>
      <sheetName val="공사비증감"/>
      <sheetName val="2.대외공문"/>
      <sheetName val="ATM기초철가"/>
      <sheetName val="세동별비상"/>
      <sheetName val="총괄분 설계서용지"/>
      <sheetName val="위성"/>
      <sheetName val="식재일위대가"/>
      <sheetName val="단중표-ST"/>
      <sheetName val="경비"/>
      <sheetName val="AILC004"/>
      <sheetName val="EKOG10건축"/>
      <sheetName val="const."/>
      <sheetName val="남양구조시험동"/>
      <sheetName val="갑지(추정)"/>
      <sheetName val="조명율데이타"/>
      <sheetName val="입고장부 (4)"/>
      <sheetName val="내역서(총)"/>
      <sheetName val="Oper Amount"/>
      <sheetName val="출력X"/>
      <sheetName val="화설내"/>
      <sheetName val="배수관토공"/>
      <sheetName val="송우내역서"/>
      <sheetName val="일위대가(계측기설치)"/>
      <sheetName val="웅진교-S2"/>
      <sheetName val="대창(함평)-창열"/>
      <sheetName val="대창(장성)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다이꾸"/>
      <sheetName val="과세내역(세부)"/>
      <sheetName val="CIVIL"/>
      <sheetName val="일반수량총괄"/>
      <sheetName val="자  재"/>
      <sheetName val="정화조동내역"/>
      <sheetName val="관리사무소"/>
      <sheetName val="건축"/>
      <sheetName val="단가산출서 (2)"/>
      <sheetName val="단가산출서"/>
      <sheetName val="REACTION芨.헾⿁_x0005__x0000_"/>
      <sheetName val="REACTION鴘E鵜E헾⼼_x0005_"/>
      <sheetName val="공사내역서(을)실행"/>
      <sheetName val="wall"/>
      <sheetName val="내역(토목)"/>
      <sheetName val="우각부보강"/>
      <sheetName val="토공정보"/>
      <sheetName val="2"/>
      <sheetName val="두앙"/>
      <sheetName val="직원동원SCH"/>
      <sheetName val="계획금액"/>
      <sheetName val="97 사업추정(WEKI)"/>
      <sheetName val="우수"/>
      <sheetName val="MEXICO-C"/>
      <sheetName val="토공계산서(부체도로)"/>
      <sheetName val="7단가"/>
      <sheetName val="용산1(해보)"/>
      <sheetName val="설계예시"/>
      <sheetName val="CODE"/>
      <sheetName val="통신물량"/>
      <sheetName val="가설공사내역"/>
      <sheetName val="설계가"/>
      <sheetName val="관로"/>
      <sheetName val="아파트기별"/>
      <sheetName val="공리일"/>
      <sheetName val="LEGEND"/>
      <sheetName val="금액결정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sum1 (2)"/>
      <sheetName val="SORCE1"/>
      <sheetName val="가시설단위수량"/>
      <sheetName val="지장물C"/>
      <sheetName val="General Data"/>
      <sheetName val="SE-611"/>
      <sheetName val="SLAB"/>
      <sheetName val="관람석제출"/>
      <sheetName val="IP좌표"/>
      <sheetName val="월선수금"/>
      <sheetName val="woo(mac)"/>
      <sheetName val="제원.설계조건"/>
      <sheetName val="type-F"/>
      <sheetName val="sw1"/>
      <sheetName val="NOMUBI"/>
      <sheetName val="공사비집계"/>
      <sheetName val="단위세대"/>
      <sheetName val="날개벽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약품공급2"/>
      <sheetName val="인수공총괄"/>
      <sheetName val="총집계표"/>
      <sheetName val="내역서01"/>
      <sheetName val="덕소내역"/>
      <sheetName val="사각맨홀"/>
      <sheetName val="청천내"/>
      <sheetName val="저리조양"/>
      <sheetName val="정화조방수미장"/>
      <sheetName val="실행갑지"/>
      <sheetName val="tggwan(mac)"/>
      <sheetName val="물량집계"/>
      <sheetName val="실행(표지,갑,을)"/>
      <sheetName val="FAX"/>
      <sheetName val="토사(PE)"/>
      <sheetName val="P-산#1-1(WOWA1)"/>
      <sheetName val="48수량"/>
      <sheetName val="22수량"/>
      <sheetName val="49일위"/>
      <sheetName val="22일위"/>
      <sheetName val="49수량"/>
      <sheetName val="품셈TABLE"/>
      <sheetName val="품셈표"/>
      <sheetName val="부대대비"/>
      <sheetName val="냉연집계"/>
      <sheetName val="경상비"/>
      <sheetName val="평교-내역"/>
      <sheetName val="견적990322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종합기별"/>
      <sheetName val="노무비명세서"/>
      <sheetName val="소요자재명세서"/>
      <sheetName val="역T형"/>
      <sheetName val="b_balju_cho"/>
      <sheetName val="공종단가"/>
      <sheetName val="IMPEADENCE MAP 취수장"/>
      <sheetName val="개보수공사BM"/>
      <sheetName val="loading"/>
      <sheetName val="Factor"/>
      <sheetName val="w't table"/>
      <sheetName val="기본단가"/>
      <sheetName val="UR2-Calculation"/>
      <sheetName val="Main"/>
      <sheetName val="4차원가계산서"/>
      <sheetName val="예산M12A"/>
      <sheetName val="환율-LIBOR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제수"/>
      <sheetName val="공기"/>
      <sheetName val="몰탈재료산출"/>
      <sheetName val="단위목록"/>
      <sheetName val="기계경비목록"/>
      <sheetName val="관급"/>
      <sheetName val="토공(우물통,기타) "/>
      <sheetName val="AS복구"/>
      <sheetName val="중기터파기"/>
      <sheetName val="변수값"/>
      <sheetName val="중기상차"/>
      <sheetName val="입력변수"/>
      <sheetName val="간선"/>
      <sheetName val="1"/>
      <sheetName val="우수공"/>
      <sheetName val="타견적(을)"/>
      <sheetName val="실행예산"/>
      <sheetName val="2공구수량"/>
      <sheetName val="pbs_lambda"/>
      <sheetName val="Matériel embarqué PVC"/>
      <sheetName val="cost"/>
      <sheetName val="토공 total"/>
      <sheetName val="원형맨홀수량"/>
      <sheetName val="L형옹벽측구"/>
      <sheetName val="성원계약"/>
      <sheetName val="COPING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아파트건축"/>
      <sheetName val="충주"/>
      <sheetName val="중동상가"/>
      <sheetName val="갈현동"/>
      <sheetName val="전기설계변경"/>
      <sheetName val="품셈집계표"/>
      <sheetName val="자재조사표(참고용)"/>
      <sheetName val="일반부표집계표"/>
      <sheetName val="분전함신설"/>
      <sheetName val="접지1종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공조기(삭제)"/>
      <sheetName val="예산M11A"/>
      <sheetName val="준공평가"/>
      <sheetName val="가공비"/>
      <sheetName val="건축개요"/>
      <sheetName val="지수"/>
      <sheetName val="(2)"/>
      <sheetName val="년도별노임표"/>
      <sheetName val="중기목록표"/>
      <sheetName val="원내역서3"/>
      <sheetName val="3도로"/>
      <sheetName val="101동"/>
      <sheetName val="정공공사"/>
      <sheetName val="기초일위"/>
      <sheetName val="시설일위"/>
      <sheetName val="조명일위"/>
      <sheetName val="성내동"/>
      <sheetName val="소포내역 (2)"/>
      <sheetName val="2002상반기노임기준"/>
      <sheetName val="업체별기성내역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세부내역서"/>
      <sheetName val="적격심사표"/>
      <sheetName val="EQT-ESTN"/>
      <sheetName val="평3"/>
      <sheetName val="2.펌프장(사급자재)"/>
      <sheetName val="MACRO(MCC)"/>
      <sheetName val="적용토목"/>
      <sheetName val="3.자재비(총괄)"/>
      <sheetName val="세부내역서(전기)"/>
      <sheetName val="plan&amp;section of foundation"/>
      <sheetName val="할증 "/>
      <sheetName val="COVER-P"/>
      <sheetName val="영업소실적"/>
      <sheetName val="변경품셈총괄"/>
      <sheetName val="Proposal"/>
      <sheetName val="CC16-내역서"/>
      <sheetName val="PIPING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견적서1"/>
      <sheetName val="개별직종노임단가(2005.1)"/>
      <sheetName val="맨홀수량"/>
      <sheetName val="노임,자재"/>
      <sheetName val="기계경비(맨홀)"/>
      <sheetName val="인수공규격"/>
      <sheetName val="수량산출1"/>
      <sheetName val="승용"/>
      <sheetName val="INMD1198"/>
      <sheetName val="INFG1198"/>
      <sheetName val="표준ፙ렀ᑟ"/>
      <sheetName val="결과조달"/>
      <sheetName val="물가대비표"/>
      <sheetName val="가공2원도"/>
      <sheetName val="4)유동표"/>
      <sheetName val="기존단가 (2)"/>
      <sheetName val="9."/>
      <sheetName val="WING3"/>
      <sheetName val="예산서"/>
      <sheetName val="일위대가서식"/>
      <sheetName val="일위대가양식"/>
      <sheetName val="예산내역서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APT"/>
      <sheetName val="투찰"/>
      <sheetName val="PI蒨9"/>
      <sheetName val="영창26"/>
      <sheetName val="공종목록표"/>
      <sheetName val="평가데이터"/>
      <sheetName val="자재테이블"/>
      <sheetName val="내역서적용수량"/>
      <sheetName val="내역1"/>
      <sheetName val="일위1"/>
      <sheetName val="소운반"/>
      <sheetName val="공종구간"/>
      <sheetName val="산출0"/>
      <sheetName val="오억미만"/>
      <sheetName val="직원자료입력"/>
      <sheetName val="성서방향-교대(A2)"/>
      <sheetName val="시공계획"/>
      <sheetName val="메서,변+증"/>
      <sheetName val="청구내역(9807)"/>
      <sheetName val="집1"/>
      <sheetName val="자재단가표"/>
      <sheetName val="재료집계"/>
      <sheetName val="개소별수량산출"/>
      <sheetName val="산출(전주P7)"/>
      <sheetName val="Macro3"/>
      <sheetName val="깨기수량"/>
      <sheetName val="MixBed"/>
      <sheetName val="CondPol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문학간접"/>
      <sheetName val="Cable schedule"/>
      <sheetName val="V-data"/>
      <sheetName val="L-data"/>
      <sheetName val="P-data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공용시설내역"/>
      <sheetName val="H-PILE수량집계"/>
      <sheetName val="실행내역서 "/>
      <sheetName val="萀⅜"/>
      <sheetName val="토공A"/>
      <sheetName val="장비당단가 (1)"/>
      <sheetName val="선정요령"/>
      <sheetName val="O＆P"/>
      <sheetName val="결재판(삭제하지말아주세요)"/>
      <sheetName val="본사인상전"/>
      <sheetName val="도급양식"/>
      <sheetName val="단가산출-기,교"/>
      <sheetName val="현금"/>
      <sheetName val="현장"/>
      <sheetName val="Cost bd-&quot;A&quot;"/>
      <sheetName val="IBASE"/>
      <sheetName val="당사"/>
      <sheetName val="유첨䈀ᅪ"/>
      <sheetName val="토공,기초"/>
      <sheetName val="명세서"/>
      <sheetName val="변경후-SHEET"/>
      <sheetName val="자재 단가표"/>
      <sheetName val="FAB별"/>
      <sheetName val="주간계획"/>
      <sheetName val="선택"/>
      <sheetName val="총괄원가 "/>
      <sheetName val="가CP"/>
      <sheetName val="15"/>
      <sheetName val="건축내역서 (경제상무실)"/>
      <sheetName val="노임(1차)"/>
      <sheetName val="DATA 입력부"/>
      <sheetName val="매매"/>
      <sheetName val="전신"/>
      <sheetName val="송전재료비"/>
      <sheetName val="eq_data"/>
      <sheetName val="계산근거"/>
      <sheetName val="인원"/>
      <sheetName val="방송노임"/>
      <sheetName val="TG9504"/>
      <sheetName val="1995년 섹터별 매출"/>
      <sheetName val="ROOF(ALKALI)"/>
      <sheetName val="역T형옹벽(3.0)"/>
      <sheetName val="master(total)"/>
      <sheetName val="실행(ALT1)"/>
      <sheetName val="단가대조"/>
      <sheetName val="유첨_x0005__x0000_"/>
      <sheetName val="유첨헾】"/>
      <sheetName val="캔개발배경"/>
      <sheetName val="시장"/>
      <sheetName val="일정표"/>
      <sheetName val="2000.11¿ù¼³餀㢘ԯ_x0000_缀_x0000_"/>
      <sheetName val="CB"/>
      <sheetName val="CS2"/>
      <sheetName val="단양 00 아파트-세부내역"/>
      <sheetName val="준공조서"/>
      <sheetName val="공사준공계"/>
      <sheetName val="준공검사보고서"/>
      <sheetName val="주차구획선수량"/>
      <sheetName val="POOM_MOTO"/>
      <sheetName val="밀양노선별공사비명세서"/>
      <sheetName val="1안"/>
      <sheetName val="현장관리비 "/>
      <sheetName val="테이블"/>
      <sheetName val="MACRO(전선관)"/>
      <sheetName val="Piping Design Data"/>
      <sheetName val="종배수관"/>
      <sheetName val="工완성공사율"/>
      <sheetName val="H PILE수량"/>
      <sheetName val="TC표지"/>
      <sheetName val="2003상반기노임기준"/>
      <sheetName val="중기조종사 단위단가"/>
      <sheetName val="제3장 기술업무"/>
      <sheetName val="수량산출서-2"/>
      <sheetName val="PARAMETER"/>
      <sheetName val="세부내역(직접인건비)"/>
      <sheetName val="참조M"/>
      <sheetName val="일위대가(건축)"/>
      <sheetName val="7.1유효폭"/>
      <sheetName val="암거"/>
      <sheetName val=" 냉각수펌프"/>
      <sheetName val="주재료비"/>
      <sheetName val="설계요율"/>
      <sheetName val="4.전기"/>
      <sheetName val="보호"/>
      <sheetName val="HRSG SMALL07220"/>
      <sheetName val="성남여성복지내역"/>
      <sheetName val="(A)내역서"/>
      <sheetName val="98수문일위"/>
      <sheetName val="TYPE-U800"/>
      <sheetName val="공사내역"/>
      <sheetName val="공통비"/>
      <sheetName val="VENDOR LIST"/>
      <sheetName val="일위대가-1"/>
      <sheetName val="설계내역(2001)"/>
      <sheetName val="일_x0007__x0006__x0003__x0004__x0007_"/>
      <sheetName val="_x0000__x0005__x0000__x0004__x0000__x0008__x0000__x0005__x0000__x0008_"/>
      <sheetName val="Data&amp;Result"/>
      <sheetName val="일위대가(출입)"/>
      <sheetName val="버스운행안내"/>
      <sheetName val="예방접종계획"/>
      <sheetName val="근태계획서"/>
      <sheetName val="도장수량(하1)"/>
      <sheetName val="견적대비 견적서"/>
      <sheetName val="피벗테이블데이터분석"/>
      <sheetName val="적용단위길이"/>
      <sheetName val="현대물량"/>
      <sheetName val="하도급변경대비표"/>
      <sheetName val="2000용수잠관-수량집계"/>
      <sheetName val="소업1교"/>
      <sheetName val="5공철탑검토표"/>
      <sheetName val="4공철탑검토"/>
      <sheetName val="왕십리방향"/>
      <sheetName val="적용건축"/>
      <sheetName val="현황산출서"/>
      <sheetName val="옹벽기초자료"/>
      <sheetName val="기지국"/>
      <sheetName val="배수관접합및부설  "/>
      <sheetName val="000000"/>
      <sheetName val="11+040(통로)"/>
      <sheetName val="간이연락"/>
      <sheetName val="견적을지"/>
      <sheetName val="CT "/>
      <sheetName val="불변현금흐름표"/>
      <sheetName val="민감도"/>
      <sheetName val="기타유틸리티설비"/>
      <sheetName val="Param"/>
    </sheetNames>
    <definedNames>
      <definedName name="Macro10"/>
      <definedName name="Macro14"/>
      <definedName name="Macro7"/>
      <definedName name="Macro9" sheetId="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/>
      <sheetData sheetId="762" refreshError="1"/>
      <sheetData sheetId="763" refreshError="1"/>
      <sheetData sheetId="764" refreshError="1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약품공급2"/>
      <sheetName val="#REF"/>
      <sheetName val="XXXXXX"/>
      <sheetName val="신광초조도계선사업"/>
      <sheetName val="신우"/>
      <sheetName val="ABUT수량-A1"/>
      <sheetName val="집수정(600-700)"/>
      <sheetName val="UNIT"/>
      <sheetName val="토목 (2)"/>
      <sheetName val="특별교실"/>
      <sheetName val="K-SET1"/>
      <sheetName val="N賃率-職"/>
      <sheetName val="노임단가"/>
      <sheetName val="1.설계조건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담장산출"/>
      <sheetName val="협문2산출"/>
      <sheetName val="부표"/>
      <sheetName val="수량산출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인부"/>
      <sheetName val="데이타"/>
      <sheetName val="수목(가-마)"/>
      <sheetName val="수목(바-주목)"/>
      <sheetName val="수목(중국단풍-)"/>
      <sheetName val="지주목수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간접"/>
      <sheetName val="원가계산"/>
      <sheetName val="수목데이타"/>
      <sheetName val="수목일위"/>
      <sheetName val=""/>
      <sheetName val="수목표준대가"/>
      <sheetName val="단가대비표"/>
      <sheetName val="설명"/>
      <sheetName val="노임단가"/>
      <sheetName val="단가조사"/>
      <sheetName val="기타 정보통신공사"/>
      <sheetName val="6호기"/>
      <sheetName val="품셈TABLE"/>
      <sheetName val="AS포장복구 "/>
      <sheetName val="표지 (2)"/>
      <sheetName val="2000.11월설계내역"/>
      <sheetName val="Sheet1"/>
      <sheetName val="Customer Databas"/>
      <sheetName val="건축2"/>
      <sheetName val="공종단가"/>
      <sheetName val="참고"/>
      <sheetName val="공사개요"/>
      <sheetName val="갑  지"/>
      <sheetName val="䈘목(중국단풍-)"/>
      <sheetName val="장비별표(오거보링)(Ø400)(12M)"/>
      <sheetName val="1"/>
      <sheetName val="2"/>
      <sheetName val="3"/>
      <sheetName val="4"/>
      <sheetName val="5"/>
      <sheetName val="접속도로1"/>
      <sheetName val="평가데이터"/>
      <sheetName val="unit 4"/>
      <sheetName val="시설물일위"/>
      <sheetName val="가설공사"/>
      <sheetName val="단가결정"/>
      <sheetName val="내역아"/>
      <sheetName val="울타리"/>
      <sheetName val="화재 탐지 설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"/>
      <sheetName val="수량산출서"/>
      <sheetName val="기초일위"/>
      <sheetName val="시설일위"/>
      <sheetName val="조명일위"/>
      <sheetName val="간선계산"/>
      <sheetName val="문학간접"/>
      <sheetName val="1차증가원가계산"/>
      <sheetName val="직재"/>
      <sheetName val="재집"/>
      <sheetName val="전체"/>
      <sheetName val="전익자재"/>
      <sheetName val="원내역"/>
      <sheetName val="일위대가(가설)"/>
      <sheetName val="골조시행"/>
      <sheetName val="가설공사비"/>
      <sheetName val="도로구조공사비"/>
      <sheetName val="도로토공공사비"/>
      <sheetName val="여수토공사비"/>
      <sheetName val="Sheet1 (2)"/>
      <sheetName val="자재단가조사표-수목"/>
      <sheetName val="금액"/>
      <sheetName val="49"/>
      <sheetName val="노임이"/>
      <sheetName val="총괄내역"/>
      <sheetName val="금액내역서"/>
      <sheetName val="이름표지정"/>
      <sheetName val="기본단가표"/>
      <sheetName val="준검 내역서"/>
      <sheetName val="data"/>
      <sheetName val="직접경비"/>
      <sheetName val="직접인건비"/>
      <sheetName val="건축-물가변동"/>
      <sheetName val="현장관리비"/>
      <sheetName val="데리네이타현황"/>
      <sheetName val="단가 및 재료비"/>
      <sheetName val="단가산출2"/>
      <sheetName val="교사기준면적(초등)"/>
      <sheetName val="내역"/>
      <sheetName val="금융비용"/>
      <sheetName val="EACT10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일위대가"/>
      <sheetName val="2000년1차"/>
      <sheetName val="2000전체분"/>
      <sheetName val="전주2本1"/>
      <sheetName val="조명시설"/>
      <sheetName val="1.설계조건"/>
      <sheetName val="9811"/>
      <sheetName val="A"/>
      <sheetName val="공종목록표"/>
      <sheetName val="개인"/>
      <sheetName val="산출내역서집계표"/>
      <sheetName val="DC-O-4-S(설명서)"/>
      <sheetName val="노무,재료"/>
      <sheetName val="별표집계"/>
      <sheetName val="남양내역"/>
      <sheetName val="Sheet4"/>
      <sheetName val="공종별원가계산"/>
      <sheetName val="가감수량"/>
      <sheetName val="맨홀수량산출"/>
      <sheetName val="총괄내역서"/>
      <sheetName val="지주목시비량산출서"/>
      <sheetName val="자재단가"/>
      <sheetName val="DANGA"/>
      <sheetName val="123"/>
      <sheetName val="수안보-MBR1"/>
      <sheetName val="동해title"/>
      <sheetName val="철콘"/>
      <sheetName val="견적시담(송포2공구)"/>
      <sheetName val="단가"/>
      <sheetName val="단가산출"/>
      <sheetName val="9509"/>
      <sheetName val="단가산출1"/>
      <sheetName val="토공산출(주차장)"/>
      <sheetName val="현장관리"/>
      <sheetName val="공통가설"/>
      <sheetName val="매입"/>
      <sheetName val="토공산출 (아파트)"/>
      <sheetName val="입찰"/>
      <sheetName val="현경"/>
      <sheetName val="10공구일위"/>
      <sheetName val="시멘트"/>
      <sheetName val="횡배수관토공수량"/>
      <sheetName val="일위"/>
      <sheetName val="년도별시공"/>
      <sheetName val="2공구산출내역"/>
      <sheetName val="전기"/>
      <sheetName val="연습"/>
      <sheetName val="파일의이용"/>
      <sheetName val="수목단가"/>
      <sheetName val="식재수량표"/>
      <sheetName val="식재일위"/>
      <sheetName val="Mc1"/>
      <sheetName val="전기혼잡제경비(45)"/>
      <sheetName val="현장"/>
      <sheetName val="간접비"/>
      <sheetName val="Ⅶ-2.현장경비산출"/>
      <sheetName val="품셈"/>
      <sheetName val="기초자료입력"/>
      <sheetName val="내역(APT)"/>
      <sheetName val="평가내역"/>
      <sheetName val="일위목록"/>
      <sheetName val="골조대비내역"/>
      <sheetName val="DT"/>
      <sheetName val="롤러"/>
      <sheetName val="BH"/>
      <sheetName val="펌프차타설"/>
      <sheetName val="비목군분류일위"/>
      <sheetName val="기계경비적용기준"/>
      <sheetName val="GAS"/>
      <sheetName val="간지"/>
      <sheetName val="배수공"/>
      <sheetName val="일위대가-1"/>
      <sheetName val="일위대가목차"/>
      <sheetName val="GAS저장소"/>
      <sheetName val="라인마킹"/>
      <sheetName val="위험물저장소"/>
      <sheetName val="일반창고동"/>
      <sheetName val="토목주소"/>
      <sheetName val="공사비예산서(토목분)"/>
      <sheetName val="合成単価作成表-BLDG"/>
      <sheetName val="준공정산"/>
      <sheetName val="정렬"/>
      <sheetName val="INPUT"/>
      <sheetName val="공내역"/>
      <sheetName val="귀래 설계 공내역서"/>
      <sheetName val="자재 집계표"/>
      <sheetName val="말고개터널조명전압강하"/>
      <sheetName val="5 일위목록"/>
      <sheetName val="7 단가조사"/>
      <sheetName val="6 일위대가"/>
      <sheetName val="물가자료"/>
      <sheetName val="BID"/>
      <sheetName val="E.P.T수량산출서"/>
      <sheetName val="참조"/>
      <sheetName val="배수내역"/>
      <sheetName val="ABUT수량-A1"/>
      <sheetName val="노임(1차)"/>
      <sheetName val="기계설비-물가변동"/>
      <sheetName val="총괄표"/>
      <sheetName val="부하계산서"/>
      <sheetName val="대가표(품셈)"/>
      <sheetName val="입력자료"/>
      <sheetName val="카렌스센터계량기설치공사"/>
      <sheetName val="시설수량표"/>
      <sheetName val="예산명세서"/>
      <sheetName val="설계명세서"/>
      <sheetName val="자료입력"/>
      <sheetName val="중기사용료산출근거"/>
      <sheetName val="실행간접비용"/>
      <sheetName val="DB@Acess"/>
      <sheetName val="Civil"/>
      <sheetName val="세부내역"/>
      <sheetName val="견적"/>
      <sheetName val="설계내역일위"/>
      <sheetName val="공구원가계산"/>
      <sheetName val="개소별수량산출"/>
      <sheetName val="총괄표1"/>
      <sheetName val="퇴직금(울산천상)"/>
      <sheetName val="수량산출"/>
      <sheetName val="참조M"/>
      <sheetName val="시설물기초"/>
      <sheetName val="조건"/>
      <sheetName val="전선 및 전선관"/>
      <sheetName val="금융"/>
      <sheetName val="삭제금지단가"/>
      <sheetName val="설계서"/>
      <sheetName val="공사기본내용입력"/>
      <sheetName val="공통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토공수량"/>
      <sheetName val="공사요율산출표"/>
      <sheetName val="에너지동"/>
      <sheetName val="공사별 가중치 산출근거(토목)"/>
      <sheetName val="가중치근거(조경)"/>
      <sheetName val="1차 내역서"/>
      <sheetName val="자료"/>
      <sheetName val="간선"/>
      <sheetName val="전압"/>
      <sheetName val="조도"/>
      <sheetName val="동력"/>
      <sheetName val="부하계산"/>
      <sheetName val="견적율"/>
      <sheetName val="계수시트"/>
      <sheetName val="2.대외공문"/>
      <sheetName val="기초자료"/>
      <sheetName val="식재"/>
      <sheetName val="시설물"/>
      <sheetName val="식재출력용"/>
      <sheetName val="유지관리"/>
      <sheetName val="가도공"/>
      <sheetName val="상 부"/>
      <sheetName val="부대공Ⅱ"/>
      <sheetName val="교육종류"/>
      <sheetName val="경산"/>
      <sheetName val="예가표"/>
      <sheetName val="현관"/>
      <sheetName val="인원"/>
      <sheetName val="날개벽(좌,우=60도-4개)"/>
      <sheetName val="밸브설치"/>
      <sheetName val="일반부표"/>
      <sheetName val="관공일위대가"/>
      <sheetName val="운동장 (2)"/>
      <sheetName val="JUCKEYK"/>
      <sheetName val="단위단가"/>
      <sheetName val="충주"/>
      <sheetName val="단가표 (2)"/>
      <sheetName val="입찰안"/>
      <sheetName val="기성청구"/>
      <sheetName val="정화조방수미장"/>
      <sheetName val="중기일위대가"/>
      <sheetName val="MOTOR"/>
      <sheetName val="조명율표"/>
      <sheetName val="설계예산서"/>
      <sheetName val="코드"/>
      <sheetName val="D&amp;P특기사항"/>
      <sheetName val="내역서01"/>
      <sheetName val="설계내"/>
      <sheetName val="SG"/>
      <sheetName val="예산갑지"/>
      <sheetName val="지급자재"/>
      <sheetName val="지수"/>
      <sheetName val="대치판정"/>
      <sheetName val="제잡비"/>
      <sheetName val="토집"/>
      <sheetName val="기성내역"/>
      <sheetName val="산출근거"/>
      <sheetName val="공작물조직표(용배수)"/>
      <sheetName val="노무비단가"/>
      <sheetName val="제수"/>
      <sheetName val="공기"/>
      <sheetName val="천방교접속"/>
      <sheetName val="sub"/>
      <sheetName val="참조(2)"/>
      <sheetName val="퍼스트"/>
      <sheetName val="설계내역"/>
      <sheetName val="N賃率-職"/>
      <sheetName val="가설"/>
      <sheetName val="구조포설"/>
      <sheetName val="복구"/>
      <sheetName val="부대"/>
      <sheetName val="부호표"/>
      <sheetName val="토공"/>
      <sheetName val="약품설비"/>
      <sheetName val="기기리스트"/>
      <sheetName val="주요항목별"/>
      <sheetName val="기성내역서표지"/>
      <sheetName val="투찰금액"/>
      <sheetName val="설계내역서"/>
      <sheetName val="EQT-ESTN"/>
      <sheetName val="토공집계"/>
      <sheetName val="공종집계"/>
      <sheetName val="노무비"/>
      <sheetName val="사급자재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자단"/>
      <sheetName val="인공산출"/>
      <sheetName val="SCHE"/>
      <sheetName val="단가비교"/>
      <sheetName val="JUCK"/>
      <sheetName val="3.바닥판  "/>
      <sheetName val="소야공정계획표"/>
      <sheetName val="평교-내역"/>
      <sheetName val="1안"/>
      <sheetName val="공통비총괄표"/>
      <sheetName val="내역서2안"/>
      <sheetName val="인건비"/>
      <sheetName val="03하반기내역서"/>
      <sheetName val="04상반기"/>
      <sheetName val="약품공급2"/>
      <sheetName val="11월"/>
      <sheetName val="잡비"/>
      <sheetName val="일위집계표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날개벽수량표"/>
      <sheetName val="bearing"/>
      <sheetName val="4-10"/>
      <sheetName val="단가표_(2)"/>
      <sheetName val="정부노임단가"/>
      <sheetName val="7단가"/>
      <sheetName val="구조물공1(51~56)"/>
      <sheetName val="가격비"/>
      <sheetName val="炷舅_XLS_데이타'!$E$124"/>
      <sheetName val="ls_노임"/>
      <sheetName val="炷舅_XLS"/>
      <sheetName val="당초내역서"/>
      <sheetName val="가로등"/>
      <sheetName val="담장산출"/>
      <sheetName val="부대내역"/>
      <sheetName val="제잡비집계"/>
      <sheetName val="가설건물"/>
      <sheetName val="70%"/>
      <sheetName val="ITEM"/>
      <sheetName val="터널조도"/>
      <sheetName val="6PILE  (돌출)"/>
      <sheetName val="소요자재"/>
      <sheetName val="노무산출서"/>
      <sheetName val="횡배수관수량집계"/>
      <sheetName val="횡배수관기초"/>
      <sheetName val="원가"/>
      <sheetName val="절감계산"/>
      <sheetName val="건축내역서"/>
      <sheetName val="설비내역서"/>
      <sheetName val="전기내역서"/>
      <sheetName val="와동25-3(변경)"/>
      <sheetName val="평형별수량표"/>
      <sheetName val="가설개략"/>
      <sheetName val="을지"/>
      <sheetName val="평당"/>
      <sheetName val="매입세"/>
      <sheetName val="창호"/>
      <sheetName val="기초1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시공"/>
      <sheetName val="케이블류 OLD"/>
      <sheetName val="총괄"/>
      <sheetName val="실행철강하도"/>
      <sheetName val="EJ"/>
      <sheetName val="부하(성남)"/>
      <sheetName val="전기일위대가"/>
      <sheetName val="시추주상도"/>
      <sheetName val="주관사업"/>
      <sheetName val="설계"/>
      <sheetName val="PW3"/>
      <sheetName val="PW4"/>
      <sheetName val="SC1"/>
      <sheetName val="PE"/>
      <sheetName val="PM"/>
      <sheetName val="TR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1차_내역서"/>
      <sheetName val="부안일위"/>
      <sheetName val="품셈표"/>
      <sheetName val="계산내역(설비)"/>
      <sheetName val="FB25JN"/>
      <sheetName val="EQUIP-H"/>
      <sheetName val="토공집계표"/>
      <sheetName val="우수공"/>
      <sheetName val="Sheet6"/>
      <sheetName val="설계예시"/>
      <sheetName val="전계가"/>
      <sheetName val="전기공사"/>
      <sheetName val=" 견적서"/>
      <sheetName val="PAINT"/>
      <sheetName val="TEL"/>
      <sheetName val="실행"/>
      <sheetName val="신표지1"/>
      <sheetName val="배수판"/>
      <sheetName val="수목데이타 "/>
      <sheetName val="邅☳"/>
      <sheetName val="교대시점"/>
      <sheetName val="인사자료총집계"/>
      <sheetName val="98지급계획"/>
      <sheetName val="근거(기밀댐퍼)"/>
      <sheetName val="위치조서"/>
      <sheetName val="과세내역(세부)"/>
      <sheetName val="적용기준"/>
      <sheetName val="을"/>
      <sheetName val="공정코드"/>
      <sheetName val="진주방향"/>
      <sheetName val="실행(표지,갑,을)"/>
      <sheetName val="-배수구조물⳵토공"/>
      <sheetName val="경상비"/>
      <sheetName val="말뚝지지력산정"/>
      <sheetName val="대공종"/>
      <sheetName val="사전공사"/>
      <sheetName val="자재표"/>
      <sheetName val="수로단위수량"/>
      <sheetName val="설계가"/>
      <sheetName val="건축(을)"/>
      <sheetName val="각종단가"/>
      <sheetName val="01"/>
      <sheetName val="단목"/>
      <sheetName val="토목수량"/>
      <sheetName val="목차 "/>
      <sheetName val="계획서"/>
      <sheetName val="연장"/>
      <sheetName val="위치도(점용허가용)"/>
      <sheetName val="신청서"/>
      <sheetName val="환율 및 노임"/>
      <sheetName val="속 일위대가"/>
      <sheetName val="자재단가대비표"/>
      <sheetName val="자판실행"/>
      <sheetName val="연돌일위집계"/>
      <sheetName val="토공실행"/>
      <sheetName val="공사비집계표"/>
      <sheetName val="3차준공"/>
      <sheetName val="MAIN"/>
      <sheetName val="단면가정"/>
      <sheetName val="COVER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동력부하계산"/>
      <sheetName val="타견적(을)"/>
      <sheetName val="부시수량"/>
      <sheetName val="200"/>
      <sheetName val="코드표"/>
      <sheetName val="1.설계기준"/>
      <sheetName val="접속도로"/>
      <sheetName val="H-pile(298x299)"/>
      <sheetName val="H-pile(250x250)"/>
      <sheetName val="입출재고현황 (2)"/>
      <sheetName val="단가산출서 (2)"/>
      <sheetName val="단가산출서"/>
      <sheetName val="현장조사"/>
      <sheetName val="요약&amp;결과"/>
      <sheetName val="Y-WORK"/>
      <sheetName val="자재"/>
      <sheetName val="1.가설"/>
      <sheetName val="4.목공사"/>
      <sheetName val="덕소내역"/>
      <sheetName val="관리,공감"/>
      <sheetName val="CC16-내역서"/>
      <sheetName val="단위수량"/>
      <sheetName val="식재일위대가"/>
      <sheetName val="참고자료"/>
      <sheetName val="기초공"/>
      <sheetName val="기둥(원형)"/>
      <sheetName val="전선관"/>
      <sheetName val="견적서"/>
      <sheetName val="3.공통공사대비"/>
      <sheetName val="전차선로 물량표"/>
      <sheetName val="한강운반비"/>
      <sheetName val="공통(20-91)"/>
      <sheetName val="cable-data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가스(내역)"/>
      <sheetName val="영업.일1"/>
      <sheetName val="월별입차량"/>
      <sheetName val="가스내역"/>
      <sheetName val="3.하중산정4.지지력"/>
      <sheetName val="내역서(기성청구)"/>
      <sheetName val="청천내"/>
      <sheetName val="현장관리비 산출내역"/>
      <sheetName val="영창26"/>
      <sheetName val="기계실 D200"/>
      <sheetName val="결재판(삭제하지말아주세요)"/>
      <sheetName val="O＆P"/>
      <sheetName val="일위_파일"/>
      <sheetName val="3BL공동구 수량"/>
      <sheetName val="22인공"/>
      <sheetName val="성곽내역서"/>
      <sheetName val="재료단가"/>
      <sheetName val="공사발의서"/>
      <sheetName val="S0"/>
      <sheetName val="이름정의"/>
      <sheetName val="초기화면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가격조사서"/>
      <sheetName val="중기사용료"/>
      <sheetName val="주민복지관"/>
      <sheetName val="지하주차장"/>
      <sheetName val="수량집계표"/>
      <sheetName val="공종별수량집계"/>
      <sheetName val="토목"/>
      <sheetName val="변경일위"/>
      <sheetName val="Book1"/>
      <sheetName val="용산1(해보)"/>
      <sheetName val="경비"/>
      <sheetName val="일위대가목록"/>
      <sheetName val="TB-내역서"/>
      <sheetName val="수량집계"/>
      <sheetName val="A-4"/>
      <sheetName val="설계기준"/>
      <sheetName val="2.2.10.샤시등"/>
      <sheetName val="내역1"/>
      <sheetName val="공사비산출내역"/>
      <sheetName val="I一般比"/>
      <sheetName val="원형1호맨홀토공수량"/>
      <sheetName val="간선토공재집"/>
      <sheetName val="지선토공재집"/>
      <sheetName val="1공구내역서(1)"/>
      <sheetName val="신규품셈목차"/>
      <sheetName val="시중노임단가"/>
      <sheetName val="철거산출근거"/>
      <sheetName val="구조물철거타공정이월"/>
      <sheetName val="Sheet13"/>
      <sheetName val="발전기"/>
      <sheetName val="Sheet14"/>
      <sheetName val="VXXXXX"/>
      <sheetName val="산출2-기기동력"/>
      <sheetName val="기준액"/>
      <sheetName val="단가 산출서(산근#1~#102)"/>
      <sheetName val="자"/>
      <sheetName val="노"/>
      <sheetName val="고개가설"/>
      <sheetName val="재료집계표"/>
      <sheetName val="XL4Poppy"/>
      <sheetName val="현장관리비 "/>
      <sheetName val="cal"/>
      <sheetName val="통합내역"/>
      <sheetName val="재정비직인"/>
      <sheetName val="하수급견적대비"/>
      <sheetName val="G.R300경비"/>
      <sheetName val="항목(1)"/>
      <sheetName val="사급자재비"/>
      <sheetName val="Ȁ_x0004_夁瓅"/>
      <sheetName val="우배수"/>
      <sheetName val="원형맨홀수량"/>
      <sheetName val="2000,9월 일위"/>
      <sheetName val="품의서(0217)"/>
      <sheetName val="예정(3)"/>
      <sheetName val="ENTRY"/>
      <sheetName val="프랜트면허"/>
      <sheetName val="D16"/>
      <sheetName val="D25"/>
      <sheetName val="D22"/>
      <sheetName val="공종별자재"/>
      <sheetName val="표  지"/>
      <sheetName val="단중표-ST"/>
      <sheetName val="XXXXXX"/>
      <sheetName val="시화점실행"/>
      <sheetName val="Cost bd-&quot;A&quot;"/>
      <sheetName val="table"/>
      <sheetName val="아파트"/>
      <sheetName val="부대시설"/>
      <sheetName val="BOOK4"/>
      <sheetName val="역T형교대(말뚝기초)"/>
      <sheetName val="고창방향"/>
      <sheetName val="왕십리방향"/>
      <sheetName val="공사원가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Front"/>
      <sheetName val="wall"/>
      <sheetName val="수입"/>
      <sheetName val="투자효율분석"/>
      <sheetName val="오억미만"/>
      <sheetName val="일반문틀 설치"/>
      <sheetName val="샌딩 에폭시 도장"/>
      <sheetName val="스텐문틀설치"/>
      <sheetName val="b_balju_cho"/>
      <sheetName val="DATA1"/>
      <sheetName val="2_대외공문"/>
      <sheetName val="공사별_가중치_산출근거(토목)"/>
      <sheetName val="운동장_(2)"/>
      <sheetName val="상_부"/>
      <sheetName val="전등설비"/>
      <sheetName val="투입비"/>
      <sheetName val="철근량"/>
      <sheetName val="GAEYO"/>
      <sheetName val="tggwan(mac)"/>
      <sheetName val="암거단위-1련"/>
      <sheetName val="내2"/>
      <sheetName val="DATA 입력란"/>
      <sheetName val="ilch"/>
      <sheetName val="※참고자료※"/>
      <sheetName val="재정비내역"/>
      <sheetName val="지적고시내역"/>
      <sheetName val="인건비 "/>
      <sheetName val="심사물량"/>
      <sheetName val="심사계산"/>
      <sheetName val="기계경비일람"/>
      <sheetName val="신우"/>
      <sheetName val="차수"/>
      <sheetName val="투찰내역"/>
      <sheetName val="증감내역서"/>
      <sheetName val="2-나.물가조사서"/>
      <sheetName val="2.가로등(영구)"/>
      <sheetName val="설계서(본관)"/>
      <sheetName val="관내역"/>
      <sheetName val="설명서"/>
      <sheetName val="예정공정표"/>
      <sheetName val="표지1"/>
      <sheetName val="우각부보강"/>
      <sheetName val="CODE"/>
      <sheetName val="환경기계공정표 (3)"/>
      <sheetName val="TRE TABLE"/>
      <sheetName val="도급FORM"/>
      <sheetName val="관기성공.내"/>
      <sheetName val="48일위"/>
      <sheetName val="48수량"/>
      <sheetName val="22수량"/>
      <sheetName val="49일위"/>
      <sheetName val="22일위"/>
      <sheetName val="49수량"/>
      <sheetName val="견적대비"/>
      <sheetName val="선급금신청서"/>
      <sheetName val="덕전리"/>
      <sheetName val="공사대장"/>
      <sheetName val="토적계산"/>
      <sheetName val="안정검토(온1)"/>
      <sheetName val="공사비총괄표"/>
      <sheetName val="제2~4호표"/>
      <sheetName val="잡철물"/>
      <sheetName val="당초"/>
      <sheetName val="인제내역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GI-LIST"/>
      <sheetName val="날개벽(시점좌측)"/>
      <sheetName val="설계변경조서"/>
      <sheetName val="무시"/>
      <sheetName val="#3_일위대가목록"/>
      <sheetName val="기별(종합)"/>
      <sheetName val="결재갑지"/>
      <sheetName val="FAB별"/>
      <sheetName val="총_구조물공"/>
      <sheetName val="자재단가집계"/>
      <sheetName val="1단계"/>
      <sheetName val="테이블"/>
      <sheetName val="연결관산출조서"/>
      <sheetName val="내역(전체-변경)"/>
      <sheetName val="단면 (2)"/>
      <sheetName val="내역서-전체낙찰율"/>
      <sheetName val="집계"/>
      <sheetName val="경율산정.XLS"/>
      <sheetName val="일위대가(건축)"/>
      <sheetName val="MAT"/>
      <sheetName val="자금청구"/>
      <sheetName val="기성고조서 "/>
      <sheetName val="봉급(직영)"/>
      <sheetName val="경비산출"/>
      <sheetName val="인부신_x0000__x0000__x0000_"/>
      <sheetName val="P-산#1-1(WOWA1)"/>
      <sheetName val="현장지지물물량"/>
      <sheetName val="6.단가조사표"/>
      <sheetName val="2.노무비"/>
      <sheetName val="2-1.노무비단가"/>
      <sheetName val="5.폐기물운반비"/>
      <sheetName val="4.폐기물량"/>
      <sheetName val="기계경비(시간당)"/>
      <sheetName val="AS복구"/>
      <sheetName val="중기터파기"/>
      <sheetName val="변수값"/>
      <sheetName val="중기상차"/>
      <sheetName val="일목"/>
      <sheetName val="노무비계"/>
      <sheetName val="단가입력창"/>
      <sheetName val="공종단가표 "/>
      <sheetName val="A-8 PD(도로중앙)"/>
      <sheetName val="소방"/>
      <sheetName val="관접합및부설"/>
      <sheetName val="1회기성을"/>
      <sheetName val="증감대비"/>
      <sheetName val="암거단위"/>
      <sheetName val="횡 연장"/>
      <sheetName val="뚝토공"/>
      <sheetName val="관람석제출"/>
      <sheetName val="HVAC"/>
      <sheetName val="대비표"/>
      <sheetName val="영동(D)"/>
      <sheetName val="방호시설검토"/>
      <sheetName val="단위집계표"/>
      <sheetName val="설계예산2"/>
      <sheetName val="도시가스현황"/>
      <sheetName val="물가시세"/>
      <sheetName val="교대"/>
      <sheetName val="환율표"/>
      <sheetName val="예산서"/>
      <sheetName val="000000"/>
      <sheetName val="총괄공정표"/>
      <sheetName val="내역서(전기)"/>
      <sheetName val="기타경비"/>
      <sheetName val="잔토처리"/>
      <sheetName val="터파기,되메우기,램머,코아"/>
      <sheetName val="절단,포장깨기"/>
      <sheetName val="물가대비표"/>
      <sheetName val="절감계산(보일러)"/>
      <sheetName val="Factor"/>
      <sheetName val="General Data"/>
      <sheetName val="X17-TOTAL"/>
      <sheetName val="냉천부속동"/>
      <sheetName val="토목-물가"/>
      <sheetName val="F4-F7"/>
      <sheetName val="1안내역"/>
      <sheetName val="건축공사수량"/>
      <sheetName val="설비2차"/>
      <sheetName val="b_balju"/>
      <sheetName val="6.가격조사서 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토공정보"/>
      <sheetName val="대비표(토공1안)"/>
      <sheetName val="직원투입계획"/>
      <sheetName val="36+45-113-18+19+20I"/>
      <sheetName val="부속동"/>
      <sheetName val="갑지(추정)"/>
      <sheetName val="내역(토목)"/>
      <sheetName val="총괄집계표"/>
      <sheetName val="노 무 비"/>
      <sheetName val="단가입력"/>
      <sheetName val="건축공사"/>
      <sheetName val="일위(PN)"/>
      <sheetName val="장비가동"/>
      <sheetName val="안내"/>
      <sheetName val="입력"/>
      <sheetName val="대비"/>
      <sheetName val="설계내역서 "/>
      <sheetName val="소비자가"/>
      <sheetName val="날개벽(좌,우=45도,75도)"/>
      <sheetName val="샘플표지"/>
      <sheetName val="평형별㓈_x0019_؟"/>
      <sheetName val="앉음벽 (2)"/>
      <sheetName val="교대철근집계"/>
      <sheetName val="마포토정"/>
      <sheetName val="(A)내역서"/>
      <sheetName val="건축공사집계"/>
      <sheetName val="EQUIP LIST"/>
      <sheetName val="직노"/>
      <sheetName val="5.전사투자계획종함안"/>
      <sheetName val="XREF"/>
      <sheetName val="감가상각누계액"/>
      <sheetName val="분류"/>
      <sheetName val="RAW DATA"/>
      <sheetName val="도급"/>
      <sheetName val="LF자재단가"/>
      <sheetName val="견"/>
      <sheetName val="SUMMARY(S)"/>
      <sheetName val="도급원가"/>
      <sheetName val="3.바닥판설계"/>
      <sheetName val="기구조직"/>
      <sheetName val="자재_집계표1"/>
      <sheetName val="귀래_설계_공내역서1"/>
      <sheetName val="전선_및_전선관1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신.분"/>
      <sheetName val="포장자재집계표"/>
      <sheetName val="INPUTDATA"/>
      <sheetName val="45,46"/>
      <sheetName val="견적대비표"/>
      <sheetName val="물량표"/>
      <sheetName val="별표 "/>
      <sheetName val="공량산출서"/>
      <sheetName val="Macro(차단기)"/>
      <sheetName val="세부내역서"/>
      <sheetName val="보차도경계석"/>
      <sheetName val="내역서1"/>
      <sheetName val="실행대비"/>
      <sheetName val="전문품의"/>
      <sheetName val="일반전기"/>
      <sheetName val="사통"/>
      <sheetName val="교각1"/>
      <sheetName val="관계주식"/>
      <sheetName val="L_RPTA05_목록"/>
      <sheetName val="대로근거"/>
      <sheetName val="Sheet7(ㅅ)"/>
      <sheetName val="중갑지"/>
      <sheetName val="산출기준(파견전산실)"/>
      <sheetName val="10월"/>
      <sheetName val="건축(APT,부대동)"/>
      <sheetName val="유림골조"/>
      <sheetName val="일위집계(기존)"/>
      <sheetName val="woo(mac)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설직재-1"/>
      <sheetName val="제직재"/>
      <sheetName val="PC"/>
      <sheetName val="배수관공"/>
      <sheetName val="빙장비사양"/>
      <sheetName val="장비사양"/>
      <sheetName val="설계기준 및 하중계산"/>
      <sheetName val="Apt내역"/>
      <sheetName val="96보완계획7.12"/>
      <sheetName val="내역표지"/>
      <sheetName val="CON'C"/>
      <sheetName val="카메라"/>
      <sheetName val="전익정산집계"/>
      <sheetName val="예산M12A"/>
      <sheetName val="SCHEDULE"/>
      <sheetName val="ELECTRIC"/>
      <sheetName val="개산공사비"/>
      <sheetName val="목표세부명세"/>
      <sheetName val="MAT_N048"/>
      <sheetName val="공주-교대(A1)"/>
      <sheetName val="단위세대물량"/>
      <sheetName val="단위수량산출"/>
      <sheetName val="설계서(7)"/>
      <sheetName val="예산서(6)"/>
      <sheetName val="106C0300"/>
      <sheetName val="빌딩 안내"/>
      <sheetName val="연결임시"/>
      <sheetName val="3연box"/>
      <sheetName val="단 box"/>
      <sheetName val="노임 단가"/>
      <sheetName val="ETC"/>
      <sheetName val="부표총괄표"/>
      <sheetName val="토목내역서"/>
      <sheetName val="업무분장"/>
      <sheetName val="성곽내역헾"/>
      <sheetName val="자재단가_사급"/>
      <sheetName val="중기기준"/>
      <sheetName val="중기적산목록"/>
      <sheetName val="포장집계"/>
      <sheetName val="포장연장"/>
      <sheetName val="mcc일위대가"/>
      <sheetName val="주소록"/>
      <sheetName val="type-F"/>
      <sheetName val="현장경비"/>
      <sheetName val="예가비교표"/>
      <sheetName val="동일대내"/>
      <sheetName val="99년신청"/>
      <sheetName val="우수받이"/>
      <sheetName val="대,유,램"/>
      <sheetName val="도배공사언고"/>
      <sheetName val="가격"/>
      <sheetName val="표층포설및다짐"/>
      <sheetName val="POOM_MOTO"/>
      <sheetName val="COPING"/>
      <sheetName val="BQ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__4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__5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단가표"/>
      <sheetName val="c_balju"/>
      <sheetName val="지입재료비"/>
      <sheetName val="기준표"/>
      <sheetName val="99.12"/>
      <sheetName val="인부노임"/>
      <sheetName val="중로근거"/>
      <sheetName val="마북 손익분석(CATIA)"/>
      <sheetName val="전체제잡비"/>
      <sheetName val="세골재  T2 변경 현황"/>
      <sheetName val="단가비교표"/>
      <sheetName val="3차설계"/>
      <sheetName val="매원개착터널총괄"/>
      <sheetName val="IBM UX"/>
      <sheetName val="구의33고"/>
      <sheetName val="일위1"/>
      <sheetName val="참조-(1)"/>
      <sheetName val="자동제어"/>
      <sheetName val="3련 BOX"/>
      <sheetName val="POOM_MOTO2"/>
      <sheetName val="유기공정"/>
      <sheetName val="Sheet5"/>
      <sheetName val="대구실행"/>
      <sheetName val="CAT_5"/>
      <sheetName val="익월작업계힉"/>
      <sheetName val="변경총괄지(1)"/>
      <sheetName val="노단"/>
      <sheetName val="guard(mac)"/>
      <sheetName val="변화치수"/>
      <sheetName val="Sheet17"/>
      <sheetName val="교각계산"/>
      <sheetName val="관로토공"/>
      <sheetName val="중기손료"/>
      <sheetName val="퇴직공제부금산출근거"/>
      <sheetName val="피벗테이블데이터분석"/>
      <sheetName val="평균높이산출근거"/>
      <sheetName val="횡배수관위치조서"/>
      <sheetName val="CTEMCOST"/>
      <sheetName val="용수량(생활용수)"/>
      <sheetName val="포항보고서"/>
      <sheetName val="배수관토공"/>
      <sheetName val="해평견적"/>
      <sheetName val="대림경상68억"/>
      <sheetName val="1. 설계조건 2.단면가정 3. 하중계산"/>
      <sheetName val="원가계산서구조조정"/>
      <sheetName val="기성세부내역서"/>
      <sheetName val="기성원가계산서"/>
      <sheetName val="기성부분내역서"/>
      <sheetName val="과단위"/>
      <sheetName val="적용단위길이"/>
      <sheetName val="특수기호강도거푸집"/>
      <sheetName val="종배수관면벽신"/>
      <sheetName val="종배수관(신)"/>
      <sheetName val="보건노"/>
      <sheetName val="도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수량3"/>
      <sheetName val="횡배수관"/>
      <sheetName val="C3"/>
      <sheetName val="실행원가내역"/>
      <sheetName val="본선 토공 분배표"/>
      <sheetName val="DESIGN CRETERIA"/>
      <sheetName val="관급"/>
      <sheetName val="09공임"/>
      <sheetName val="기중"/>
      <sheetName val="일위2"/>
      <sheetName val="AHU집계"/>
      <sheetName val="공조기휀"/>
      <sheetName val="공조기"/>
      <sheetName val="차액보증"/>
      <sheetName val="00000"/>
      <sheetName val="copy"/>
      <sheetName val="서식"/>
      <sheetName val="기슭막이(야면석찰쌓기)"/>
      <sheetName val="계측제어설비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PL단가산정"/>
      <sheetName val="그림"/>
      <sheetName val="그림2"/>
      <sheetName val="수로교총재료집계"/>
      <sheetName val="N賃԰_x0000__x0000_"/>
      <sheetName val="도급내역서(3)"/>
      <sheetName val="운반공"/>
      <sheetName val="표 지"/>
      <sheetName val="공용시설내역"/>
      <sheetName val="PriceSummary"/>
      <sheetName val="단"/>
      <sheetName val="J直材4"/>
      <sheetName val="[수목일위.XLS][수목일위.XLS]el________2"/>
      <sheetName val="[수목일위.XLS][수목일위.XLS]el________3"/>
      <sheetName val="구조물터파기수량집계"/>
      <sheetName val="배수공 시멘트 및 골재량 산출"/>
      <sheetName val="[수목일위.XLS][수목일위.XLS]el________6"/>
      <sheetName val="[수목일위.XLS][수목일위.XLS]el________7"/>
    </sheetNames>
    <sheetDataSet>
      <sheetData sheetId="0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1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데이타"/>
      <sheetName val="식재인부"/>
      <sheetName val="수로BOX"/>
      <sheetName val="2"/>
      <sheetName val="금액내역서"/>
      <sheetName val="cable-data"/>
      <sheetName val="수량산출"/>
      <sheetName val="AS포장복구 "/>
      <sheetName val="2001단가계약(건설공사)"/>
      <sheetName val="자단"/>
      <sheetName val="인공산출"/>
      <sheetName val="내역"/>
      <sheetName val="단가"/>
      <sheetName val="시설물일위"/>
      <sheetName val="ABUT수량-A1"/>
      <sheetName val="UNIT"/>
      <sheetName val="가도공"/>
      <sheetName val="DATE"/>
      <sheetName val="원가총괄"/>
      <sheetName val="내역서"/>
      <sheetName val="을"/>
      <sheetName val="담장산출"/>
      <sheetName val="단가표"/>
      <sheetName val="수목데이타"/>
      <sheetName val="노임단가"/>
      <sheetName val="base"/>
      <sheetName val="내역서2안"/>
      <sheetName val="일위대가목차"/>
    </sheetNames>
    <sheetDataSet>
      <sheetData sheetId="0" refreshError="1">
        <row r="34">
          <cell r="U34">
            <v>276.44</v>
          </cell>
        </row>
        <row r="39">
          <cell r="U39">
            <v>204000</v>
          </cell>
        </row>
        <row r="51">
          <cell r="AA51">
            <v>63210</v>
          </cell>
        </row>
        <row r="72">
          <cell r="AA72">
            <v>56840</v>
          </cell>
        </row>
        <row r="90">
          <cell r="AA90">
            <v>51490</v>
          </cell>
        </row>
        <row r="143">
          <cell r="S143">
            <v>900</v>
          </cell>
        </row>
        <row r="144">
          <cell r="S144">
            <v>1372</v>
          </cell>
        </row>
        <row r="145">
          <cell r="S145">
            <v>499.6</v>
          </cell>
        </row>
        <row r="170">
          <cell r="S170">
            <v>5856</v>
          </cell>
        </row>
        <row r="171">
          <cell r="S171">
            <v>264705</v>
          </cell>
        </row>
        <row r="172">
          <cell r="S172">
            <v>450</v>
          </cell>
        </row>
        <row r="173">
          <cell r="S173">
            <v>668</v>
          </cell>
        </row>
        <row r="215">
          <cell r="S215">
            <v>1370</v>
          </cell>
        </row>
      </sheetData>
      <sheetData sheetId="1"/>
      <sheetData sheetId="2" refreshError="1">
        <row r="20">
          <cell r="G20">
            <v>4631</v>
          </cell>
        </row>
        <row r="24">
          <cell r="G24">
            <v>0</v>
          </cell>
        </row>
        <row r="28">
          <cell r="G28">
            <v>0</v>
          </cell>
        </row>
        <row r="95">
          <cell r="G95">
            <v>4659</v>
          </cell>
        </row>
        <row r="99">
          <cell r="G99">
            <v>9868</v>
          </cell>
        </row>
        <row r="103">
          <cell r="G103">
            <v>11928</v>
          </cell>
        </row>
        <row r="155">
          <cell r="G155">
            <v>3763</v>
          </cell>
        </row>
        <row r="159">
          <cell r="G159">
            <v>11060</v>
          </cell>
        </row>
        <row r="163">
          <cell r="G163">
            <v>6759</v>
          </cell>
        </row>
        <row r="215">
          <cell r="G215">
            <v>10938</v>
          </cell>
        </row>
        <row r="219">
          <cell r="G219">
            <v>19113</v>
          </cell>
        </row>
        <row r="223">
          <cell r="G223">
            <v>5605</v>
          </cell>
        </row>
        <row r="245">
          <cell r="G245">
            <v>1228</v>
          </cell>
        </row>
        <row r="249">
          <cell r="G249">
            <v>9868</v>
          </cell>
        </row>
        <row r="253">
          <cell r="G253">
            <v>7035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  <sheetName val="수량산출"/>
      <sheetName val="데이타"/>
      <sheetName val="식재인부"/>
    </sheetNames>
    <sheetDataSet>
      <sheetData sheetId="0"/>
      <sheetData sheetId="1"/>
      <sheetData sheetId="2"/>
      <sheetData sheetId="3">
        <row r="5">
          <cell r="F5">
            <v>0.15665999999999999</v>
          </cell>
        </row>
        <row r="6">
          <cell r="F6">
            <v>8.8139999999999996E-2</v>
          </cell>
        </row>
        <row r="7">
          <cell r="F7">
            <v>5.5E-2</v>
          </cell>
        </row>
        <row r="8">
          <cell r="F8">
            <v>3.5999999999999997E-2</v>
          </cell>
        </row>
        <row r="9">
          <cell r="F9">
            <v>1.8100000000000002E-2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민연금 표준요율표"/>
      <sheetName val="건강보험 표준요율표"/>
      <sheetName val="근로소득 세액표"/>
      <sheetName val="산재보험 표준요율표"/>
      <sheetName val="요율"/>
      <sheetName val="중기사용료산출근거"/>
      <sheetName val="단가및재료비"/>
      <sheetName val="단가 및 재료비"/>
    </sheetNames>
    <sheetDataSet>
      <sheetData sheetId="0">
        <row r="6">
          <cell r="B6">
            <v>0</v>
          </cell>
          <cell r="C6" t="str">
            <v>~</v>
          </cell>
          <cell r="D6">
            <v>225000</v>
          </cell>
          <cell r="E6">
            <v>220000</v>
          </cell>
          <cell r="F6">
            <v>9900</v>
          </cell>
          <cell r="G6">
            <v>9900</v>
          </cell>
          <cell r="H6">
            <v>19800</v>
          </cell>
          <cell r="I6">
            <v>17600</v>
          </cell>
        </row>
        <row r="7">
          <cell r="B7">
            <v>225000</v>
          </cell>
          <cell r="C7" t="str">
            <v>~</v>
          </cell>
          <cell r="D7">
            <v>235000</v>
          </cell>
          <cell r="E7">
            <v>230000</v>
          </cell>
          <cell r="F7">
            <v>10350</v>
          </cell>
          <cell r="G7">
            <v>10350</v>
          </cell>
          <cell r="H7">
            <v>20700</v>
          </cell>
          <cell r="I7">
            <v>18400</v>
          </cell>
        </row>
        <row r="8">
          <cell r="B8">
            <v>235000</v>
          </cell>
          <cell r="C8" t="str">
            <v>~</v>
          </cell>
          <cell r="D8">
            <v>245000</v>
          </cell>
          <cell r="E8">
            <v>240000</v>
          </cell>
          <cell r="F8">
            <v>10800</v>
          </cell>
          <cell r="G8">
            <v>10800</v>
          </cell>
          <cell r="H8">
            <v>21600</v>
          </cell>
          <cell r="I8">
            <v>19200</v>
          </cell>
        </row>
        <row r="9">
          <cell r="B9">
            <v>245000</v>
          </cell>
          <cell r="C9" t="str">
            <v>~</v>
          </cell>
          <cell r="D9">
            <v>255000</v>
          </cell>
          <cell r="E9">
            <v>250000</v>
          </cell>
          <cell r="F9">
            <v>11250</v>
          </cell>
          <cell r="G9">
            <v>11250</v>
          </cell>
          <cell r="H9">
            <v>22500</v>
          </cell>
          <cell r="I9">
            <v>20000</v>
          </cell>
        </row>
        <row r="10">
          <cell r="B10">
            <v>255000</v>
          </cell>
          <cell r="C10" t="str">
            <v>~</v>
          </cell>
          <cell r="D10">
            <v>265000</v>
          </cell>
          <cell r="E10">
            <v>260000</v>
          </cell>
          <cell r="F10">
            <v>11700</v>
          </cell>
          <cell r="G10">
            <v>11700</v>
          </cell>
          <cell r="H10">
            <v>23400</v>
          </cell>
          <cell r="I10">
            <v>20800</v>
          </cell>
        </row>
        <row r="11">
          <cell r="B11">
            <v>265000</v>
          </cell>
          <cell r="C11" t="str">
            <v>~</v>
          </cell>
          <cell r="D11">
            <v>280000</v>
          </cell>
          <cell r="E11">
            <v>270000</v>
          </cell>
          <cell r="F11">
            <v>12150</v>
          </cell>
          <cell r="G11">
            <v>12150</v>
          </cell>
          <cell r="H11">
            <v>24300</v>
          </cell>
          <cell r="I11">
            <v>21600</v>
          </cell>
        </row>
        <row r="12">
          <cell r="B12">
            <v>280000</v>
          </cell>
          <cell r="C12" t="str">
            <v>~</v>
          </cell>
          <cell r="D12">
            <v>300000</v>
          </cell>
          <cell r="E12">
            <v>290000</v>
          </cell>
          <cell r="F12">
            <v>13050</v>
          </cell>
          <cell r="G12">
            <v>13050</v>
          </cell>
          <cell r="H12">
            <v>26100</v>
          </cell>
          <cell r="I12">
            <v>23200</v>
          </cell>
        </row>
        <row r="13">
          <cell r="B13">
            <v>300000</v>
          </cell>
          <cell r="C13" t="str">
            <v>~</v>
          </cell>
          <cell r="D13">
            <v>325000</v>
          </cell>
          <cell r="E13">
            <v>310000</v>
          </cell>
          <cell r="F13">
            <v>13950</v>
          </cell>
          <cell r="G13">
            <v>13950</v>
          </cell>
          <cell r="H13">
            <v>27900</v>
          </cell>
          <cell r="I13">
            <v>24800</v>
          </cell>
        </row>
        <row r="14">
          <cell r="B14">
            <v>325000</v>
          </cell>
          <cell r="C14" t="str">
            <v>~</v>
          </cell>
          <cell r="D14">
            <v>355000</v>
          </cell>
          <cell r="E14">
            <v>340000</v>
          </cell>
          <cell r="F14">
            <v>15300</v>
          </cell>
          <cell r="G14">
            <v>15300</v>
          </cell>
          <cell r="H14">
            <v>30600</v>
          </cell>
          <cell r="I14">
            <v>27200</v>
          </cell>
        </row>
        <row r="15">
          <cell r="B15">
            <v>355000</v>
          </cell>
          <cell r="C15" t="str">
            <v>~</v>
          </cell>
          <cell r="D15">
            <v>385000</v>
          </cell>
          <cell r="E15">
            <v>370000</v>
          </cell>
          <cell r="F15">
            <v>16650</v>
          </cell>
          <cell r="G15">
            <v>16650</v>
          </cell>
          <cell r="H15">
            <v>33300</v>
          </cell>
          <cell r="I15">
            <v>29600</v>
          </cell>
        </row>
        <row r="16">
          <cell r="B16">
            <v>385000</v>
          </cell>
          <cell r="C16" t="str">
            <v>~</v>
          </cell>
          <cell r="D16">
            <v>420000</v>
          </cell>
          <cell r="E16">
            <v>400000</v>
          </cell>
          <cell r="F16">
            <v>18000</v>
          </cell>
          <cell r="G16">
            <v>18000</v>
          </cell>
          <cell r="H16">
            <v>36000</v>
          </cell>
          <cell r="I16">
            <v>32000</v>
          </cell>
        </row>
        <row r="17">
          <cell r="B17">
            <v>420000</v>
          </cell>
          <cell r="C17" t="str">
            <v>~</v>
          </cell>
          <cell r="D17">
            <v>460000</v>
          </cell>
          <cell r="E17">
            <v>440000</v>
          </cell>
          <cell r="F17">
            <v>19800</v>
          </cell>
          <cell r="G17">
            <v>19800</v>
          </cell>
          <cell r="H17">
            <v>39600</v>
          </cell>
          <cell r="I17">
            <v>35200</v>
          </cell>
        </row>
        <row r="18">
          <cell r="B18">
            <v>460000</v>
          </cell>
          <cell r="C18" t="str">
            <v>~</v>
          </cell>
          <cell r="D18">
            <v>500000</v>
          </cell>
          <cell r="E18">
            <v>480000</v>
          </cell>
          <cell r="F18">
            <v>21600</v>
          </cell>
          <cell r="G18">
            <v>21600</v>
          </cell>
          <cell r="H18">
            <v>43200</v>
          </cell>
          <cell r="I18">
            <v>38400</v>
          </cell>
        </row>
        <row r="19">
          <cell r="B19">
            <v>500000</v>
          </cell>
          <cell r="C19" t="str">
            <v>~</v>
          </cell>
          <cell r="D19">
            <v>545000</v>
          </cell>
          <cell r="E19">
            <v>520000</v>
          </cell>
          <cell r="F19">
            <v>23400</v>
          </cell>
          <cell r="G19">
            <v>23400</v>
          </cell>
          <cell r="H19">
            <v>46800</v>
          </cell>
          <cell r="I19">
            <v>41600</v>
          </cell>
        </row>
        <row r="20">
          <cell r="B20">
            <v>545000</v>
          </cell>
          <cell r="C20" t="str">
            <v>~</v>
          </cell>
          <cell r="D20">
            <v>595000</v>
          </cell>
          <cell r="E20">
            <v>570000</v>
          </cell>
          <cell r="F20">
            <v>25650</v>
          </cell>
          <cell r="G20">
            <v>25650</v>
          </cell>
          <cell r="H20">
            <v>51300</v>
          </cell>
          <cell r="I20">
            <v>45600</v>
          </cell>
        </row>
        <row r="21">
          <cell r="B21">
            <v>595000</v>
          </cell>
          <cell r="C21" t="str">
            <v>~</v>
          </cell>
          <cell r="D21">
            <v>645000</v>
          </cell>
          <cell r="E21">
            <v>620000</v>
          </cell>
          <cell r="F21">
            <v>27900</v>
          </cell>
          <cell r="G21">
            <v>27900</v>
          </cell>
          <cell r="H21">
            <v>55800</v>
          </cell>
          <cell r="I21">
            <v>49600</v>
          </cell>
        </row>
        <row r="22">
          <cell r="B22">
            <v>645000</v>
          </cell>
          <cell r="C22" t="str">
            <v>~</v>
          </cell>
          <cell r="D22">
            <v>700000</v>
          </cell>
          <cell r="E22">
            <v>670000</v>
          </cell>
          <cell r="F22">
            <v>30150</v>
          </cell>
          <cell r="G22">
            <v>30150</v>
          </cell>
          <cell r="H22">
            <v>60300</v>
          </cell>
          <cell r="I22">
            <v>53600</v>
          </cell>
        </row>
        <row r="23">
          <cell r="B23">
            <v>700000</v>
          </cell>
          <cell r="C23" t="str">
            <v>~</v>
          </cell>
          <cell r="D23">
            <v>760000</v>
          </cell>
          <cell r="E23">
            <v>730000</v>
          </cell>
          <cell r="F23">
            <v>32850</v>
          </cell>
          <cell r="G23">
            <v>32850</v>
          </cell>
          <cell r="H23">
            <v>65700</v>
          </cell>
          <cell r="I23">
            <v>58400</v>
          </cell>
        </row>
        <row r="24">
          <cell r="B24">
            <v>760000</v>
          </cell>
          <cell r="C24" t="str">
            <v>~</v>
          </cell>
          <cell r="D24">
            <v>820000</v>
          </cell>
          <cell r="E24">
            <v>790000</v>
          </cell>
          <cell r="F24">
            <v>35550</v>
          </cell>
          <cell r="G24">
            <v>35550</v>
          </cell>
          <cell r="H24">
            <v>71100</v>
          </cell>
          <cell r="I24">
            <v>63200</v>
          </cell>
        </row>
        <row r="25">
          <cell r="B25">
            <v>820000</v>
          </cell>
          <cell r="C25" t="str">
            <v>~</v>
          </cell>
          <cell r="D25">
            <v>885000</v>
          </cell>
          <cell r="E25">
            <v>850000</v>
          </cell>
          <cell r="F25">
            <v>38250</v>
          </cell>
          <cell r="G25">
            <v>38250</v>
          </cell>
          <cell r="H25">
            <v>76500</v>
          </cell>
          <cell r="I25">
            <v>68000</v>
          </cell>
        </row>
        <row r="26">
          <cell r="B26">
            <v>885000</v>
          </cell>
          <cell r="C26" t="str">
            <v>~</v>
          </cell>
          <cell r="D26">
            <v>955000</v>
          </cell>
          <cell r="E26">
            <v>920000</v>
          </cell>
          <cell r="F26">
            <v>41400</v>
          </cell>
          <cell r="G26">
            <v>41400</v>
          </cell>
          <cell r="H26">
            <v>82800</v>
          </cell>
          <cell r="I26">
            <v>73600</v>
          </cell>
        </row>
        <row r="27">
          <cell r="B27">
            <v>955000</v>
          </cell>
          <cell r="C27" t="str">
            <v>~</v>
          </cell>
          <cell r="D27">
            <v>1025000</v>
          </cell>
          <cell r="E27">
            <v>990000</v>
          </cell>
          <cell r="F27">
            <v>44550</v>
          </cell>
          <cell r="G27">
            <v>44550</v>
          </cell>
          <cell r="H27">
            <v>89100</v>
          </cell>
          <cell r="I27">
            <v>79200</v>
          </cell>
        </row>
        <row r="28">
          <cell r="B28">
            <v>1025000</v>
          </cell>
          <cell r="C28" t="str">
            <v>~</v>
          </cell>
          <cell r="D28">
            <v>1095000</v>
          </cell>
          <cell r="E28">
            <v>1060000</v>
          </cell>
          <cell r="F28">
            <v>47700</v>
          </cell>
          <cell r="G28">
            <v>47700</v>
          </cell>
          <cell r="H28">
            <v>95400</v>
          </cell>
          <cell r="I28">
            <v>84800</v>
          </cell>
        </row>
        <row r="29">
          <cell r="B29">
            <v>1095000</v>
          </cell>
          <cell r="C29" t="str">
            <v>~</v>
          </cell>
          <cell r="D29">
            <v>1170000</v>
          </cell>
          <cell r="E29">
            <v>1130000</v>
          </cell>
          <cell r="F29">
            <v>50850</v>
          </cell>
          <cell r="G29">
            <v>50850</v>
          </cell>
          <cell r="H29">
            <v>101700</v>
          </cell>
          <cell r="I29">
            <v>90400</v>
          </cell>
        </row>
        <row r="30">
          <cell r="B30">
            <v>1170000</v>
          </cell>
          <cell r="C30" t="str">
            <v>~</v>
          </cell>
          <cell r="D30">
            <v>1250000</v>
          </cell>
          <cell r="E30">
            <v>1210000</v>
          </cell>
          <cell r="F30">
            <v>54450</v>
          </cell>
          <cell r="G30">
            <v>54450</v>
          </cell>
          <cell r="H30">
            <v>108900</v>
          </cell>
          <cell r="I30">
            <v>96800</v>
          </cell>
        </row>
        <row r="31">
          <cell r="B31">
            <v>1250000</v>
          </cell>
          <cell r="C31" t="str">
            <v>~</v>
          </cell>
          <cell r="D31">
            <v>1335000</v>
          </cell>
          <cell r="E31">
            <v>1290000</v>
          </cell>
          <cell r="F31">
            <v>58050</v>
          </cell>
          <cell r="G31">
            <v>58050</v>
          </cell>
          <cell r="H31">
            <v>116100</v>
          </cell>
          <cell r="I31">
            <v>103200</v>
          </cell>
        </row>
        <row r="32">
          <cell r="B32">
            <v>1335000</v>
          </cell>
          <cell r="C32" t="str">
            <v>~</v>
          </cell>
          <cell r="D32">
            <v>1425000</v>
          </cell>
          <cell r="E32">
            <v>1380000</v>
          </cell>
          <cell r="F32">
            <v>62100</v>
          </cell>
          <cell r="G32">
            <v>62100</v>
          </cell>
          <cell r="H32">
            <v>124200</v>
          </cell>
          <cell r="I32">
            <v>110400</v>
          </cell>
        </row>
        <row r="33">
          <cell r="B33">
            <v>1425000</v>
          </cell>
          <cell r="C33" t="str">
            <v>~</v>
          </cell>
          <cell r="D33">
            <v>1515000</v>
          </cell>
          <cell r="E33">
            <v>1470000</v>
          </cell>
          <cell r="F33">
            <v>66150</v>
          </cell>
          <cell r="G33">
            <v>66150</v>
          </cell>
          <cell r="H33">
            <v>132300</v>
          </cell>
          <cell r="I33">
            <v>117600</v>
          </cell>
        </row>
        <row r="34">
          <cell r="B34">
            <v>1515000</v>
          </cell>
          <cell r="C34" t="str">
            <v>~</v>
          </cell>
          <cell r="D34">
            <v>1610000</v>
          </cell>
          <cell r="E34">
            <v>1560000</v>
          </cell>
          <cell r="F34">
            <v>70200</v>
          </cell>
          <cell r="G34">
            <v>70200</v>
          </cell>
          <cell r="H34">
            <v>140400</v>
          </cell>
          <cell r="I34">
            <v>124800</v>
          </cell>
        </row>
        <row r="35">
          <cell r="B35">
            <v>1610000</v>
          </cell>
          <cell r="C35" t="str">
            <v>~</v>
          </cell>
          <cell r="D35">
            <v>1710000</v>
          </cell>
          <cell r="E35">
            <v>1660000</v>
          </cell>
          <cell r="F35">
            <v>74700</v>
          </cell>
          <cell r="G35">
            <v>74700</v>
          </cell>
          <cell r="H35">
            <v>149400</v>
          </cell>
          <cell r="I35">
            <v>132800</v>
          </cell>
        </row>
        <row r="36">
          <cell r="B36">
            <v>1710000</v>
          </cell>
          <cell r="C36" t="str">
            <v>~</v>
          </cell>
          <cell r="D36">
            <v>1810000</v>
          </cell>
          <cell r="E36">
            <v>1760000</v>
          </cell>
          <cell r="F36">
            <v>79200</v>
          </cell>
          <cell r="G36">
            <v>79200</v>
          </cell>
          <cell r="H36">
            <v>158400</v>
          </cell>
          <cell r="I36">
            <v>140800</v>
          </cell>
        </row>
        <row r="37">
          <cell r="B37">
            <v>1810000</v>
          </cell>
          <cell r="C37" t="str">
            <v>~</v>
          </cell>
          <cell r="D37">
            <v>1915000</v>
          </cell>
          <cell r="E37">
            <v>1860000</v>
          </cell>
          <cell r="F37">
            <v>83700</v>
          </cell>
          <cell r="G37">
            <v>83700</v>
          </cell>
          <cell r="H37">
            <v>167400</v>
          </cell>
          <cell r="I37">
            <v>148800</v>
          </cell>
        </row>
        <row r="38">
          <cell r="B38">
            <v>1915000</v>
          </cell>
          <cell r="C38" t="str">
            <v>~</v>
          </cell>
          <cell r="D38">
            <v>2030000</v>
          </cell>
          <cell r="E38">
            <v>1970000</v>
          </cell>
          <cell r="F38">
            <v>88650</v>
          </cell>
          <cell r="G38">
            <v>88650</v>
          </cell>
          <cell r="H38">
            <v>177300</v>
          </cell>
          <cell r="I38">
            <v>157600</v>
          </cell>
        </row>
        <row r="39">
          <cell r="B39">
            <v>2030000</v>
          </cell>
          <cell r="C39" t="str">
            <v>~</v>
          </cell>
          <cell r="D39">
            <v>2135000</v>
          </cell>
          <cell r="E39">
            <v>2080000</v>
          </cell>
          <cell r="F39">
            <v>93600</v>
          </cell>
          <cell r="G39">
            <v>93600</v>
          </cell>
          <cell r="H39">
            <v>187200</v>
          </cell>
          <cell r="I39">
            <v>166400</v>
          </cell>
        </row>
        <row r="40">
          <cell r="B40">
            <v>2135000</v>
          </cell>
          <cell r="C40" t="str">
            <v>~</v>
          </cell>
          <cell r="D40">
            <v>2245000</v>
          </cell>
          <cell r="E40">
            <v>2190000</v>
          </cell>
          <cell r="F40">
            <v>98550</v>
          </cell>
          <cell r="G40">
            <v>98550</v>
          </cell>
          <cell r="H40">
            <v>197100</v>
          </cell>
          <cell r="I40">
            <v>175200</v>
          </cell>
        </row>
        <row r="41">
          <cell r="B41">
            <v>2245000</v>
          </cell>
          <cell r="C41" t="str">
            <v>~</v>
          </cell>
          <cell r="D41">
            <v>2360000</v>
          </cell>
          <cell r="E41">
            <v>2300000</v>
          </cell>
          <cell r="F41">
            <v>103500</v>
          </cell>
          <cell r="G41">
            <v>103500</v>
          </cell>
          <cell r="H41">
            <v>207000</v>
          </cell>
          <cell r="I41">
            <v>184000</v>
          </cell>
        </row>
        <row r="42">
          <cell r="B42">
            <v>2360000</v>
          </cell>
          <cell r="C42" t="str">
            <v>~</v>
          </cell>
          <cell r="D42">
            <v>2475000</v>
          </cell>
          <cell r="E42">
            <v>2420000</v>
          </cell>
          <cell r="F42">
            <v>108900</v>
          </cell>
          <cell r="G42">
            <v>108900</v>
          </cell>
          <cell r="H42">
            <v>217800</v>
          </cell>
          <cell r="I42">
            <v>193600</v>
          </cell>
        </row>
        <row r="43">
          <cell r="B43">
            <v>2475000</v>
          </cell>
          <cell r="C43" t="str">
            <v>~</v>
          </cell>
          <cell r="D43">
            <v>2600000</v>
          </cell>
          <cell r="E43">
            <v>2540000</v>
          </cell>
          <cell r="F43">
            <v>114300</v>
          </cell>
          <cell r="G43">
            <v>114300</v>
          </cell>
          <cell r="H43">
            <v>228600</v>
          </cell>
          <cell r="I43">
            <v>203200</v>
          </cell>
        </row>
        <row r="44">
          <cell r="B44">
            <v>2600000</v>
          </cell>
          <cell r="C44" t="str">
            <v>~</v>
          </cell>
          <cell r="D44">
            <v>2730000</v>
          </cell>
          <cell r="E44">
            <v>2670000</v>
          </cell>
          <cell r="F44">
            <v>120150</v>
          </cell>
          <cell r="G44">
            <v>120150</v>
          </cell>
          <cell r="H44">
            <v>240300</v>
          </cell>
          <cell r="I44">
            <v>213600</v>
          </cell>
        </row>
        <row r="45">
          <cell r="B45">
            <v>2730000</v>
          </cell>
          <cell r="C45" t="str">
            <v>~</v>
          </cell>
          <cell r="D45">
            <v>2870000</v>
          </cell>
          <cell r="E45">
            <v>2800000</v>
          </cell>
          <cell r="F45">
            <v>126000</v>
          </cell>
          <cell r="G45">
            <v>126000</v>
          </cell>
          <cell r="H45">
            <v>252000</v>
          </cell>
          <cell r="I45">
            <v>224000</v>
          </cell>
        </row>
        <row r="46">
          <cell r="B46">
            <v>2870000</v>
          </cell>
          <cell r="C46" t="str">
            <v>~</v>
          </cell>
          <cell r="D46">
            <v>3010000</v>
          </cell>
          <cell r="E46">
            <v>2940000</v>
          </cell>
          <cell r="F46">
            <v>132300</v>
          </cell>
          <cell r="G46">
            <v>132300</v>
          </cell>
          <cell r="H46">
            <v>264600</v>
          </cell>
          <cell r="I46">
            <v>235200</v>
          </cell>
        </row>
        <row r="47">
          <cell r="B47">
            <v>3010000</v>
          </cell>
          <cell r="C47" t="str">
            <v>~</v>
          </cell>
          <cell r="D47">
            <v>3150000</v>
          </cell>
          <cell r="E47">
            <v>3080000</v>
          </cell>
          <cell r="F47">
            <v>138600</v>
          </cell>
          <cell r="G47">
            <v>138600</v>
          </cell>
          <cell r="H47">
            <v>277200</v>
          </cell>
          <cell r="I47">
            <v>246400</v>
          </cell>
        </row>
        <row r="48">
          <cell r="B48">
            <v>3150000</v>
          </cell>
          <cell r="C48" t="str">
            <v>~</v>
          </cell>
          <cell r="D48">
            <v>3310000</v>
          </cell>
          <cell r="E48">
            <v>3230000</v>
          </cell>
          <cell r="F48">
            <v>145350</v>
          </cell>
          <cell r="G48">
            <v>145350</v>
          </cell>
          <cell r="H48">
            <v>290700</v>
          </cell>
          <cell r="I48">
            <v>258400</v>
          </cell>
        </row>
        <row r="49">
          <cell r="B49">
            <v>3310000</v>
          </cell>
          <cell r="C49" t="str">
            <v>~</v>
          </cell>
          <cell r="D49">
            <v>3450000</v>
          </cell>
          <cell r="E49">
            <v>3380000</v>
          </cell>
          <cell r="F49">
            <v>152100</v>
          </cell>
          <cell r="G49">
            <v>152100</v>
          </cell>
          <cell r="H49">
            <v>304200</v>
          </cell>
          <cell r="I49">
            <v>270400</v>
          </cell>
        </row>
        <row r="50">
          <cell r="B50" t="str">
            <v>3,450,000 이상        </v>
          </cell>
          <cell r="C50" t="str">
            <v>~</v>
          </cell>
          <cell r="E50">
            <v>3600000</v>
          </cell>
          <cell r="F50">
            <v>162000</v>
          </cell>
          <cell r="G50">
            <v>162000</v>
          </cell>
          <cell r="H50">
            <v>324000</v>
          </cell>
          <cell r="I50">
            <v>288000</v>
          </cell>
        </row>
      </sheetData>
      <sheetData sheetId="1">
        <row r="5">
          <cell r="B5">
            <v>0</v>
          </cell>
          <cell r="C5" t="str">
            <v>300,000미만</v>
          </cell>
          <cell r="D5">
            <v>280000</v>
          </cell>
          <cell r="E5">
            <v>12060</v>
          </cell>
          <cell r="F5">
            <v>6030</v>
          </cell>
          <cell r="G5">
            <v>6030</v>
          </cell>
        </row>
        <row r="6">
          <cell r="B6">
            <v>300000</v>
          </cell>
          <cell r="C6">
            <v>350000</v>
          </cell>
          <cell r="D6">
            <v>330000</v>
          </cell>
          <cell r="E6">
            <v>14220</v>
          </cell>
          <cell r="F6">
            <v>7110</v>
          </cell>
          <cell r="G6">
            <v>7110</v>
          </cell>
        </row>
        <row r="7">
          <cell r="B7">
            <v>350000</v>
          </cell>
          <cell r="C7">
            <v>400000</v>
          </cell>
          <cell r="D7">
            <v>380000</v>
          </cell>
          <cell r="E7">
            <v>16360</v>
          </cell>
          <cell r="F7">
            <v>8180</v>
          </cell>
          <cell r="G7">
            <v>8180</v>
          </cell>
        </row>
        <row r="8">
          <cell r="B8">
            <v>400000</v>
          </cell>
          <cell r="C8">
            <v>450000</v>
          </cell>
          <cell r="D8">
            <v>430000</v>
          </cell>
          <cell r="E8">
            <v>18520</v>
          </cell>
          <cell r="F8">
            <v>9260</v>
          </cell>
          <cell r="G8">
            <v>9260</v>
          </cell>
        </row>
        <row r="9">
          <cell r="B9">
            <v>450000</v>
          </cell>
          <cell r="C9">
            <v>500000</v>
          </cell>
          <cell r="D9">
            <v>480000</v>
          </cell>
          <cell r="E9">
            <v>20680</v>
          </cell>
          <cell r="F9">
            <v>10340</v>
          </cell>
          <cell r="G9">
            <v>10340</v>
          </cell>
        </row>
        <row r="10">
          <cell r="B10">
            <v>500000</v>
          </cell>
          <cell r="C10">
            <v>550000</v>
          </cell>
          <cell r="D10">
            <v>530000</v>
          </cell>
          <cell r="E10">
            <v>22840</v>
          </cell>
          <cell r="F10">
            <v>11420</v>
          </cell>
          <cell r="G10">
            <v>11420</v>
          </cell>
        </row>
        <row r="11">
          <cell r="B11">
            <v>550000</v>
          </cell>
          <cell r="C11">
            <v>600000</v>
          </cell>
          <cell r="D11">
            <v>580000</v>
          </cell>
          <cell r="E11">
            <v>24980</v>
          </cell>
          <cell r="F11">
            <v>12490</v>
          </cell>
          <cell r="G11">
            <v>12490</v>
          </cell>
        </row>
        <row r="12">
          <cell r="B12">
            <v>600000</v>
          </cell>
          <cell r="C12">
            <v>650000</v>
          </cell>
          <cell r="D12">
            <v>630000</v>
          </cell>
          <cell r="E12">
            <v>27140</v>
          </cell>
          <cell r="F12">
            <v>13570</v>
          </cell>
          <cell r="G12">
            <v>13570</v>
          </cell>
        </row>
        <row r="13">
          <cell r="B13">
            <v>650000</v>
          </cell>
          <cell r="C13">
            <v>700000</v>
          </cell>
          <cell r="D13">
            <v>680000</v>
          </cell>
          <cell r="E13">
            <v>29300</v>
          </cell>
          <cell r="F13">
            <v>14650</v>
          </cell>
          <cell r="G13">
            <v>14650</v>
          </cell>
        </row>
        <row r="14">
          <cell r="B14">
            <v>700000</v>
          </cell>
          <cell r="C14">
            <v>750000</v>
          </cell>
          <cell r="D14">
            <v>730000</v>
          </cell>
          <cell r="E14">
            <v>31460</v>
          </cell>
          <cell r="F14">
            <v>15730</v>
          </cell>
          <cell r="G14">
            <v>15730</v>
          </cell>
        </row>
        <row r="15">
          <cell r="B15">
            <v>750000</v>
          </cell>
          <cell r="C15">
            <v>850000</v>
          </cell>
          <cell r="D15">
            <v>800000</v>
          </cell>
          <cell r="E15">
            <v>34480</v>
          </cell>
          <cell r="F15">
            <v>17240</v>
          </cell>
          <cell r="G15">
            <v>17240</v>
          </cell>
        </row>
        <row r="16">
          <cell r="B16">
            <v>850000</v>
          </cell>
          <cell r="C16">
            <v>950000</v>
          </cell>
          <cell r="D16">
            <v>900000</v>
          </cell>
          <cell r="E16">
            <v>38780</v>
          </cell>
          <cell r="F16">
            <v>19390</v>
          </cell>
          <cell r="G16">
            <v>19390</v>
          </cell>
        </row>
        <row r="17">
          <cell r="B17">
            <v>950000</v>
          </cell>
          <cell r="C17">
            <v>1050000</v>
          </cell>
          <cell r="D17">
            <v>1000000</v>
          </cell>
          <cell r="E17">
            <v>43100</v>
          </cell>
          <cell r="F17">
            <v>21550</v>
          </cell>
          <cell r="G17">
            <v>21550</v>
          </cell>
        </row>
        <row r="18">
          <cell r="B18">
            <v>1050000</v>
          </cell>
          <cell r="C18">
            <v>1150000</v>
          </cell>
          <cell r="D18">
            <v>1100000</v>
          </cell>
          <cell r="E18">
            <v>47400</v>
          </cell>
          <cell r="F18">
            <v>23700</v>
          </cell>
          <cell r="G18">
            <v>23700</v>
          </cell>
        </row>
        <row r="19">
          <cell r="B19">
            <v>1150000</v>
          </cell>
          <cell r="C19">
            <v>1250000</v>
          </cell>
          <cell r="D19">
            <v>1200000</v>
          </cell>
          <cell r="E19">
            <v>51720</v>
          </cell>
          <cell r="F19">
            <v>25860</v>
          </cell>
          <cell r="G19">
            <v>25860</v>
          </cell>
        </row>
        <row r="20">
          <cell r="B20">
            <v>1250000</v>
          </cell>
          <cell r="C20">
            <v>1350000</v>
          </cell>
          <cell r="D20">
            <v>1300000</v>
          </cell>
          <cell r="E20">
            <v>56020</v>
          </cell>
          <cell r="F20">
            <v>28010</v>
          </cell>
          <cell r="G20">
            <v>28010</v>
          </cell>
        </row>
        <row r="21">
          <cell r="B21">
            <v>1350000</v>
          </cell>
          <cell r="C21">
            <v>1450000</v>
          </cell>
          <cell r="D21">
            <v>1400000</v>
          </cell>
          <cell r="E21">
            <v>60340</v>
          </cell>
          <cell r="F21">
            <v>30170</v>
          </cell>
          <cell r="G21">
            <v>30170</v>
          </cell>
        </row>
        <row r="22">
          <cell r="B22">
            <v>1450000</v>
          </cell>
          <cell r="C22">
            <v>1550000</v>
          </cell>
          <cell r="D22">
            <v>1500000</v>
          </cell>
          <cell r="E22">
            <v>64640</v>
          </cell>
          <cell r="F22">
            <v>32320</v>
          </cell>
          <cell r="G22">
            <v>32320</v>
          </cell>
        </row>
        <row r="23">
          <cell r="B23">
            <v>1550000</v>
          </cell>
          <cell r="C23">
            <v>1650000</v>
          </cell>
          <cell r="D23">
            <v>1600000</v>
          </cell>
          <cell r="E23">
            <v>68960</v>
          </cell>
          <cell r="F23">
            <v>34480</v>
          </cell>
          <cell r="G23">
            <v>34480</v>
          </cell>
        </row>
        <row r="24">
          <cell r="B24">
            <v>1650000</v>
          </cell>
          <cell r="C24">
            <v>1750000</v>
          </cell>
          <cell r="D24">
            <v>1700000</v>
          </cell>
          <cell r="E24">
            <v>73260</v>
          </cell>
          <cell r="F24">
            <v>36630</v>
          </cell>
          <cell r="G24">
            <v>36630</v>
          </cell>
        </row>
        <row r="25">
          <cell r="B25">
            <v>1750000</v>
          </cell>
          <cell r="C25">
            <v>1900000</v>
          </cell>
          <cell r="D25">
            <v>1830000</v>
          </cell>
          <cell r="E25">
            <v>78860</v>
          </cell>
          <cell r="F25">
            <v>39430</v>
          </cell>
          <cell r="G25">
            <v>39430</v>
          </cell>
        </row>
        <row r="26">
          <cell r="B26">
            <v>1900000</v>
          </cell>
          <cell r="C26">
            <v>2050000</v>
          </cell>
          <cell r="D26">
            <v>1980000</v>
          </cell>
          <cell r="E26">
            <v>85320</v>
          </cell>
          <cell r="F26">
            <v>42660</v>
          </cell>
          <cell r="G26">
            <v>42660</v>
          </cell>
        </row>
        <row r="27">
          <cell r="B27">
            <v>2050000</v>
          </cell>
          <cell r="C27">
            <v>2200000</v>
          </cell>
          <cell r="D27">
            <v>2130000</v>
          </cell>
          <cell r="E27">
            <v>91800</v>
          </cell>
          <cell r="F27">
            <v>45900</v>
          </cell>
          <cell r="G27">
            <v>45900</v>
          </cell>
        </row>
        <row r="28">
          <cell r="B28">
            <v>2200000</v>
          </cell>
          <cell r="C28">
            <v>2350000</v>
          </cell>
          <cell r="D28">
            <v>2280000</v>
          </cell>
          <cell r="E28">
            <v>98260</v>
          </cell>
          <cell r="F28">
            <v>49130</v>
          </cell>
          <cell r="G28">
            <v>49130</v>
          </cell>
        </row>
        <row r="29">
          <cell r="B29">
            <v>2350000</v>
          </cell>
          <cell r="C29">
            <v>2500000</v>
          </cell>
          <cell r="D29">
            <v>2430000</v>
          </cell>
          <cell r="E29">
            <v>104720</v>
          </cell>
          <cell r="F29">
            <v>52360</v>
          </cell>
          <cell r="G29">
            <v>52360</v>
          </cell>
        </row>
        <row r="30">
          <cell r="B30">
            <v>2500000</v>
          </cell>
          <cell r="C30">
            <v>2650000</v>
          </cell>
          <cell r="D30">
            <v>2580000</v>
          </cell>
          <cell r="E30">
            <v>111180</v>
          </cell>
          <cell r="F30">
            <v>55590</v>
          </cell>
          <cell r="G30">
            <v>55590</v>
          </cell>
        </row>
        <row r="31">
          <cell r="B31">
            <v>2650000</v>
          </cell>
          <cell r="C31">
            <v>2800000</v>
          </cell>
          <cell r="D31">
            <v>2730000</v>
          </cell>
          <cell r="E31">
            <v>117660</v>
          </cell>
          <cell r="F31">
            <v>58830</v>
          </cell>
          <cell r="G31">
            <v>58830</v>
          </cell>
        </row>
        <row r="32">
          <cell r="B32">
            <v>2800000</v>
          </cell>
          <cell r="C32">
            <v>2950000</v>
          </cell>
          <cell r="D32">
            <v>2880000</v>
          </cell>
          <cell r="E32">
            <v>124120</v>
          </cell>
          <cell r="F32">
            <v>62060</v>
          </cell>
          <cell r="G32">
            <v>62060</v>
          </cell>
        </row>
        <row r="33">
          <cell r="B33">
            <v>2950000</v>
          </cell>
          <cell r="C33">
            <v>3100000</v>
          </cell>
          <cell r="D33">
            <v>3030000</v>
          </cell>
          <cell r="E33">
            <v>130580</v>
          </cell>
          <cell r="F33">
            <v>65290</v>
          </cell>
          <cell r="G33">
            <v>65290</v>
          </cell>
        </row>
        <row r="34">
          <cell r="B34">
            <v>3100000</v>
          </cell>
          <cell r="C34">
            <v>3250000</v>
          </cell>
          <cell r="D34">
            <v>3180000</v>
          </cell>
          <cell r="E34">
            <v>137040</v>
          </cell>
          <cell r="F34">
            <v>68520</v>
          </cell>
          <cell r="G34">
            <v>68520</v>
          </cell>
        </row>
        <row r="35">
          <cell r="B35">
            <v>3250000</v>
          </cell>
          <cell r="C35">
            <v>3450000</v>
          </cell>
          <cell r="D35">
            <v>3350000</v>
          </cell>
          <cell r="E35">
            <v>144380</v>
          </cell>
          <cell r="F35">
            <v>72190</v>
          </cell>
          <cell r="G35">
            <v>72190</v>
          </cell>
        </row>
        <row r="36">
          <cell r="B36">
            <v>3450000</v>
          </cell>
          <cell r="C36">
            <v>3650000</v>
          </cell>
          <cell r="D36">
            <v>3550000</v>
          </cell>
          <cell r="E36">
            <v>153000</v>
          </cell>
          <cell r="F36">
            <v>76500</v>
          </cell>
          <cell r="G36">
            <v>76500</v>
          </cell>
        </row>
        <row r="37">
          <cell r="B37">
            <v>3650000</v>
          </cell>
          <cell r="C37">
            <v>3850000</v>
          </cell>
          <cell r="D37">
            <v>3750000</v>
          </cell>
          <cell r="E37">
            <v>161620</v>
          </cell>
          <cell r="F37">
            <v>80810</v>
          </cell>
          <cell r="G37">
            <v>80810</v>
          </cell>
        </row>
        <row r="38">
          <cell r="B38">
            <v>3850000</v>
          </cell>
          <cell r="C38">
            <v>4050000</v>
          </cell>
          <cell r="D38">
            <v>3950000</v>
          </cell>
          <cell r="E38">
            <v>170240</v>
          </cell>
          <cell r="F38">
            <v>85120</v>
          </cell>
          <cell r="G38">
            <v>85120</v>
          </cell>
        </row>
        <row r="39">
          <cell r="B39">
            <v>4050000</v>
          </cell>
          <cell r="C39">
            <v>4250000</v>
          </cell>
          <cell r="D39">
            <v>4150000</v>
          </cell>
          <cell r="E39">
            <v>178860</v>
          </cell>
          <cell r="F39">
            <v>89430</v>
          </cell>
          <cell r="G39">
            <v>89430</v>
          </cell>
        </row>
        <row r="40">
          <cell r="B40">
            <v>4250000</v>
          </cell>
          <cell r="C40">
            <v>4450000</v>
          </cell>
          <cell r="D40">
            <v>4350000</v>
          </cell>
          <cell r="E40">
            <v>187480</v>
          </cell>
          <cell r="F40">
            <v>93740</v>
          </cell>
          <cell r="G40">
            <v>93740</v>
          </cell>
        </row>
        <row r="41">
          <cell r="B41">
            <v>4450000</v>
          </cell>
          <cell r="C41">
            <v>4650000</v>
          </cell>
          <cell r="D41">
            <v>4550000</v>
          </cell>
          <cell r="E41">
            <v>196100</v>
          </cell>
          <cell r="F41">
            <v>98050</v>
          </cell>
          <cell r="G41">
            <v>98050</v>
          </cell>
        </row>
        <row r="42">
          <cell r="B42">
            <v>4650000</v>
          </cell>
          <cell r="C42">
            <v>4850000</v>
          </cell>
          <cell r="D42">
            <v>4750000</v>
          </cell>
          <cell r="E42">
            <v>204720</v>
          </cell>
          <cell r="F42">
            <v>102360</v>
          </cell>
          <cell r="G42">
            <v>102360</v>
          </cell>
        </row>
        <row r="43">
          <cell r="B43">
            <v>4850000</v>
          </cell>
          <cell r="C43">
            <v>5050000</v>
          </cell>
          <cell r="D43">
            <v>4950000</v>
          </cell>
          <cell r="E43">
            <v>213340</v>
          </cell>
          <cell r="F43">
            <v>106670</v>
          </cell>
          <cell r="G43">
            <v>106670</v>
          </cell>
        </row>
        <row r="44">
          <cell r="B44">
            <v>5050000</v>
          </cell>
          <cell r="C44">
            <v>5250000</v>
          </cell>
          <cell r="D44">
            <v>5150000</v>
          </cell>
          <cell r="E44">
            <v>221960</v>
          </cell>
          <cell r="F44">
            <v>110980</v>
          </cell>
          <cell r="G44">
            <v>110980</v>
          </cell>
        </row>
        <row r="45">
          <cell r="B45">
            <v>5250000</v>
          </cell>
          <cell r="C45">
            <v>5500000</v>
          </cell>
          <cell r="D45">
            <v>5380000</v>
          </cell>
          <cell r="E45">
            <v>231860</v>
          </cell>
          <cell r="F45">
            <v>115930</v>
          </cell>
          <cell r="G45">
            <v>115930</v>
          </cell>
        </row>
        <row r="46">
          <cell r="B46">
            <v>5500000</v>
          </cell>
          <cell r="C46">
            <v>5750000</v>
          </cell>
          <cell r="D46">
            <v>5630000</v>
          </cell>
          <cell r="E46">
            <v>242640</v>
          </cell>
          <cell r="F46">
            <v>121320</v>
          </cell>
          <cell r="G46">
            <v>121320</v>
          </cell>
        </row>
        <row r="47">
          <cell r="B47">
            <v>5750000</v>
          </cell>
          <cell r="C47">
            <v>6000000</v>
          </cell>
          <cell r="D47">
            <v>5880000</v>
          </cell>
          <cell r="E47">
            <v>253420</v>
          </cell>
          <cell r="F47">
            <v>126710</v>
          </cell>
          <cell r="G47">
            <v>126710</v>
          </cell>
        </row>
        <row r="48">
          <cell r="B48">
            <v>6000000</v>
          </cell>
          <cell r="C48">
            <v>6250000</v>
          </cell>
          <cell r="D48">
            <v>6130000</v>
          </cell>
          <cell r="E48">
            <v>264200</v>
          </cell>
          <cell r="F48">
            <v>132100</v>
          </cell>
          <cell r="G48">
            <v>132100</v>
          </cell>
        </row>
        <row r="49">
          <cell r="B49">
            <v>6250000</v>
          </cell>
          <cell r="C49">
            <v>6500000</v>
          </cell>
          <cell r="D49">
            <v>6380000</v>
          </cell>
          <cell r="E49">
            <v>274960</v>
          </cell>
          <cell r="F49">
            <v>137480</v>
          </cell>
          <cell r="G49">
            <v>137480</v>
          </cell>
        </row>
        <row r="50">
          <cell r="B50">
            <v>6500000</v>
          </cell>
          <cell r="C50">
            <v>6750000</v>
          </cell>
          <cell r="D50">
            <v>6630000</v>
          </cell>
          <cell r="E50">
            <v>285740</v>
          </cell>
          <cell r="F50">
            <v>142870</v>
          </cell>
          <cell r="G50">
            <v>142870</v>
          </cell>
        </row>
        <row r="51">
          <cell r="B51">
            <v>6750000</v>
          </cell>
          <cell r="C51">
            <v>7000000</v>
          </cell>
          <cell r="D51">
            <v>6880000</v>
          </cell>
          <cell r="E51">
            <v>296520</v>
          </cell>
          <cell r="F51">
            <v>148260</v>
          </cell>
          <cell r="G51">
            <v>148260</v>
          </cell>
        </row>
        <row r="52">
          <cell r="B52">
            <v>7000000</v>
          </cell>
          <cell r="C52">
            <v>7250000</v>
          </cell>
          <cell r="D52">
            <v>7130000</v>
          </cell>
          <cell r="E52">
            <v>307300</v>
          </cell>
          <cell r="F52">
            <v>153650</v>
          </cell>
          <cell r="G52">
            <v>153650</v>
          </cell>
        </row>
        <row r="53">
          <cell r="B53">
            <v>7250000</v>
          </cell>
          <cell r="C53">
            <v>7500000</v>
          </cell>
          <cell r="D53">
            <v>7380000</v>
          </cell>
          <cell r="E53">
            <v>318060</v>
          </cell>
          <cell r="F53">
            <v>159030</v>
          </cell>
          <cell r="G53">
            <v>159030</v>
          </cell>
        </row>
        <row r="54">
          <cell r="B54">
            <v>7500000</v>
          </cell>
          <cell r="C54">
            <v>7750000</v>
          </cell>
          <cell r="D54">
            <v>7630000</v>
          </cell>
          <cell r="E54">
            <v>328840</v>
          </cell>
          <cell r="F54">
            <v>164420</v>
          </cell>
          <cell r="G54">
            <v>164420</v>
          </cell>
        </row>
        <row r="55">
          <cell r="B55">
            <v>7750000</v>
          </cell>
          <cell r="C55">
            <v>8050000</v>
          </cell>
          <cell r="D55">
            <v>7900000</v>
          </cell>
          <cell r="E55">
            <v>340480</v>
          </cell>
          <cell r="F55">
            <v>170240</v>
          </cell>
          <cell r="G55">
            <v>170240</v>
          </cell>
        </row>
        <row r="56">
          <cell r="B56">
            <v>8050000</v>
          </cell>
          <cell r="C56">
            <v>8350000</v>
          </cell>
          <cell r="D56">
            <v>8200000</v>
          </cell>
          <cell r="E56">
            <v>353420</v>
          </cell>
          <cell r="F56">
            <v>176710</v>
          </cell>
          <cell r="G56">
            <v>176710</v>
          </cell>
        </row>
        <row r="57">
          <cell r="B57">
            <v>8350000</v>
          </cell>
          <cell r="C57">
            <v>8650000</v>
          </cell>
          <cell r="D57">
            <v>8500000</v>
          </cell>
          <cell r="E57">
            <v>366340</v>
          </cell>
          <cell r="F57">
            <v>183170</v>
          </cell>
          <cell r="G57">
            <v>183170</v>
          </cell>
        </row>
        <row r="58">
          <cell r="B58">
            <v>8650000</v>
          </cell>
          <cell r="C58">
            <v>8950000</v>
          </cell>
          <cell r="D58">
            <v>8800000</v>
          </cell>
          <cell r="E58">
            <v>379280</v>
          </cell>
          <cell r="F58">
            <v>189640</v>
          </cell>
          <cell r="G58">
            <v>189640</v>
          </cell>
        </row>
        <row r="59">
          <cell r="B59">
            <v>8950000</v>
          </cell>
          <cell r="C59">
            <v>9250000</v>
          </cell>
          <cell r="D59">
            <v>9100000</v>
          </cell>
          <cell r="E59">
            <v>392200</v>
          </cell>
          <cell r="F59">
            <v>196100</v>
          </cell>
          <cell r="G59">
            <v>196100</v>
          </cell>
        </row>
        <row r="60">
          <cell r="B60">
            <v>9250000</v>
          </cell>
          <cell r="C60">
            <v>9550000</v>
          </cell>
          <cell r="D60">
            <v>9400000</v>
          </cell>
          <cell r="E60">
            <v>405140</v>
          </cell>
          <cell r="F60">
            <v>202570</v>
          </cell>
          <cell r="G60">
            <v>202570</v>
          </cell>
        </row>
        <row r="61">
          <cell r="B61">
            <v>9550000</v>
          </cell>
          <cell r="C61">
            <v>9850000</v>
          </cell>
          <cell r="D61">
            <v>9700000</v>
          </cell>
          <cell r="E61">
            <v>418060</v>
          </cell>
          <cell r="F61">
            <v>209030</v>
          </cell>
          <cell r="G61">
            <v>209030</v>
          </cell>
        </row>
        <row r="62">
          <cell r="B62">
            <v>9850000</v>
          </cell>
          <cell r="C62">
            <v>10150000</v>
          </cell>
          <cell r="D62">
            <v>10000000</v>
          </cell>
          <cell r="E62">
            <v>431000</v>
          </cell>
          <cell r="F62">
            <v>215500</v>
          </cell>
          <cell r="G62">
            <v>215500</v>
          </cell>
        </row>
        <row r="63">
          <cell r="B63">
            <v>10150000</v>
          </cell>
          <cell r="C63">
            <v>10450000</v>
          </cell>
          <cell r="D63">
            <v>10300000</v>
          </cell>
          <cell r="E63">
            <v>443920</v>
          </cell>
          <cell r="F63">
            <v>221960</v>
          </cell>
          <cell r="G63">
            <v>221960</v>
          </cell>
        </row>
        <row r="64">
          <cell r="B64">
            <v>10450000</v>
          </cell>
          <cell r="C64">
            <v>10750000</v>
          </cell>
          <cell r="D64">
            <v>10600000</v>
          </cell>
          <cell r="E64">
            <v>456860</v>
          </cell>
          <cell r="F64">
            <v>228430</v>
          </cell>
          <cell r="G64">
            <v>228430</v>
          </cell>
        </row>
        <row r="65">
          <cell r="B65">
            <v>10750000</v>
          </cell>
          <cell r="C65">
            <v>11200000</v>
          </cell>
          <cell r="D65">
            <v>10980000</v>
          </cell>
          <cell r="E65">
            <v>473220</v>
          </cell>
          <cell r="F65">
            <v>236610</v>
          </cell>
          <cell r="G65">
            <v>236610</v>
          </cell>
        </row>
        <row r="66">
          <cell r="B66">
            <v>11200000</v>
          </cell>
          <cell r="C66">
            <v>11600000</v>
          </cell>
          <cell r="D66">
            <v>11400000</v>
          </cell>
          <cell r="E66">
            <v>491340</v>
          </cell>
          <cell r="F66">
            <v>245670</v>
          </cell>
          <cell r="G66">
            <v>245670</v>
          </cell>
        </row>
        <row r="67">
          <cell r="B67">
            <v>11600000</v>
          </cell>
          <cell r="C67">
            <v>12100000</v>
          </cell>
          <cell r="D67">
            <v>11850000</v>
          </cell>
          <cell r="E67">
            <v>510720</v>
          </cell>
          <cell r="F67">
            <v>255360</v>
          </cell>
          <cell r="G67">
            <v>255360</v>
          </cell>
        </row>
        <row r="68">
          <cell r="B68">
            <v>12100000</v>
          </cell>
          <cell r="C68">
            <v>12600000</v>
          </cell>
          <cell r="D68">
            <v>12350000</v>
          </cell>
          <cell r="E68">
            <v>532280</v>
          </cell>
          <cell r="F68">
            <v>266140</v>
          </cell>
          <cell r="G68">
            <v>266140</v>
          </cell>
        </row>
        <row r="69">
          <cell r="B69">
            <v>12600000</v>
          </cell>
          <cell r="C69">
            <v>13100000</v>
          </cell>
          <cell r="D69">
            <v>12850000</v>
          </cell>
          <cell r="E69">
            <v>553820</v>
          </cell>
          <cell r="F69">
            <v>276910</v>
          </cell>
          <cell r="G69">
            <v>276910</v>
          </cell>
        </row>
        <row r="70">
          <cell r="B70">
            <v>13100000</v>
          </cell>
          <cell r="C70">
            <v>13600000</v>
          </cell>
          <cell r="D70">
            <v>13350000</v>
          </cell>
          <cell r="E70">
            <v>575380</v>
          </cell>
          <cell r="F70">
            <v>287690</v>
          </cell>
          <cell r="G70">
            <v>287690</v>
          </cell>
        </row>
        <row r="71">
          <cell r="B71">
            <v>13600000</v>
          </cell>
          <cell r="C71">
            <v>14200000</v>
          </cell>
          <cell r="D71">
            <v>13900000</v>
          </cell>
          <cell r="E71">
            <v>599080</v>
          </cell>
          <cell r="F71">
            <v>299540</v>
          </cell>
          <cell r="G71">
            <v>299540</v>
          </cell>
        </row>
        <row r="72">
          <cell r="B72">
            <v>14200000</v>
          </cell>
          <cell r="C72">
            <v>14700000</v>
          </cell>
          <cell r="D72">
            <v>14450000</v>
          </cell>
          <cell r="E72">
            <v>622780</v>
          </cell>
          <cell r="F72">
            <v>311390</v>
          </cell>
          <cell r="G72">
            <v>311390</v>
          </cell>
        </row>
        <row r="73">
          <cell r="B73">
            <v>14700000</v>
          </cell>
          <cell r="C73">
            <v>15300000</v>
          </cell>
          <cell r="D73">
            <v>15000000</v>
          </cell>
          <cell r="E73">
            <v>646500</v>
          </cell>
          <cell r="F73">
            <v>323250</v>
          </cell>
          <cell r="G73">
            <v>323250</v>
          </cell>
        </row>
        <row r="74">
          <cell r="B74">
            <v>15300000</v>
          </cell>
          <cell r="C74">
            <v>15900000</v>
          </cell>
          <cell r="D74">
            <v>15600000</v>
          </cell>
          <cell r="E74">
            <v>672360</v>
          </cell>
          <cell r="F74">
            <v>336180</v>
          </cell>
          <cell r="G74">
            <v>336180</v>
          </cell>
        </row>
        <row r="75">
          <cell r="B75">
            <v>15900000</v>
          </cell>
          <cell r="C75">
            <v>16600000</v>
          </cell>
          <cell r="D75">
            <v>16250000</v>
          </cell>
          <cell r="E75">
            <v>700360</v>
          </cell>
          <cell r="F75">
            <v>350180</v>
          </cell>
          <cell r="G75">
            <v>350180</v>
          </cell>
        </row>
        <row r="76">
          <cell r="B76">
            <v>16600000</v>
          </cell>
          <cell r="C76">
            <v>17200000</v>
          </cell>
          <cell r="D76">
            <v>16900000</v>
          </cell>
          <cell r="E76">
            <v>728380</v>
          </cell>
          <cell r="F76">
            <v>364190</v>
          </cell>
          <cell r="G76">
            <v>364190</v>
          </cell>
        </row>
        <row r="77">
          <cell r="B77">
            <v>17200000</v>
          </cell>
          <cell r="C77">
            <v>17900000</v>
          </cell>
          <cell r="D77">
            <v>17550000</v>
          </cell>
          <cell r="E77">
            <v>756400</v>
          </cell>
          <cell r="F77">
            <v>378200</v>
          </cell>
          <cell r="G77">
            <v>378200</v>
          </cell>
        </row>
        <row r="78">
          <cell r="B78">
            <v>17900000</v>
          </cell>
          <cell r="C78">
            <v>18600000</v>
          </cell>
          <cell r="D78">
            <v>18250000</v>
          </cell>
          <cell r="E78">
            <v>786560</v>
          </cell>
          <cell r="F78">
            <v>393280</v>
          </cell>
          <cell r="G78">
            <v>393280</v>
          </cell>
        </row>
        <row r="79">
          <cell r="B79">
            <v>18600000</v>
          </cell>
          <cell r="C79">
            <v>19400000</v>
          </cell>
          <cell r="D79">
            <v>19000000</v>
          </cell>
          <cell r="E79">
            <v>818900</v>
          </cell>
          <cell r="F79">
            <v>409450</v>
          </cell>
          <cell r="G79">
            <v>409450</v>
          </cell>
        </row>
        <row r="80">
          <cell r="B80">
            <v>19400000</v>
          </cell>
          <cell r="C80">
            <v>20200000</v>
          </cell>
          <cell r="D80">
            <v>19800000</v>
          </cell>
          <cell r="E80">
            <v>853380</v>
          </cell>
          <cell r="F80">
            <v>426690</v>
          </cell>
          <cell r="G80">
            <v>426690</v>
          </cell>
        </row>
        <row r="81">
          <cell r="B81">
            <v>20200000</v>
          </cell>
          <cell r="C81">
            <v>21000000</v>
          </cell>
          <cell r="D81">
            <v>20600000</v>
          </cell>
          <cell r="E81">
            <v>887860</v>
          </cell>
          <cell r="F81">
            <v>443930</v>
          </cell>
          <cell r="G81">
            <v>443930</v>
          </cell>
        </row>
        <row r="82">
          <cell r="B82">
            <v>21000000</v>
          </cell>
          <cell r="C82">
            <v>21800000</v>
          </cell>
          <cell r="D82">
            <v>21400000</v>
          </cell>
          <cell r="E82">
            <v>922340</v>
          </cell>
          <cell r="F82">
            <v>461170</v>
          </cell>
          <cell r="G82">
            <v>461170</v>
          </cell>
        </row>
        <row r="83">
          <cell r="B83">
            <v>21800000</v>
          </cell>
          <cell r="C83">
            <v>22700000</v>
          </cell>
          <cell r="D83">
            <v>22250000</v>
          </cell>
          <cell r="E83">
            <v>958960</v>
          </cell>
          <cell r="F83">
            <v>479480</v>
          </cell>
          <cell r="G83">
            <v>479480</v>
          </cell>
        </row>
        <row r="84">
          <cell r="B84">
            <v>22700000</v>
          </cell>
          <cell r="C84">
            <v>23600000</v>
          </cell>
          <cell r="D84">
            <v>23150000</v>
          </cell>
          <cell r="E84">
            <v>997760</v>
          </cell>
          <cell r="F84">
            <v>498880</v>
          </cell>
          <cell r="G84">
            <v>498880</v>
          </cell>
        </row>
        <row r="85">
          <cell r="B85">
            <v>23600000</v>
          </cell>
          <cell r="C85">
            <v>24500000</v>
          </cell>
          <cell r="D85">
            <v>24050000</v>
          </cell>
          <cell r="E85">
            <v>1036540</v>
          </cell>
          <cell r="F85">
            <v>518270</v>
          </cell>
          <cell r="G85">
            <v>518270</v>
          </cell>
        </row>
        <row r="86">
          <cell r="B86">
            <v>24500000</v>
          </cell>
          <cell r="C86">
            <v>25500000</v>
          </cell>
          <cell r="D86">
            <v>25000000</v>
          </cell>
          <cell r="E86">
            <v>1077500</v>
          </cell>
          <cell r="F86">
            <v>538750</v>
          </cell>
          <cell r="G86">
            <v>538750</v>
          </cell>
        </row>
        <row r="87">
          <cell r="B87">
            <v>25500000</v>
          </cell>
          <cell r="C87">
            <v>26600000</v>
          </cell>
          <cell r="D87">
            <v>26050000</v>
          </cell>
          <cell r="E87">
            <v>1122740</v>
          </cell>
          <cell r="F87">
            <v>561370</v>
          </cell>
          <cell r="G87">
            <v>561370</v>
          </cell>
        </row>
        <row r="88">
          <cell r="B88">
            <v>26600000</v>
          </cell>
          <cell r="C88">
            <v>27600000</v>
          </cell>
          <cell r="D88">
            <v>27100000</v>
          </cell>
          <cell r="E88">
            <v>1168000</v>
          </cell>
          <cell r="F88">
            <v>584000</v>
          </cell>
          <cell r="G88">
            <v>584000</v>
          </cell>
        </row>
        <row r="89">
          <cell r="B89">
            <v>27600000</v>
          </cell>
          <cell r="C89">
            <v>28700000</v>
          </cell>
          <cell r="D89">
            <v>28150000</v>
          </cell>
          <cell r="E89">
            <v>1213260</v>
          </cell>
          <cell r="F89">
            <v>606630</v>
          </cell>
          <cell r="G89">
            <v>606630</v>
          </cell>
        </row>
        <row r="90">
          <cell r="B90">
            <v>28700000</v>
          </cell>
          <cell r="C90">
            <v>29900000</v>
          </cell>
          <cell r="D90">
            <v>29300000</v>
          </cell>
          <cell r="E90">
            <v>1262820</v>
          </cell>
          <cell r="F90">
            <v>631410</v>
          </cell>
          <cell r="G90">
            <v>631410</v>
          </cell>
        </row>
        <row r="91">
          <cell r="B91">
            <v>29900000</v>
          </cell>
          <cell r="C91">
            <v>31100000</v>
          </cell>
          <cell r="D91">
            <v>30500000</v>
          </cell>
          <cell r="E91">
            <v>1314540</v>
          </cell>
          <cell r="F91">
            <v>657270</v>
          </cell>
          <cell r="G91">
            <v>657270</v>
          </cell>
        </row>
        <row r="92">
          <cell r="B92">
            <v>31100000</v>
          </cell>
          <cell r="C92">
            <v>32300000</v>
          </cell>
          <cell r="D92">
            <v>31700000</v>
          </cell>
          <cell r="E92">
            <v>1366260</v>
          </cell>
          <cell r="F92">
            <v>683130</v>
          </cell>
          <cell r="G92">
            <v>683130</v>
          </cell>
        </row>
        <row r="93">
          <cell r="B93">
            <v>32300000</v>
          </cell>
          <cell r="C93">
            <v>33600000</v>
          </cell>
          <cell r="D93">
            <v>32950000</v>
          </cell>
          <cell r="E93">
            <v>1420140</v>
          </cell>
          <cell r="F93">
            <v>710070</v>
          </cell>
          <cell r="G93">
            <v>710070</v>
          </cell>
        </row>
        <row r="94">
          <cell r="B94">
            <v>33600000</v>
          </cell>
          <cell r="C94">
            <v>35000000</v>
          </cell>
          <cell r="D94">
            <v>34300000</v>
          </cell>
          <cell r="E94">
            <v>1478320</v>
          </cell>
          <cell r="F94">
            <v>739160</v>
          </cell>
          <cell r="G94">
            <v>739160</v>
          </cell>
        </row>
        <row r="95">
          <cell r="B95">
            <v>35000000</v>
          </cell>
          <cell r="C95">
            <v>36400000</v>
          </cell>
          <cell r="D95">
            <v>35700000</v>
          </cell>
          <cell r="E95">
            <v>1538660</v>
          </cell>
          <cell r="F95">
            <v>769330</v>
          </cell>
          <cell r="G95">
            <v>769330</v>
          </cell>
        </row>
        <row r="96">
          <cell r="B96">
            <v>36400000</v>
          </cell>
          <cell r="C96">
            <v>37800000</v>
          </cell>
          <cell r="D96">
            <v>37100000</v>
          </cell>
          <cell r="E96">
            <v>1599000</v>
          </cell>
          <cell r="F96">
            <v>799500</v>
          </cell>
          <cell r="G96">
            <v>799500</v>
          </cell>
        </row>
        <row r="97">
          <cell r="B97">
            <v>37800000</v>
          </cell>
          <cell r="C97">
            <v>39300000</v>
          </cell>
          <cell r="D97">
            <v>38550000</v>
          </cell>
          <cell r="E97">
            <v>1661500</v>
          </cell>
          <cell r="F97">
            <v>830750</v>
          </cell>
          <cell r="G97">
            <v>830750</v>
          </cell>
        </row>
        <row r="98">
          <cell r="B98">
            <v>39300000</v>
          </cell>
          <cell r="C98">
            <v>40900000</v>
          </cell>
          <cell r="D98">
            <v>40100000</v>
          </cell>
          <cell r="E98">
            <v>1728300</v>
          </cell>
          <cell r="F98">
            <v>864150</v>
          </cell>
          <cell r="G98">
            <v>864150</v>
          </cell>
        </row>
        <row r="99">
          <cell r="B99">
            <v>40900000</v>
          </cell>
          <cell r="C99">
            <v>42600000</v>
          </cell>
          <cell r="D99">
            <v>41750000</v>
          </cell>
          <cell r="E99">
            <v>1799420</v>
          </cell>
          <cell r="F99">
            <v>899710</v>
          </cell>
          <cell r="G99">
            <v>899710</v>
          </cell>
        </row>
        <row r="100">
          <cell r="B100">
            <v>42600000</v>
          </cell>
          <cell r="C100">
            <v>44300000</v>
          </cell>
          <cell r="D100">
            <v>43450000</v>
          </cell>
          <cell r="E100">
            <v>1872680</v>
          </cell>
          <cell r="F100">
            <v>936340</v>
          </cell>
          <cell r="G100">
            <v>936340</v>
          </cell>
        </row>
        <row r="101">
          <cell r="B101">
            <v>44300000</v>
          </cell>
          <cell r="C101">
            <v>46000000</v>
          </cell>
          <cell r="D101">
            <v>45150000</v>
          </cell>
          <cell r="E101">
            <v>1945960</v>
          </cell>
          <cell r="F101">
            <v>972980</v>
          </cell>
          <cell r="G101">
            <v>972980</v>
          </cell>
        </row>
        <row r="102">
          <cell r="B102">
            <v>46000000</v>
          </cell>
          <cell r="C102">
            <v>47900000</v>
          </cell>
          <cell r="D102">
            <v>46950000</v>
          </cell>
          <cell r="E102">
            <v>2023540</v>
          </cell>
          <cell r="F102">
            <v>1011770</v>
          </cell>
          <cell r="G102">
            <v>1011770</v>
          </cell>
        </row>
        <row r="103">
          <cell r="B103">
            <v>47900000</v>
          </cell>
          <cell r="C103">
            <v>49800000</v>
          </cell>
          <cell r="D103">
            <v>48850000</v>
          </cell>
          <cell r="E103">
            <v>2105420</v>
          </cell>
          <cell r="F103">
            <v>1052710</v>
          </cell>
          <cell r="G103">
            <v>1052710</v>
          </cell>
        </row>
        <row r="104">
          <cell r="B104" t="str">
            <v>49,800,000이상</v>
          </cell>
          <cell r="C104">
            <v>50800000</v>
          </cell>
          <cell r="D104">
            <v>2189480</v>
          </cell>
          <cell r="E104">
            <v>1094740</v>
          </cell>
          <cell r="F104">
            <v>1094740</v>
          </cell>
          <cell r="G104">
            <v>1094740</v>
          </cell>
        </row>
      </sheetData>
      <sheetData sheetId="2">
        <row r="4">
          <cell r="A4">
            <v>1000</v>
          </cell>
          <cell r="B4">
            <v>1005</v>
          </cell>
          <cell r="C4">
            <v>0</v>
          </cell>
        </row>
        <row r="5">
          <cell r="A5">
            <v>1005</v>
          </cell>
          <cell r="B5">
            <v>1010</v>
          </cell>
          <cell r="C5">
            <v>0</v>
          </cell>
        </row>
        <row r="6">
          <cell r="A6">
            <v>1010</v>
          </cell>
          <cell r="B6">
            <v>1015</v>
          </cell>
          <cell r="C6">
            <v>0</v>
          </cell>
        </row>
        <row r="7">
          <cell r="A7">
            <v>1015</v>
          </cell>
          <cell r="B7">
            <v>1020</v>
          </cell>
          <cell r="C7">
            <v>0</v>
          </cell>
        </row>
        <row r="8">
          <cell r="A8">
            <v>1020</v>
          </cell>
          <cell r="B8">
            <v>1025</v>
          </cell>
          <cell r="C8">
            <v>0</v>
          </cell>
        </row>
        <row r="9">
          <cell r="A9">
            <v>1025</v>
          </cell>
          <cell r="B9">
            <v>1030</v>
          </cell>
          <cell r="C9">
            <v>0</v>
          </cell>
        </row>
        <row r="10">
          <cell r="A10">
            <v>1030</v>
          </cell>
          <cell r="B10">
            <v>1035</v>
          </cell>
          <cell r="C10">
            <v>0</v>
          </cell>
        </row>
        <row r="11">
          <cell r="A11">
            <v>1035</v>
          </cell>
          <cell r="B11">
            <v>1040</v>
          </cell>
          <cell r="C11">
            <v>0</v>
          </cell>
        </row>
        <row r="12">
          <cell r="A12">
            <v>1040</v>
          </cell>
          <cell r="B12">
            <v>1045</v>
          </cell>
          <cell r="C12">
            <v>0</v>
          </cell>
        </row>
        <row r="13">
          <cell r="A13">
            <v>1045</v>
          </cell>
          <cell r="B13">
            <v>1050</v>
          </cell>
          <cell r="C13">
            <v>30</v>
          </cell>
        </row>
        <row r="14">
          <cell r="A14">
            <v>1050</v>
          </cell>
          <cell r="B14">
            <v>1055</v>
          </cell>
          <cell r="C14">
            <v>120</v>
          </cell>
        </row>
        <row r="15">
          <cell r="A15">
            <v>1055</v>
          </cell>
          <cell r="B15">
            <v>1060</v>
          </cell>
          <cell r="C15">
            <v>210</v>
          </cell>
        </row>
        <row r="16">
          <cell r="A16">
            <v>1060</v>
          </cell>
          <cell r="B16">
            <v>1065</v>
          </cell>
          <cell r="C16">
            <v>300</v>
          </cell>
        </row>
        <row r="17">
          <cell r="A17">
            <v>1065</v>
          </cell>
          <cell r="B17">
            <v>1070</v>
          </cell>
          <cell r="C17">
            <v>390</v>
          </cell>
        </row>
        <row r="18">
          <cell r="A18">
            <v>1070</v>
          </cell>
          <cell r="B18">
            <v>1075</v>
          </cell>
          <cell r="C18">
            <v>480</v>
          </cell>
        </row>
        <row r="19">
          <cell r="A19">
            <v>1075</v>
          </cell>
          <cell r="B19">
            <v>1080</v>
          </cell>
          <cell r="C19">
            <v>570</v>
          </cell>
        </row>
        <row r="20">
          <cell r="A20">
            <v>1080</v>
          </cell>
          <cell r="B20">
            <v>1085</v>
          </cell>
          <cell r="C20">
            <v>660</v>
          </cell>
        </row>
        <row r="21">
          <cell r="A21">
            <v>1085</v>
          </cell>
          <cell r="B21">
            <v>1090</v>
          </cell>
          <cell r="C21">
            <v>750</v>
          </cell>
        </row>
        <row r="22">
          <cell r="A22">
            <v>1090</v>
          </cell>
          <cell r="B22">
            <v>1095</v>
          </cell>
          <cell r="C22">
            <v>840</v>
          </cell>
        </row>
        <row r="23">
          <cell r="A23">
            <v>1095</v>
          </cell>
          <cell r="B23">
            <v>1100</v>
          </cell>
          <cell r="C23">
            <v>820</v>
          </cell>
        </row>
        <row r="24">
          <cell r="A24">
            <v>1100</v>
          </cell>
          <cell r="B24">
            <v>1105</v>
          </cell>
          <cell r="C24">
            <v>910</v>
          </cell>
        </row>
        <row r="25">
          <cell r="A25">
            <v>1105</v>
          </cell>
          <cell r="B25">
            <v>1110</v>
          </cell>
          <cell r="C25">
            <v>1000</v>
          </cell>
        </row>
        <row r="26">
          <cell r="A26">
            <v>1110</v>
          </cell>
          <cell r="B26">
            <v>1115</v>
          </cell>
          <cell r="C26">
            <v>1090</v>
          </cell>
        </row>
        <row r="27">
          <cell r="A27">
            <v>1115</v>
          </cell>
          <cell r="B27">
            <v>1120</v>
          </cell>
          <cell r="C27">
            <v>1180</v>
          </cell>
        </row>
        <row r="28">
          <cell r="A28">
            <v>1120</v>
          </cell>
          <cell r="B28">
            <v>1125</v>
          </cell>
          <cell r="C28">
            <v>1270</v>
          </cell>
        </row>
        <row r="29">
          <cell r="A29">
            <v>1125</v>
          </cell>
          <cell r="B29">
            <v>1130</v>
          </cell>
          <cell r="C29">
            <v>1360</v>
          </cell>
        </row>
        <row r="30">
          <cell r="A30">
            <v>1130</v>
          </cell>
          <cell r="B30">
            <v>1135</v>
          </cell>
          <cell r="C30">
            <v>1450</v>
          </cell>
        </row>
        <row r="31">
          <cell r="A31">
            <v>1135</v>
          </cell>
          <cell r="B31">
            <v>1140</v>
          </cell>
          <cell r="C31">
            <v>1540</v>
          </cell>
        </row>
        <row r="32">
          <cell r="A32">
            <v>1140</v>
          </cell>
          <cell r="B32">
            <v>1145</v>
          </cell>
          <cell r="C32">
            <v>1630</v>
          </cell>
        </row>
        <row r="33">
          <cell r="A33">
            <v>1145</v>
          </cell>
          <cell r="B33">
            <v>1150</v>
          </cell>
          <cell r="C33">
            <v>1720</v>
          </cell>
        </row>
        <row r="34">
          <cell r="A34">
            <v>1150</v>
          </cell>
          <cell r="B34">
            <v>1155</v>
          </cell>
          <cell r="C34">
            <v>1810</v>
          </cell>
        </row>
        <row r="35">
          <cell r="A35">
            <v>1155</v>
          </cell>
          <cell r="B35">
            <v>1160</v>
          </cell>
          <cell r="C35">
            <v>1900</v>
          </cell>
        </row>
        <row r="36">
          <cell r="A36">
            <v>1160</v>
          </cell>
          <cell r="B36">
            <v>1165</v>
          </cell>
          <cell r="C36">
            <v>1990</v>
          </cell>
        </row>
        <row r="37">
          <cell r="A37">
            <v>1165</v>
          </cell>
          <cell r="B37">
            <v>1170</v>
          </cell>
          <cell r="C37">
            <v>2080</v>
          </cell>
        </row>
        <row r="38">
          <cell r="A38">
            <v>1170</v>
          </cell>
          <cell r="B38">
            <v>1175</v>
          </cell>
          <cell r="C38">
            <v>2040</v>
          </cell>
        </row>
        <row r="39">
          <cell r="A39">
            <v>1175</v>
          </cell>
          <cell r="B39">
            <v>1180</v>
          </cell>
          <cell r="C39">
            <v>2130</v>
          </cell>
        </row>
        <row r="40">
          <cell r="A40">
            <v>1180</v>
          </cell>
          <cell r="B40">
            <v>1185</v>
          </cell>
          <cell r="C40">
            <v>2220</v>
          </cell>
        </row>
        <row r="41">
          <cell r="A41">
            <v>1185</v>
          </cell>
          <cell r="B41">
            <v>1190</v>
          </cell>
          <cell r="C41">
            <v>2310</v>
          </cell>
        </row>
        <row r="42">
          <cell r="A42">
            <v>1190</v>
          </cell>
          <cell r="B42">
            <v>1195</v>
          </cell>
          <cell r="C42">
            <v>2400</v>
          </cell>
        </row>
        <row r="43">
          <cell r="A43">
            <v>1195</v>
          </cell>
          <cell r="B43">
            <v>1200</v>
          </cell>
          <cell r="C43">
            <v>2490</v>
          </cell>
        </row>
        <row r="44">
          <cell r="A44">
            <v>1200</v>
          </cell>
          <cell r="B44">
            <v>1205</v>
          </cell>
          <cell r="C44">
            <v>2580</v>
          </cell>
        </row>
        <row r="45">
          <cell r="A45">
            <v>1205</v>
          </cell>
          <cell r="B45">
            <v>1210</v>
          </cell>
          <cell r="C45">
            <v>2670</v>
          </cell>
        </row>
        <row r="46">
          <cell r="A46">
            <v>1210</v>
          </cell>
          <cell r="B46">
            <v>1215</v>
          </cell>
          <cell r="C46">
            <v>2760</v>
          </cell>
        </row>
        <row r="47">
          <cell r="A47">
            <v>1215</v>
          </cell>
          <cell r="B47">
            <v>1220</v>
          </cell>
          <cell r="C47">
            <v>2850</v>
          </cell>
        </row>
        <row r="48">
          <cell r="A48">
            <v>1220</v>
          </cell>
          <cell r="B48">
            <v>1225</v>
          </cell>
          <cell r="C48">
            <v>2940</v>
          </cell>
        </row>
        <row r="49">
          <cell r="A49">
            <v>1225</v>
          </cell>
          <cell r="B49">
            <v>1230</v>
          </cell>
          <cell r="C49">
            <v>3030</v>
          </cell>
        </row>
        <row r="50">
          <cell r="A50">
            <v>1230</v>
          </cell>
          <cell r="B50">
            <v>1235</v>
          </cell>
          <cell r="C50">
            <v>3120</v>
          </cell>
        </row>
        <row r="51">
          <cell r="A51">
            <v>1235</v>
          </cell>
          <cell r="B51">
            <v>1240</v>
          </cell>
          <cell r="C51">
            <v>3210</v>
          </cell>
        </row>
        <row r="52">
          <cell r="A52">
            <v>1240</v>
          </cell>
          <cell r="B52">
            <v>1245</v>
          </cell>
          <cell r="C52">
            <v>3300</v>
          </cell>
        </row>
        <row r="53">
          <cell r="A53">
            <v>1245</v>
          </cell>
          <cell r="B53">
            <v>1250</v>
          </cell>
          <cell r="C53">
            <v>3390</v>
          </cell>
        </row>
        <row r="54">
          <cell r="A54">
            <v>1250</v>
          </cell>
          <cell r="B54">
            <v>1255</v>
          </cell>
          <cell r="C54">
            <v>3380</v>
          </cell>
        </row>
        <row r="55">
          <cell r="A55">
            <v>1255</v>
          </cell>
          <cell r="B55">
            <v>1260</v>
          </cell>
          <cell r="C55">
            <v>3530</v>
          </cell>
        </row>
        <row r="56">
          <cell r="A56">
            <v>1260</v>
          </cell>
          <cell r="B56">
            <v>1265</v>
          </cell>
          <cell r="C56">
            <v>3690</v>
          </cell>
        </row>
        <row r="57">
          <cell r="A57">
            <v>1265</v>
          </cell>
          <cell r="B57">
            <v>1270</v>
          </cell>
          <cell r="C57">
            <v>3840</v>
          </cell>
        </row>
        <row r="58">
          <cell r="A58">
            <v>1270</v>
          </cell>
          <cell r="B58">
            <v>1275</v>
          </cell>
          <cell r="C58">
            <v>3990</v>
          </cell>
        </row>
        <row r="59">
          <cell r="A59">
            <v>1275</v>
          </cell>
          <cell r="B59">
            <v>1280</v>
          </cell>
          <cell r="C59">
            <v>4150</v>
          </cell>
        </row>
        <row r="60">
          <cell r="A60">
            <v>1280</v>
          </cell>
          <cell r="B60">
            <v>1285</v>
          </cell>
          <cell r="C60">
            <v>4300</v>
          </cell>
        </row>
        <row r="61">
          <cell r="A61">
            <v>1285</v>
          </cell>
          <cell r="B61">
            <v>1290</v>
          </cell>
          <cell r="C61">
            <v>4450</v>
          </cell>
        </row>
        <row r="62">
          <cell r="A62">
            <v>1290</v>
          </cell>
          <cell r="B62">
            <v>1295</v>
          </cell>
          <cell r="C62">
            <v>4610</v>
          </cell>
        </row>
        <row r="63">
          <cell r="A63">
            <v>1295</v>
          </cell>
          <cell r="B63">
            <v>1300</v>
          </cell>
          <cell r="C63">
            <v>4760</v>
          </cell>
        </row>
        <row r="64">
          <cell r="A64">
            <v>1300</v>
          </cell>
          <cell r="B64">
            <v>1305</v>
          </cell>
          <cell r="C64">
            <v>4910</v>
          </cell>
        </row>
        <row r="65">
          <cell r="A65">
            <v>1305</v>
          </cell>
          <cell r="B65">
            <v>1310</v>
          </cell>
          <cell r="C65">
            <v>5060</v>
          </cell>
        </row>
        <row r="66">
          <cell r="A66">
            <v>1310</v>
          </cell>
          <cell r="B66">
            <v>1315</v>
          </cell>
          <cell r="C66">
            <v>5220</v>
          </cell>
        </row>
        <row r="67">
          <cell r="A67">
            <v>1315</v>
          </cell>
          <cell r="B67">
            <v>1320</v>
          </cell>
          <cell r="C67">
            <v>5370</v>
          </cell>
        </row>
        <row r="68">
          <cell r="A68">
            <v>1320</v>
          </cell>
          <cell r="B68">
            <v>1325</v>
          </cell>
          <cell r="C68">
            <v>5520</v>
          </cell>
        </row>
        <row r="69">
          <cell r="A69">
            <v>1325</v>
          </cell>
          <cell r="B69">
            <v>1330</v>
          </cell>
          <cell r="C69">
            <v>5680</v>
          </cell>
        </row>
        <row r="70">
          <cell r="A70">
            <v>1330</v>
          </cell>
          <cell r="B70">
            <v>1335</v>
          </cell>
          <cell r="C70">
            <v>5830</v>
          </cell>
        </row>
        <row r="71">
          <cell r="A71">
            <v>1335</v>
          </cell>
          <cell r="B71">
            <v>1340</v>
          </cell>
          <cell r="C71">
            <v>5840</v>
          </cell>
        </row>
        <row r="72">
          <cell r="A72">
            <v>1340</v>
          </cell>
          <cell r="B72">
            <v>1345</v>
          </cell>
          <cell r="C72">
            <v>5990</v>
          </cell>
        </row>
        <row r="73">
          <cell r="A73">
            <v>1345</v>
          </cell>
          <cell r="B73">
            <v>1350</v>
          </cell>
          <cell r="C73">
            <v>6140</v>
          </cell>
        </row>
        <row r="74">
          <cell r="A74">
            <v>1350</v>
          </cell>
          <cell r="B74">
            <v>1355</v>
          </cell>
          <cell r="C74">
            <v>6300</v>
          </cell>
        </row>
        <row r="75">
          <cell r="A75">
            <v>1355</v>
          </cell>
          <cell r="B75">
            <v>1360</v>
          </cell>
          <cell r="C75">
            <v>6450</v>
          </cell>
        </row>
        <row r="76">
          <cell r="A76">
            <v>1360</v>
          </cell>
          <cell r="B76">
            <v>1365</v>
          </cell>
          <cell r="C76">
            <v>6600</v>
          </cell>
        </row>
        <row r="77">
          <cell r="A77">
            <v>1365</v>
          </cell>
          <cell r="B77">
            <v>1370</v>
          </cell>
          <cell r="C77">
            <v>6750</v>
          </cell>
        </row>
        <row r="78">
          <cell r="A78">
            <v>1370</v>
          </cell>
          <cell r="B78">
            <v>1375</v>
          </cell>
          <cell r="C78">
            <v>6910</v>
          </cell>
        </row>
        <row r="79">
          <cell r="A79">
            <v>1375</v>
          </cell>
          <cell r="B79">
            <v>1380</v>
          </cell>
          <cell r="C79">
            <v>7060</v>
          </cell>
        </row>
        <row r="80">
          <cell r="A80">
            <v>1380</v>
          </cell>
          <cell r="B80">
            <v>1385</v>
          </cell>
          <cell r="C80">
            <v>7210</v>
          </cell>
        </row>
        <row r="81">
          <cell r="A81">
            <v>1385</v>
          </cell>
          <cell r="B81">
            <v>1390</v>
          </cell>
          <cell r="C81">
            <v>7370</v>
          </cell>
        </row>
        <row r="82">
          <cell r="A82">
            <v>1390</v>
          </cell>
          <cell r="B82">
            <v>1395</v>
          </cell>
          <cell r="C82">
            <v>7520</v>
          </cell>
        </row>
        <row r="83">
          <cell r="A83">
            <v>1395</v>
          </cell>
          <cell r="B83">
            <v>1400</v>
          </cell>
          <cell r="C83">
            <v>7670</v>
          </cell>
        </row>
        <row r="84">
          <cell r="A84">
            <v>1400</v>
          </cell>
          <cell r="B84">
            <v>1405</v>
          </cell>
          <cell r="C84">
            <v>7830</v>
          </cell>
        </row>
        <row r="85">
          <cell r="A85">
            <v>1405</v>
          </cell>
          <cell r="B85">
            <v>1410</v>
          </cell>
          <cell r="C85">
            <v>7980</v>
          </cell>
        </row>
        <row r="86">
          <cell r="A86">
            <v>1410</v>
          </cell>
          <cell r="B86">
            <v>1415</v>
          </cell>
          <cell r="C86">
            <v>8130</v>
          </cell>
        </row>
        <row r="87">
          <cell r="A87">
            <v>1415</v>
          </cell>
          <cell r="B87">
            <v>1420</v>
          </cell>
          <cell r="C87">
            <v>8280</v>
          </cell>
        </row>
        <row r="88">
          <cell r="A88">
            <v>1420</v>
          </cell>
          <cell r="B88">
            <v>1425</v>
          </cell>
          <cell r="C88">
            <v>8440</v>
          </cell>
        </row>
        <row r="89">
          <cell r="A89">
            <v>1425</v>
          </cell>
          <cell r="B89">
            <v>1430</v>
          </cell>
          <cell r="C89">
            <v>8450</v>
          </cell>
        </row>
        <row r="90">
          <cell r="A90">
            <v>1430</v>
          </cell>
          <cell r="B90">
            <v>1435</v>
          </cell>
          <cell r="C90">
            <v>8600</v>
          </cell>
        </row>
        <row r="91">
          <cell r="A91">
            <v>1435</v>
          </cell>
          <cell r="B91">
            <v>1440</v>
          </cell>
          <cell r="C91">
            <v>8750</v>
          </cell>
        </row>
        <row r="92">
          <cell r="A92">
            <v>1440</v>
          </cell>
          <cell r="B92">
            <v>1445</v>
          </cell>
          <cell r="C92">
            <v>8900</v>
          </cell>
        </row>
        <row r="93">
          <cell r="A93">
            <v>1445</v>
          </cell>
          <cell r="B93">
            <v>1450</v>
          </cell>
          <cell r="C93">
            <v>9060</v>
          </cell>
        </row>
        <row r="94">
          <cell r="A94">
            <v>1450</v>
          </cell>
          <cell r="B94">
            <v>1455</v>
          </cell>
          <cell r="C94">
            <v>9210</v>
          </cell>
        </row>
        <row r="95">
          <cell r="A95">
            <v>1455</v>
          </cell>
          <cell r="B95">
            <v>1460</v>
          </cell>
          <cell r="C95">
            <v>9360</v>
          </cell>
        </row>
        <row r="96">
          <cell r="A96">
            <v>1460</v>
          </cell>
          <cell r="B96">
            <v>1465</v>
          </cell>
          <cell r="C96">
            <v>9520</v>
          </cell>
        </row>
        <row r="97">
          <cell r="A97">
            <v>1465</v>
          </cell>
          <cell r="B97">
            <v>1470</v>
          </cell>
          <cell r="C97">
            <v>9670</v>
          </cell>
        </row>
        <row r="98">
          <cell r="A98">
            <v>1470</v>
          </cell>
          <cell r="B98">
            <v>1475</v>
          </cell>
          <cell r="C98">
            <v>9820</v>
          </cell>
        </row>
        <row r="99">
          <cell r="A99">
            <v>1475</v>
          </cell>
          <cell r="B99">
            <v>1480</v>
          </cell>
          <cell r="C99">
            <v>9980</v>
          </cell>
        </row>
        <row r="100">
          <cell r="A100">
            <v>1480</v>
          </cell>
          <cell r="B100">
            <v>1485</v>
          </cell>
          <cell r="C100">
            <v>10130</v>
          </cell>
        </row>
        <row r="101">
          <cell r="A101">
            <v>1485</v>
          </cell>
          <cell r="B101">
            <v>1490</v>
          </cell>
          <cell r="C101">
            <v>10280</v>
          </cell>
        </row>
        <row r="102">
          <cell r="A102">
            <v>1490</v>
          </cell>
          <cell r="B102">
            <v>1495</v>
          </cell>
          <cell r="C102">
            <v>10430</v>
          </cell>
        </row>
        <row r="103">
          <cell r="A103">
            <v>1495</v>
          </cell>
          <cell r="B103">
            <v>1500</v>
          </cell>
          <cell r="C103">
            <v>10590</v>
          </cell>
        </row>
        <row r="104">
          <cell r="A104">
            <v>1500</v>
          </cell>
          <cell r="B104">
            <v>1510</v>
          </cell>
          <cell r="C104">
            <v>10820</v>
          </cell>
        </row>
        <row r="105">
          <cell r="A105">
            <v>1510</v>
          </cell>
          <cell r="B105">
            <v>1520</v>
          </cell>
          <cell r="C105">
            <v>10980</v>
          </cell>
        </row>
        <row r="106">
          <cell r="A106">
            <v>1520</v>
          </cell>
          <cell r="B106">
            <v>1530</v>
          </cell>
          <cell r="C106">
            <v>11280</v>
          </cell>
        </row>
        <row r="107">
          <cell r="A107">
            <v>1530</v>
          </cell>
          <cell r="B107">
            <v>1540</v>
          </cell>
          <cell r="C107">
            <v>11590</v>
          </cell>
        </row>
        <row r="108">
          <cell r="A108">
            <v>1540</v>
          </cell>
          <cell r="B108">
            <v>1550</v>
          </cell>
          <cell r="C108">
            <v>11890</v>
          </cell>
        </row>
        <row r="109">
          <cell r="A109">
            <v>1550</v>
          </cell>
          <cell r="B109">
            <v>1560</v>
          </cell>
          <cell r="C109">
            <v>12200</v>
          </cell>
        </row>
        <row r="110">
          <cell r="A110">
            <v>1560</v>
          </cell>
          <cell r="B110">
            <v>1570</v>
          </cell>
          <cell r="C110">
            <v>12510</v>
          </cell>
        </row>
        <row r="111">
          <cell r="A111">
            <v>1570</v>
          </cell>
          <cell r="B111">
            <v>1580</v>
          </cell>
          <cell r="C111">
            <v>12810</v>
          </cell>
        </row>
        <row r="112">
          <cell r="A112">
            <v>1580</v>
          </cell>
          <cell r="B112">
            <v>1590</v>
          </cell>
          <cell r="C112">
            <v>13120</v>
          </cell>
        </row>
        <row r="113">
          <cell r="A113">
            <v>1590</v>
          </cell>
          <cell r="B113">
            <v>1600</v>
          </cell>
          <cell r="C113">
            <v>13420</v>
          </cell>
        </row>
        <row r="114">
          <cell r="A114">
            <v>1600</v>
          </cell>
          <cell r="B114">
            <v>1610</v>
          </cell>
          <cell r="C114">
            <v>13730</v>
          </cell>
        </row>
        <row r="115">
          <cell r="A115">
            <v>1610</v>
          </cell>
          <cell r="B115">
            <v>1620</v>
          </cell>
          <cell r="C115">
            <v>13870</v>
          </cell>
        </row>
        <row r="116">
          <cell r="A116">
            <v>1620</v>
          </cell>
          <cell r="B116">
            <v>1630</v>
          </cell>
          <cell r="C116">
            <v>14180</v>
          </cell>
        </row>
        <row r="117">
          <cell r="A117">
            <v>1630</v>
          </cell>
          <cell r="B117">
            <v>1640</v>
          </cell>
          <cell r="C117">
            <v>14490</v>
          </cell>
        </row>
        <row r="118">
          <cell r="A118">
            <v>1640</v>
          </cell>
          <cell r="B118">
            <v>1650</v>
          </cell>
          <cell r="C118">
            <v>14790</v>
          </cell>
        </row>
        <row r="119">
          <cell r="A119">
            <v>1650</v>
          </cell>
          <cell r="B119">
            <v>1660</v>
          </cell>
          <cell r="C119">
            <v>15100</v>
          </cell>
        </row>
        <row r="120">
          <cell r="A120">
            <v>1660</v>
          </cell>
          <cell r="B120">
            <v>1670</v>
          </cell>
          <cell r="C120">
            <v>15400</v>
          </cell>
        </row>
        <row r="121">
          <cell r="A121">
            <v>1670</v>
          </cell>
          <cell r="B121">
            <v>1680</v>
          </cell>
          <cell r="C121">
            <v>15710</v>
          </cell>
        </row>
        <row r="122">
          <cell r="A122">
            <v>1680</v>
          </cell>
          <cell r="B122">
            <v>1690</v>
          </cell>
          <cell r="C122">
            <v>16020</v>
          </cell>
        </row>
        <row r="123">
          <cell r="A123">
            <v>1690</v>
          </cell>
          <cell r="B123">
            <v>1700</v>
          </cell>
          <cell r="C123">
            <v>16320</v>
          </cell>
        </row>
        <row r="124">
          <cell r="A124">
            <v>1700</v>
          </cell>
          <cell r="B124">
            <v>1710</v>
          </cell>
          <cell r="C124">
            <v>16630</v>
          </cell>
        </row>
        <row r="125">
          <cell r="A125">
            <v>1710</v>
          </cell>
          <cell r="B125">
            <v>1720</v>
          </cell>
          <cell r="C125">
            <v>16770</v>
          </cell>
        </row>
        <row r="126">
          <cell r="A126">
            <v>1720</v>
          </cell>
          <cell r="B126">
            <v>1730</v>
          </cell>
          <cell r="C126">
            <v>17080</v>
          </cell>
        </row>
        <row r="127">
          <cell r="A127">
            <v>1730</v>
          </cell>
          <cell r="B127">
            <v>1740</v>
          </cell>
          <cell r="C127">
            <v>17380</v>
          </cell>
        </row>
        <row r="128">
          <cell r="A128">
            <v>1740</v>
          </cell>
          <cell r="B128">
            <v>1750</v>
          </cell>
          <cell r="C128">
            <v>17690</v>
          </cell>
        </row>
        <row r="129">
          <cell r="A129">
            <v>1750</v>
          </cell>
          <cell r="B129">
            <v>1760</v>
          </cell>
          <cell r="C129">
            <v>18000</v>
          </cell>
        </row>
        <row r="130">
          <cell r="A130">
            <v>1760</v>
          </cell>
          <cell r="B130">
            <v>1770</v>
          </cell>
          <cell r="C130">
            <v>18300</v>
          </cell>
        </row>
        <row r="131">
          <cell r="A131">
            <v>1770</v>
          </cell>
          <cell r="B131">
            <v>1780</v>
          </cell>
          <cell r="C131">
            <v>18610</v>
          </cell>
        </row>
        <row r="132">
          <cell r="A132">
            <v>1780</v>
          </cell>
          <cell r="B132">
            <v>1790</v>
          </cell>
          <cell r="C132">
            <v>19010</v>
          </cell>
        </row>
        <row r="133">
          <cell r="A133">
            <v>1790</v>
          </cell>
          <cell r="B133">
            <v>1800</v>
          </cell>
          <cell r="C133">
            <v>19490</v>
          </cell>
        </row>
        <row r="134">
          <cell r="A134">
            <v>1800</v>
          </cell>
          <cell r="B134">
            <v>1810</v>
          </cell>
          <cell r="C134">
            <v>19960</v>
          </cell>
        </row>
        <row r="135">
          <cell r="A135">
            <v>1810</v>
          </cell>
          <cell r="B135">
            <v>1820</v>
          </cell>
          <cell r="C135">
            <v>20190</v>
          </cell>
        </row>
        <row r="136">
          <cell r="A136">
            <v>1820</v>
          </cell>
          <cell r="B136">
            <v>1830</v>
          </cell>
          <cell r="C136">
            <v>20660</v>
          </cell>
        </row>
        <row r="137">
          <cell r="A137">
            <v>1830</v>
          </cell>
          <cell r="B137">
            <v>1840</v>
          </cell>
          <cell r="C137">
            <v>21140</v>
          </cell>
        </row>
        <row r="138">
          <cell r="A138">
            <v>1840</v>
          </cell>
          <cell r="B138">
            <v>1850</v>
          </cell>
          <cell r="C138">
            <v>21610</v>
          </cell>
        </row>
        <row r="139">
          <cell r="A139">
            <v>1850</v>
          </cell>
          <cell r="B139">
            <v>1860</v>
          </cell>
          <cell r="C139">
            <v>22090</v>
          </cell>
        </row>
        <row r="140">
          <cell r="A140">
            <v>1860</v>
          </cell>
          <cell r="B140">
            <v>1870</v>
          </cell>
          <cell r="C140">
            <v>22570</v>
          </cell>
        </row>
        <row r="141">
          <cell r="A141">
            <v>1870</v>
          </cell>
          <cell r="B141">
            <v>1880</v>
          </cell>
          <cell r="C141">
            <v>23040</v>
          </cell>
        </row>
        <row r="142">
          <cell r="A142">
            <v>1880</v>
          </cell>
          <cell r="B142">
            <v>1890</v>
          </cell>
          <cell r="C142">
            <v>23520</v>
          </cell>
        </row>
        <row r="143">
          <cell r="A143">
            <v>1890</v>
          </cell>
          <cell r="B143">
            <v>1900</v>
          </cell>
          <cell r="C143">
            <v>23990</v>
          </cell>
        </row>
        <row r="144">
          <cell r="A144">
            <v>1900</v>
          </cell>
          <cell r="B144">
            <v>1910</v>
          </cell>
          <cell r="C144">
            <v>24470</v>
          </cell>
        </row>
        <row r="145">
          <cell r="A145">
            <v>1910</v>
          </cell>
          <cell r="B145">
            <v>1920</v>
          </cell>
          <cell r="C145">
            <v>24670</v>
          </cell>
        </row>
        <row r="146">
          <cell r="A146">
            <v>1920</v>
          </cell>
          <cell r="B146">
            <v>1930</v>
          </cell>
          <cell r="C146">
            <v>25140</v>
          </cell>
        </row>
        <row r="147">
          <cell r="A147">
            <v>1930</v>
          </cell>
          <cell r="B147">
            <v>1940</v>
          </cell>
          <cell r="C147">
            <v>25620</v>
          </cell>
        </row>
        <row r="148">
          <cell r="A148">
            <v>1940</v>
          </cell>
          <cell r="B148">
            <v>1950</v>
          </cell>
          <cell r="C148">
            <v>26100</v>
          </cell>
        </row>
        <row r="149">
          <cell r="A149">
            <v>1950</v>
          </cell>
          <cell r="B149">
            <v>1960</v>
          </cell>
          <cell r="C149">
            <v>26570</v>
          </cell>
        </row>
        <row r="150">
          <cell r="A150">
            <v>1960</v>
          </cell>
          <cell r="B150">
            <v>1970</v>
          </cell>
          <cell r="C150">
            <v>27050</v>
          </cell>
        </row>
        <row r="151">
          <cell r="A151">
            <v>1970</v>
          </cell>
          <cell r="B151">
            <v>1980</v>
          </cell>
          <cell r="C151">
            <v>27520</v>
          </cell>
        </row>
        <row r="152">
          <cell r="A152">
            <v>1980</v>
          </cell>
          <cell r="B152">
            <v>1990</v>
          </cell>
          <cell r="C152">
            <v>28000</v>
          </cell>
        </row>
        <row r="153">
          <cell r="A153">
            <v>1990</v>
          </cell>
          <cell r="B153">
            <v>2000</v>
          </cell>
          <cell r="C153">
            <v>28480</v>
          </cell>
        </row>
        <row r="154">
          <cell r="A154">
            <v>2000</v>
          </cell>
          <cell r="B154">
            <v>2010</v>
          </cell>
          <cell r="C154">
            <v>28950</v>
          </cell>
        </row>
        <row r="155">
          <cell r="A155">
            <v>2010</v>
          </cell>
          <cell r="B155">
            <v>2020</v>
          </cell>
          <cell r="C155">
            <v>29430</v>
          </cell>
        </row>
        <row r="156">
          <cell r="A156">
            <v>2020</v>
          </cell>
          <cell r="B156">
            <v>2030</v>
          </cell>
          <cell r="C156">
            <v>29900</v>
          </cell>
        </row>
        <row r="157">
          <cell r="A157">
            <v>2030</v>
          </cell>
          <cell r="B157">
            <v>2040</v>
          </cell>
          <cell r="C157">
            <v>30100</v>
          </cell>
        </row>
        <row r="158">
          <cell r="A158">
            <v>2040</v>
          </cell>
          <cell r="B158">
            <v>2050</v>
          </cell>
          <cell r="C158">
            <v>30580</v>
          </cell>
        </row>
        <row r="159">
          <cell r="A159">
            <v>2050</v>
          </cell>
          <cell r="B159">
            <v>2060</v>
          </cell>
          <cell r="C159">
            <v>31050</v>
          </cell>
        </row>
        <row r="160">
          <cell r="A160">
            <v>2060</v>
          </cell>
          <cell r="B160">
            <v>2070</v>
          </cell>
          <cell r="C160">
            <v>31530</v>
          </cell>
        </row>
        <row r="161">
          <cell r="A161">
            <v>2070</v>
          </cell>
          <cell r="B161">
            <v>2080</v>
          </cell>
          <cell r="C161">
            <v>32010</v>
          </cell>
        </row>
        <row r="162">
          <cell r="A162">
            <v>2080</v>
          </cell>
          <cell r="B162">
            <v>2090</v>
          </cell>
          <cell r="C162">
            <v>32480</v>
          </cell>
        </row>
        <row r="163">
          <cell r="A163">
            <v>2090</v>
          </cell>
          <cell r="B163">
            <v>2100</v>
          </cell>
          <cell r="C163">
            <v>32960</v>
          </cell>
        </row>
        <row r="164">
          <cell r="A164">
            <v>2100</v>
          </cell>
          <cell r="B164">
            <v>2110</v>
          </cell>
          <cell r="C164">
            <v>33430</v>
          </cell>
        </row>
        <row r="165">
          <cell r="A165">
            <v>2110</v>
          </cell>
          <cell r="B165">
            <v>2120</v>
          </cell>
          <cell r="C165">
            <v>33910</v>
          </cell>
        </row>
        <row r="166">
          <cell r="A166">
            <v>2120</v>
          </cell>
          <cell r="B166">
            <v>2130</v>
          </cell>
          <cell r="C166">
            <v>34390</v>
          </cell>
        </row>
        <row r="167">
          <cell r="A167">
            <v>2130</v>
          </cell>
          <cell r="B167">
            <v>2140</v>
          </cell>
          <cell r="C167">
            <v>34590</v>
          </cell>
        </row>
        <row r="168">
          <cell r="A168">
            <v>2140</v>
          </cell>
          <cell r="B168">
            <v>2150</v>
          </cell>
          <cell r="C168">
            <v>35060</v>
          </cell>
        </row>
        <row r="169">
          <cell r="A169">
            <v>2150</v>
          </cell>
          <cell r="B169">
            <v>2160</v>
          </cell>
          <cell r="C169">
            <v>35540</v>
          </cell>
        </row>
        <row r="170">
          <cell r="A170">
            <v>2160</v>
          </cell>
          <cell r="B170">
            <v>2170</v>
          </cell>
          <cell r="C170">
            <v>36010</v>
          </cell>
        </row>
        <row r="171">
          <cell r="A171">
            <v>2170</v>
          </cell>
          <cell r="B171">
            <v>2180</v>
          </cell>
          <cell r="C171">
            <v>36760</v>
          </cell>
        </row>
        <row r="172">
          <cell r="A172">
            <v>2180</v>
          </cell>
          <cell r="B172">
            <v>2190</v>
          </cell>
          <cell r="C172">
            <v>37780</v>
          </cell>
        </row>
        <row r="173">
          <cell r="A173">
            <v>2190</v>
          </cell>
          <cell r="B173">
            <v>2200</v>
          </cell>
          <cell r="C173">
            <v>38790</v>
          </cell>
        </row>
        <row r="174">
          <cell r="A174">
            <v>2200</v>
          </cell>
          <cell r="B174">
            <v>2210</v>
          </cell>
          <cell r="C174">
            <v>39800</v>
          </cell>
        </row>
        <row r="175">
          <cell r="A175">
            <v>2210</v>
          </cell>
          <cell r="B175">
            <v>2220</v>
          </cell>
          <cell r="C175">
            <v>40810</v>
          </cell>
        </row>
        <row r="176">
          <cell r="A176">
            <v>2220</v>
          </cell>
          <cell r="B176">
            <v>2230</v>
          </cell>
          <cell r="C176">
            <v>41820</v>
          </cell>
        </row>
        <row r="177">
          <cell r="A177">
            <v>2230</v>
          </cell>
          <cell r="B177">
            <v>2240</v>
          </cell>
          <cell r="C177">
            <v>42830</v>
          </cell>
        </row>
        <row r="178">
          <cell r="A178">
            <v>2240</v>
          </cell>
          <cell r="B178">
            <v>2250</v>
          </cell>
          <cell r="C178">
            <v>43260</v>
          </cell>
        </row>
        <row r="179">
          <cell r="A179">
            <v>2250</v>
          </cell>
          <cell r="B179">
            <v>2260</v>
          </cell>
          <cell r="C179">
            <v>44270</v>
          </cell>
        </row>
        <row r="180">
          <cell r="A180">
            <v>2260</v>
          </cell>
          <cell r="B180">
            <v>2270</v>
          </cell>
          <cell r="C180">
            <v>45280</v>
          </cell>
        </row>
        <row r="181">
          <cell r="A181">
            <v>2270</v>
          </cell>
          <cell r="B181">
            <v>2280</v>
          </cell>
          <cell r="C181">
            <v>46290</v>
          </cell>
        </row>
        <row r="182">
          <cell r="A182">
            <v>2280</v>
          </cell>
          <cell r="B182">
            <v>2290</v>
          </cell>
          <cell r="C182">
            <v>47300</v>
          </cell>
        </row>
        <row r="183">
          <cell r="A183">
            <v>2290</v>
          </cell>
          <cell r="B183">
            <v>2300</v>
          </cell>
          <cell r="C183">
            <v>48310</v>
          </cell>
        </row>
        <row r="184">
          <cell r="A184">
            <v>2300</v>
          </cell>
          <cell r="B184">
            <v>2310</v>
          </cell>
          <cell r="C184">
            <v>49330</v>
          </cell>
        </row>
        <row r="185">
          <cell r="A185">
            <v>2310</v>
          </cell>
          <cell r="B185">
            <v>2320</v>
          </cell>
          <cell r="C185">
            <v>50340</v>
          </cell>
        </row>
        <row r="186">
          <cell r="A186">
            <v>2320</v>
          </cell>
          <cell r="B186">
            <v>2330</v>
          </cell>
          <cell r="C186">
            <v>51350</v>
          </cell>
        </row>
        <row r="187">
          <cell r="A187">
            <v>2330</v>
          </cell>
          <cell r="B187">
            <v>2340</v>
          </cell>
          <cell r="C187">
            <v>52360</v>
          </cell>
        </row>
        <row r="188">
          <cell r="A188">
            <v>2340</v>
          </cell>
          <cell r="B188">
            <v>2350</v>
          </cell>
          <cell r="C188">
            <v>53370</v>
          </cell>
        </row>
        <row r="189">
          <cell r="A189">
            <v>2350</v>
          </cell>
          <cell r="B189">
            <v>2360</v>
          </cell>
          <cell r="C189">
            <v>54380</v>
          </cell>
        </row>
        <row r="190">
          <cell r="A190">
            <v>2360</v>
          </cell>
          <cell r="B190">
            <v>2370</v>
          </cell>
          <cell r="C190">
            <v>54750</v>
          </cell>
        </row>
        <row r="191">
          <cell r="A191">
            <v>2370</v>
          </cell>
          <cell r="B191">
            <v>2380</v>
          </cell>
          <cell r="C191">
            <v>55760</v>
          </cell>
        </row>
        <row r="192">
          <cell r="A192">
            <v>2380</v>
          </cell>
          <cell r="B192">
            <v>2390</v>
          </cell>
          <cell r="C192">
            <v>56770</v>
          </cell>
        </row>
        <row r="193">
          <cell r="A193">
            <v>2390</v>
          </cell>
          <cell r="B193">
            <v>2400</v>
          </cell>
          <cell r="C193">
            <v>57790</v>
          </cell>
        </row>
        <row r="194">
          <cell r="A194">
            <v>2400</v>
          </cell>
          <cell r="B194">
            <v>2410</v>
          </cell>
          <cell r="C194">
            <v>58800</v>
          </cell>
        </row>
        <row r="195">
          <cell r="A195">
            <v>2410</v>
          </cell>
          <cell r="B195">
            <v>2420</v>
          </cell>
          <cell r="C195">
            <v>59810</v>
          </cell>
        </row>
        <row r="196">
          <cell r="A196">
            <v>2420</v>
          </cell>
          <cell r="B196">
            <v>2430</v>
          </cell>
          <cell r="C196">
            <v>60820</v>
          </cell>
        </row>
        <row r="197">
          <cell r="A197">
            <v>2430</v>
          </cell>
          <cell r="B197">
            <v>2440</v>
          </cell>
          <cell r="C197">
            <v>61830</v>
          </cell>
        </row>
        <row r="198">
          <cell r="A198">
            <v>2440</v>
          </cell>
          <cell r="B198">
            <v>2450</v>
          </cell>
          <cell r="C198">
            <v>62990</v>
          </cell>
        </row>
        <row r="199">
          <cell r="A199">
            <v>2450</v>
          </cell>
          <cell r="B199">
            <v>2460</v>
          </cell>
          <cell r="C199">
            <v>64440</v>
          </cell>
        </row>
        <row r="200">
          <cell r="A200">
            <v>2460</v>
          </cell>
          <cell r="B200">
            <v>2470</v>
          </cell>
          <cell r="C200">
            <v>65880</v>
          </cell>
        </row>
        <row r="201">
          <cell r="A201">
            <v>2470</v>
          </cell>
          <cell r="B201">
            <v>2480</v>
          </cell>
          <cell r="C201">
            <v>66410</v>
          </cell>
        </row>
        <row r="202">
          <cell r="A202">
            <v>2480</v>
          </cell>
          <cell r="B202">
            <v>2490</v>
          </cell>
          <cell r="C202">
            <v>67850</v>
          </cell>
        </row>
        <row r="203">
          <cell r="A203">
            <v>2490</v>
          </cell>
          <cell r="B203">
            <v>2500</v>
          </cell>
          <cell r="C203">
            <v>69300</v>
          </cell>
        </row>
        <row r="204">
          <cell r="A204">
            <v>2500</v>
          </cell>
          <cell r="B204">
            <v>2510</v>
          </cell>
          <cell r="C204">
            <v>70790</v>
          </cell>
        </row>
        <row r="205">
          <cell r="A205">
            <v>2510</v>
          </cell>
          <cell r="B205">
            <v>2520</v>
          </cell>
          <cell r="C205">
            <v>72320</v>
          </cell>
        </row>
        <row r="206">
          <cell r="A206">
            <v>2520</v>
          </cell>
          <cell r="B206">
            <v>2530</v>
          </cell>
          <cell r="C206">
            <v>73850</v>
          </cell>
        </row>
        <row r="207">
          <cell r="A207">
            <v>2530</v>
          </cell>
          <cell r="B207">
            <v>2540</v>
          </cell>
          <cell r="C207">
            <v>75380</v>
          </cell>
        </row>
        <row r="208">
          <cell r="A208">
            <v>2540</v>
          </cell>
          <cell r="B208">
            <v>2550</v>
          </cell>
          <cell r="C208">
            <v>76910</v>
          </cell>
        </row>
        <row r="209">
          <cell r="A209">
            <v>2550</v>
          </cell>
          <cell r="B209">
            <v>2560</v>
          </cell>
          <cell r="C209">
            <v>78440</v>
          </cell>
        </row>
        <row r="210">
          <cell r="A210">
            <v>2560</v>
          </cell>
          <cell r="B210">
            <v>2570</v>
          </cell>
          <cell r="C210">
            <v>79970</v>
          </cell>
        </row>
        <row r="211">
          <cell r="A211">
            <v>2570</v>
          </cell>
          <cell r="B211">
            <v>2580</v>
          </cell>
          <cell r="C211">
            <v>81500</v>
          </cell>
        </row>
        <row r="212">
          <cell r="A212">
            <v>2580</v>
          </cell>
          <cell r="B212">
            <v>2590</v>
          </cell>
          <cell r="C212">
            <v>83030</v>
          </cell>
        </row>
        <row r="213">
          <cell r="A213">
            <v>2590</v>
          </cell>
          <cell r="B213">
            <v>2600</v>
          </cell>
          <cell r="C213">
            <v>84560</v>
          </cell>
        </row>
        <row r="214">
          <cell r="A214">
            <v>2600</v>
          </cell>
          <cell r="B214">
            <v>2610</v>
          </cell>
          <cell r="C214">
            <v>85090</v>
          </cell>
        </row>
        <row r="215">
          <cell r="A215">
            <v>2610</v>
          </cell>
          <cell r="B215">
            <v>2620</v>
          </cell>
          <cell r="C215">
            <v>86620</v>
          </cell>
        </row>
        <row r="216">
          <cell r="A216">
            <v>2620</v>
          </cell>
          <cell r="B216">
            <v>2630</v>
          </cell>
          <cell r="C216">
            <v>88150</v>
          </cell>
        </row>
        <row r="217">
          <cell r="A217">
            <v>2630</v>
          </cell>
          <cell r="B217">
            <v>2640</v>
          </cell>
          <cell r="C217">
            <v>89680</v>
          </cell>
        </row>
        <row r="218">
          <cell r="A218">
            <v>2640</v>
          </cell>
          <cell r="B218">
            <v>2650</v>
          </cell>
          <cell r="C218">
            <v>91210</v>
          </cell>
        </row>
        <row r="219">
          <cell r="A219">
            <v>2650</v>
          </cell>
          <cell r="B219">
            <v>2660</v>
          </cell>
          <cell r="C219">
            <v>92740</v>
          </cell>
        </row>
        <row r="220">
          <cell r="A220">
            <v>2660</v>
          </cell>
          <cell r="B220">
            <v>2670</v>
          </cell>
          <cell r="C220">
            <v>94270</v>
          </cell>
        </row>
        <row r="221">
          <cell r="A221">
            <v>2670</v>
          </cell>
          <cell r="B221">
            <v>2680</v>
          </cell>
          <cell r="C221">
            <v>95800</v>
          </cell>
        </row>
        <row r="222">
          <cell r="A222">
            <v>2680</v>
          </cell>
          <cell r="B222">
            <v>2690</v>
          </cell>
          <cell r="C222">
            <v>97330</v>
          </cell>
        </row>
        <row r="223">
          <cell r="A223">
            <v>2690</v>
          </cell>
          <cell r="B223">
            <v>2700</v>
          </cell>
          <cell r="C223">
            <v>98860</v>
          </cell>
        </row>
        <row r="224">
          <cell r="A224">
            <v>2700</v>
          </cell>
          <cell r="B224">
            <v>2710</v>
          </cell>
          <cell r="C224">
            <v>100390</v>
          </cell>
        </row>
        <row r="225">
          <cell r="A225">
            <v>2710</v>
          </cell>
          <cell r="B225">
            <v>2720</v>
          </cell>
          <cell r="C225">
            <v>101920</v>
          </cell>
        </row>
        <row r="226">
          <cell r="A226">
            <v>2720</v>
          </cell>
          <cell r="B226">
            <v>2730</v>
          </cell>
          <cell r="C226">
            <v>103450</v>
          </cell>
        </row>
        <row r="227">
          <cell r="A227">
            <v>2730</v>
          </cell>
          <cell r="B227">
            <v>2740</v>
          </cell>
          <cell r="C227">
            <v>103990</v>
          </cell>
        </row>
        <row r="228">
          <cell r="A228">
            <v>2740</v>
          </cell>
          <cell r="B228">
            <v>2750</v>
          </cell>
          <cell r="C228">
            <v>105520</v>
          </cell>
        </row>
        <row r="229">
          <cell r="A229">
            <v>2750</v>
          </cell>
          <cell r="B229">
            <v>2760</v>
          </cell>
          <cell r="C229">
            <v>107050</v>
          </cell>
        </row>
        <row r="230">
          <cell r="A230">
            <v>2760</v>
          </cell>
          <cell r="B230">
            <v>2770</v>
          </cell>
          <cell r="C230">
            <v>108580</v>
          </cell>
        </row>
        <row r="231">
          <cell r="A231">
            <v>2770</v>
          </cell>
          <cell r="B231">
            <v>2780</v>
          </cell>
          <cell r="C231">
            <v>110110</v>
          </cell>
        </row>
        <row r="232">
          <cell r="A232">
            <v>2780</v>
          </cell>
          <cell r="B232">
            <v>2790</v>
          </cell>
          <cell r="C232">
            <v>111640</v>
          </cell>
        </row>
        <row r="233">
          <cell r="A233">
            <v>2790</v>
          </cell>
          <cell r="B233">
            <v>2800</v>
          </cell>
          <cell r="C233">
            <v>113170</v>
          </cell>
        </row>
        <row r="234">
          <cell r="A234">
            <v>2800</v>
          </cell>
          <cell r="B234">
            <v>2810</v>
          </cell>
          <cell r="C234">
            <v>114700</v>
          </cell>
        </row>
        <row r="235">
          <cell r="A235">
            <v>2810</v>
          </cell>
          <cell r="B235">
            <v>2820</v>
          </cell>
          <cell r="C235">
            <v>116230</v>
          </cell>
        </row>
        <row r="236">
          <cell r="A236">
            <v>2820</v>
          </cell>
          <cell r="B236">
            <v>2830</v>
          </cell>
          <cell r="C236">
            <v>117760</v>
          </cell>
        </row>
        <row r="237">
          <cell r="A237">
            <v>2830</v>
          </cell>
          <cell r="B237">
            <v>2840</v>
          </cell>
          <cell r="C237">
            <v>119290</v>
          </cell>
        </row>
        <row r="238">
          <cell r="A238">
            <v>2840</v>
          </cell>
          <cell r="B238">
            <v>2850</v>
          </cell>
          <cell r="C238">
            <v>120820</v>
          </cell>
        </row>
        <row r="239">
          <cell r="A239">
            <v>2850</v>
          </cell>
          <cell r="B239">
            <v>2860</v>
          </cell>
          <cell r="C239">
            <v>122350</v>
          </cell>
        </row>
        <row r="240">
          <cell r="A240">
            <v>2860</v>
          </cell>
          <cell r="B240">
            <v>2870</v>
          </cell>
          <cell r="C240">
            <v>123880</v>
          </cell>
        </row>
        <row r="241">
          <cell r="A241">
            <v>2870</v>
          </cell>
          <cell r="B241">
            <v>2880</v>
          </cell>
          <cell r="C241">
            <v>124340</v>
          </cell>
        </row>
        <row r="242">
          <cell r="A242">
            <v>2880</v>
          </cell>
          <cell r="B242">
            <v>2890</v>
          </cell>
          <cell r="C242">
            <v>125870</v>
          </cell>
        </row>
        <row r="243">
          <cell r="A243">
            <v>2890</v>
          </cell>
          <cell r="B243">
            <v>2900</v>
          </cell>
          <cell r="C243">
            <v>127400</v>
          </cell>
        </row>
        <row r="244">
          <cell r="A244">
            <v>2900</v>
          </cell>
          <cell r="B244">
            <v>2910</v>
          </cell>
          <cell r="C244">
            <v>128930</v>
          </cell>
        </row>
        <row r="245">
          <cell r="A245">
            <v>2910</v>
          </cell>
          <cell r="B245">
            <v>2920</v>
          </cell>
          <cell r="C245">
            <v>130460</v>
          </cell>
        </row>
        <row r="246">
          <cell r="A246">
            <v>2920</v>
          </cell>
          <cell r="B246">
            <v>2930</v>
          </cell>
          <cell r="C246">
            <v>131990</v>
          </cell>
        </row>
        <row r="247">
          <cell r="A247">
            <v>2930</v>
          </cell>
          <cell r="B247">
            <v>2940</v>
          </cell>
          <cell r="C247">
            <v>133520</v>
          </cell>
        </row>
        <row r="248">
          <cell r="A248">
            <v>2940</v>
          </cell>
          <cell r="B248">
            <v>2950</v>
          </cell>
          <cell r="C248">
            <v>135050</v>
          </cell>
        </row>
        <row r="249">
          <cell r="A249">
            <v>2950</v>
          </cell>
          <cell r="B249">
            <v>2960</v>
          </cell>
          <cell r="C249">
            <v>136580</v>
          </cell>
        </row>
        <row r="250">
          <cell r="A250">
            <v>2960</v>
          </cell>
          <cell r="B250">
            <v>2970</v>
          </cell>
          <cell r="C250">
            <v>138110</v>
          </cell>
        </row>
        <row r="251">
          <cell r="A251">
            <v>2970</v>
          </cell>
          <cell r="B251">
            <v>2980</v>
          </cell>
          <cell r="C251">
            <v>139640</v>
          </cell>
        </row>
        <row r="252">
          <cell r="A252">
            <v>2980</v>
          </cell>
          <cell r="B252">
            <v>2990</v>
          </cell>
          <cell r="C252">
            <v>141170</v>
          </cell>
        </row>
        <row r="253">
          <cell r="A253">
            <v>2990</v>
          </cell>
          <cell r="B253">
            <v>3000</v>
          </cell>
          <cell r="C253">
            <v>142700</v>
          </cell>
        </row>
        <row r="254">
          <cell r="A254">
            <v>3000</v>
          </cell>
          <cell r="B254">
            <v>3020</v>
          </cell>
          <cell r="C254">
            <v>143920</v>
          </cell>
        </row>
        <row r="255">
          <cell r="A255">
            <v>3020</v>
          </cell>
          <cell r="B255">
            <v>3040</v>
          </cell>
          <cell r="C255">
            <v>146980</v>
          </cell>
        </row>
        <row r="256">
          <cell r="A256">
            <v>3040</v>
          </cell>
          <cell r="B256">
            <v>3060</v>
          </cell>
          <cell r="C256">
            <v>150040</v>
          </cell>
        </row>
        <row r="257">
          <cell r="A257">
            <v>3060</v>
          </cell>
          <cell r="B257">
            <v>3080</v>
          </cell>
          <cell r="C257">
            <v>153100</v>
          </cell>
        </row>
        <row r="258">
          <cell r="A258">
            <v>3080</v>
          </cell>
          <cell r="B258">
            <v>3100</v>
          </cell>
          <cell r="C258">
            <v>156160</v>
          </cell>
        </row>
        <row r="259">
          <cell r="A259">
            <v>3100</v>
          </cell>
          <cell r="B259">
            <v>3120</v>
          </cell>
          <cell r="C259">
            <v>159220</v>
          </cell>
        </row>
        <row r="260">
          <cell r="A260">
            <v>3120</v>
          </cell>
          <cell r="B260">
            <v>3140</v>
          </cell>
          <cell r="C260">
            <v>162280</v>
          </cell>
        </row>
        <row r="261">
          <cell r="A261">
            <v>3140</v>
          </cell>
          <cell r="B261">
            <v>3160</v>
          </cell>
          <cell r="C261">
            <v>164190</v>
          </cell>
        </row>
        <row r="262">
          <cell r="A262">
            <v>3160</v>
          </cell>
          <cell r="B262">
            <v>3180</v>
          </cell>
          <cell r="C262">
            <v>167250</v>
          </cell>
        </row>
        <row r="263">
          <cell r="A263">
            <v>3180</v>
          </cell>
          <cell r="B263">
            <v>3200</v>
          </cell>
          <cell r="C263">
            <v>170310</v>
          </cell>
        </row>
        <row r="264">
          <cell r="A264">
            <v>3200</v>
          </cell>
          <cell r="B264">
            <v>3220</v>
          </cell>
          <cell r="C264">
            <v>173370</v>
          </cell>
        </row>
        <row r="265">
          <cell r="A265">
            <v>3220</v>
          </cell>
          <cell r="B265">
            <v>3240</v>
          </cell>
          <cell r="C265">
            <v>176430</v>
          </cell>
        </row>
        <row r="266">
          <cell r="A266">
            <v>3240</v>
          </cell>
          <cell r="B266">
            <v>3260</v>
          </cell>
          <cell r="C266">
            <v>179490</v>
          </cell>
        </row>
        <row r="267">
          <cell r="A267">
            <v>3260</v>
          </cell>
          <cell r="B267">
            <v>3280</v>
          </cell>
          <cell r="C267">
            <v>182550</v>
          </cell>
        </row>
        <row r="268">
          <cell r="A268">
            <v>3280</v>
          </cell>
          <cell r="B268">
            <v>3300</v>
          </cell>
          <cell r="C268">
            <v>185610</v>
          </cell>
        </row>
        <row r="269">
          <cell r="A269">
            <v>3300</v>
          </cell>
          <cell r="B269">
            <v>3320</v>
          </cell>
          <cell r="C269">
            <v>187530</v>
          </cell>
        </row>
        <row r="270">
          <cell r="A270">
            <v>3320</v>
          </cell>
          <cell r="B270">
            <v>3340</v>
          </cell>
          <cell r="C270">
            <v>190590</v>
          </cell>
        </row>
        <row r="271">
          <cell r="A271">
            <v>3340</v>
          </cell>
          <cell r="B271">
            <v>3360</v>
          </cell>
          <cell r="C271">
            <v>193650</v>
          </cell>
        </row>
        <row r="272">
          <cell r="A272">
            <v>3360</v>
          </cell>
          <cell r="B272">
            <v>3380</v>
          </cell>
          <cell r="C272">
            <v>196710</v>
          </cell>
        </row>
        <row r="273">
          <cell r="A273">
            <v>3380</v>
          </cell>
          <cell r="B273">
            <v>3400</v>
          </cell>
          <cell r="C273">
            <v>199770</v>
          </cell>
        </row>
        <row r="274">
          <cell r="A274">
            <v>3400</v>
          </cell>
          <cell r="B274">
            <v>3420</v>
          </cell>
          <cell r="C274">
            <v>202830</v>
          </cell>
        </row>
        <row r="275">
          <cell r="A275">
            <v>3420</v>
          </cell>
          <cell r="B275">
            <v>3440</v>
          </cell>
          <cell r="C275">
            <v>205890</v>
          </cell>
        </row>
        <row r="276">
          <cell r="A276">
            <v>3440</v>
          </cell>
          <cell r="B276">
            <v>3460</v>
          </cell>
          <cell r="C276">
            <v>207260</v>
          </cell>
        </row>
        <row r="277">
          <cell r="A277">
            <v>3460</v>
          </cell>
          <cell r="B277">
            <v>3480</v>
          </cell>
          <cell r="C277">
            <v>210320</v>
          </cell>
        </row>
        <row r="278">
          <cell r="A278">
            <v>3480</v>
          </cell>
          <cell r="B278">
            <v>3500</v>
          </cell>
          <cell r="C278">
            <v>213380</v>
          </cell>
        </row>
        <row r="279">
          <cell r="A279">
            <v>3500</v>
          </cell>
          <cell r="B279">
            <v>3520</v>
          </cell>
          <cell r="C279">
            <v>216440</v>
          </cell>
        </row>
        <row r="280">
          <cell r="A280">
            <v>3520</v>
          </cell>
          <cell r="B280">
            <v>3540</v>
          </cell>
          <cell r="C280">
            <v>219500</v>
          </cell>
        </row>
        <row r="281">
          <cell r="A281">
            <v>3540</v>
          </cell>
          <cell r="B281">
            <v>3560</v>
          </cell>
          <cell r="C281">
            <v>222560</v>
          </cell>
        </row>
        <row r="282">
          <cell r="A282">
            <v>3560</v>
          </cell>
          <cell r="B282">
            <v>3580</v>
          </cell>
          <cell r="C282">
            <v>225620</v>
          </cell>
        </row>
        <row r="283">
          <cell r="A283">
            <v>3580</v>
          </cell>
          <cell r="B283">
            <v>3600</v>
          </cell>
          <cell r="C283">
            <v>228680</v>
          </cell>
        </row>
        <row r="284">
          <cell r="A284">
            <v>3600</v>
          </cell>
          <cell r="B284">
            <v>3620</v>
          </cell>
          <cell r="C284">
            <v>231740</v>
          </cell>
        </row>
        <row r="285">
          <cell r="A285">
            <v>3620</v>
          </cell>
          <cell r="B285">
            <v>3640</v>
          </cell>
          <cell r="C285">
            <v>234800</v>
          </cell>
        </row>
        <row r="286">
          <cell r="A286">
            <v>3640</v>
          </cell>
          <cell r="B286">
            <v>3660</v>
          </cell>
          <cell r="C286">
            <v>237860</v>
          </cell>
        </row>
        <row r="287">
          <cell r="A287">
            <v>3660</v>
          </cell>
          <cell r="B287">
            <v>3680</v>
          </cell>
          <cell r="C287">
            <v>240920</v>
          </cell>
        </row>
        <row r="288">
          <cell r="A288">
            <v>3680</v>
          </cell>
          <cell r="B288">
            <v>3700</v>
          </cell>
          <cell r="C288">
            <v>243980</v>
          </cell>
        </row>
        <row r="289">
          <cell r="A289">
            <v>3700</v>
          </cell>
          <cell r="B289">
            <v>3720</v>
          </cell>
          <cell r="C289">
            <v>247040</v>
          </cell>
        </row>
        <row r="290">
          <cell r="A290">
            <v>3720</v>
          </cell>
          <cell r="B290">
            <v>3740</v>
          </cell>
          <cell r="C290">
            <v>250100</v>
          </cell>
        </row>
        <row r="291">
          <cell r="A291">
            <v>3740</v>
          </cell>
          <cell r="B291">
            <v>3760</v>
          </cell>
          <cell r="C291">
            <v>253160</v>
          </cell>
        </row>
        <row r="292">
          <cell r="A292">
            <v>3760</v>
          </cell>
          <cell r="B292">
            <v>3780</v>
          </cell>
          <cell r="C292">
            <v>256390</v>
          </cell>
        </row>
        <row r="293">
          <cell r="A293">
            <v>3780</v>
          </cell>
          <cell r="B293">
            <v>3800</v>
          </cell>
          <cell r="C293">
            <v>259620</v>
          </cell>
        </row>
        <row r="294">
          <cell r="A294">
            <v>3800</v>
          </cell>
          <cell r="B294">
            <v>3820</v>
          </cell>
          <cell r="C294">
            <v>262850</v>
          </cell>
        </row>
        <row r="295">
          <cell r="A295">
            <v>3820</v>
          </cell>
          <cell r="B295">
            <v>3840</v>
          </cell>
          <cell r="C295">
            <v>266080</v>
          </cell>
        </row>
        <row r="296">
          <cell r="A296">
            <v>3840</v>
          </cell>
          <cell r="B296">
            <v>3860</v>
          </cell>
          <cell r="C296">
            <v>269310</v>
          </cell>
        </row>
        <row r="297">
          <cell r="A297">
            <v>3860</v>
          </cell>
          <cell r="B297">
            <v>3880</v>
          </cell>
          <cell r="C297">
            <v>272540</v>
          </cell>
        </row>
        <row r="298">
          <cell r="A298">
            <v>3880</v>
          </cell>
          <cell r="B298">
            <v>3900</v>
          </cell>
          <cell r="C298">
            <v>275770</v>
          </cell>
        </row>
        <row r="299">
          <cell r="A299">
            <v>3900</v>
          </cell>
          <cell r="B299">
            <v>3920</v>
          </cell>
          <cell r="C299">
            <v>279000</v>
          </cell>
        </row>
        <row r="300">
          <cell r="A300">
            <v>3920</v>
          </cell>
          <cell r="B300">
            <v>3940</v>
          </cell>
          <cell r="C300">
            <v>282230</v>
          </cell>
        </row>
        <row r="301">
          <cell r="A301">
            <v>3940</v>
          </cell>
          <cell r="B301">
            <v>3960</v>
          </cell>
          <cell r="C301">
            <v>285460</v>
          </cell>
        </row>
        <row r="302">
          <cell r="A302">
            <v>3960</v>
          </cell>
          <cell r="B302">
            <v>3980</v>
          </cell>
          <cell r="C302">
            <v>288690</v>
          </cell>
        </row>
        <row r="303">
          <cell r="A303">
            <v>3980</v>
          </cell>
          <cell r="B303">
            <v>4000</v>
          </cell>
          <cell r="C303">
            <v>291920</v>
          </cell>
        </row>
        <row r="304">
          <cell r="A304">
            <v>4000</v>
          </cell>
          <cell r="B304">
            <v>4020</v>
          </cell>
          <cell r="C304">
            <v>295150</v>
          </cell>
        </row>
        <row r="305">
          <cell r="A305">
            <v>4020</v>
          </cell>
          <cell r="B305">
            <v>4040</v>
          </cell>
          <cell r="C305">
            <v>298380</v>
          </cell>
        </row>
        <row r="306">
          <cell r="A306">
            <v>4040</v>
          </cell>
          <cell r="B306">
            <v>4060</v>
          </cell>
          <cell r="C306">
            <v>301610</v>
          </cell>
        </row>
        <row r="307">
          <cell r="A307">
            <v>4060</v>
          </cell>
          <cell r="B307">
            <v>4080</v>
          </cell>
          <cell r="C307">
            <v>304840</v>
          </cell>
        </row>
        <row r="308">
          <cell r="A308">
            <v>4080</v>
          </cell>
          <cell r="B308">
            <v>4100</v>
          </cell>
          <cell r="C308">
            <v>308070</v>
          </cell>
        </row>
        <row r="309">
          <cell r="A309">
            <v>4100</v>
          </cell>
          <cell r="B309">
            <v>4120</v>
          </cell>
          <cell r="C309">
            <v>311300</v>
          </cell>
        </row>
        <row r="310">
          <cell r="A310">
            <v>4120</v>
          </cell>
          <cell r="B310">
            <v>4140</v>
          </cell>
          <cell r="C310">
            <v>314530</v>
          </cell>
        </row>
        <row r="311">
          <cell r="A311">
            <v>4140</v>
          </cell>
          <cell r="B311">
            <v>4160</v>
          </cell>
          <cell r="C311">
            <v>317760</v>
          </cell>
        </row>
        <row r="312">
          <cell r="A312">
            <v>4160</v>
          </cell>
          <cell r="B312">
            <v>4180</v>
          </cell>
          <cell r="C312">
            <v>320990</v>
          </cell>
        </row>
        <row r="313">
          <cell r="A313">
            <v>4180</v>
          </cell>
          <cell r="B313">
            <v>4200</v>
          </cell>
          <cell r="C313">
            <v>324220</v>
          </cell>
        </row>
        <row r="314">
          <cell r="A314">
            <v>4200</v>
          </cell>
          <cell r="B314">
            <v>4220</v>
          </cell>
          <cell r="C314">
            <v>327450</v>
          </cell>
        </row>
        <row r="315">
          <cell r="A315">
            <v>4220</v>
          </cell>
          <cell r="B315">
            <v>4240</v>
          </cell>
          <cell r="C315">
            <v>330680</v>
          </cell>
        </row>
        <row r="316">
          <cell r="A316">
            <v>4240</v>
          </cell>
          <cell r="B316">
            <v>4260</v>
          </cell>
          <cell r="C316">
            <v>333910</v>
          </cell>
        </row>
        <row r="317">
          <cell r="A317">
            <v>4260</v>
          </cell>
          <cell r="B317">
            <v>4280</v>
          </cell>
          <cell r="C317">
            <v>337140</v>
          </cell>
        </row>
        <row r="318">
          <cell r="A318">
            <v>4280</v>
          </cell>
          <cell r="B318">
            <v>4300</v>
          </cell>
          <cell r="C318">
            <v>340370</v>
          </cell>
        </row>
        <row r="319">
          <cell r="A319">
            <v>4300</v>
          </cell>
          <cell r="B319">
            <v>4320</v>
          </cell>
          <cell r="C319">
            <v>343600</v>
          </cell>
        </row>
        <row r="320">
          <cell r="A320">
            <v>4320</v>
          </cell>
          <cell r="B320">
            <v>4340</v>
          </cell>
          <cell r="C320">
            <v>346830</v>
          </cell>
        </row>
        <row r="321">
          <cell r="A321">
            <v>4340</v>
          </cell>
          <cell r="B321">
            <v>4360</v>
          </cell>
          <cell r="C321">
            <v>350060</v>
          </cell>
        </row>
        <row r="322">
          <cell r="A322">
            <v>4360</v>
          </cell>
          <cell r="B322">
            <v>4380</v>
          </cell>
          <cell r="C322">
            <v>353290</v>
          </cell>
        </row>
        <row r="323">
          <cell r="A323">
            <v>4380</v>
          </cell>
          <cell r="B323">
            <v>4400</v>
          </cell>
          <cell r="C323">
            <v>356520</v>
          </cell>
        </row>
        <row r="324">
          <cell r="A324">
            <v>4400</v>
          </cell>
          <cell r="B324">
            <v>4420</v>
          </cell>
          <cell r="C324">
            <v>359750</v>
          </cell>
        </row>
        <row r="325">
          <cell r="A325">
            <v>4420</v>
          </cell>
          <cell r="B325">
            <v>4440</v>
          </cell>
          <cell r="C325">
            <v>362980</v>
          </cell>
        </row>
        <row r="326">
          <cell r="A326">
            <v>4440</v>
          </cell>
          <cell r="B326">
            <v>4460</v>
          </cell>
          <cell r="C326">
            <v>366210</v>
          </cell>
        </row>
        <row r="327">
          <cell r="A327">
            <v>4460</v>
          </cell>
          <cell r="B327">
            <v>4480</v>
          </cell>
          <cell r="C327">
            <v>369440</v>
          </cell>
        </row>
        <row r="328">
          <cell r="A328">
            <v>4480</v>
          </cell>
          <cell r="B328">
            <v>4500</v>
          </cell>
          <cell r="C328">
            <v>372670</v>
          </cell>
        </row>
        <row r="329">
          <cell r="A329">
            <v>4500</v>
          </cell>
          <cell r="B329">
            <v>4520</v>
          </cell>
          <cell r="C329">
            <v>375900</v>
          </cell>
        </row>
        <row r="330">
          <cell r="A330">
            <v>4520</v>
          </cell>
          <cell r="B330">
            <v>4540</v>
          </cell>
          <cell r="C330">
            <v>379130</v>
          </cell>
        </row>
        <row r="331">
          <cell r="A331">
            <v>4540</v>
          </cell>
          <cell r="B331">
            <v>4560</v>
          </cell>
          <cell r="C331">
            <v>382360</v>
          </cell>
        </row>
        <row r="332">
          <cell r="A332">
            <v>4560</v>
          </cell>
          <cell r="B332">
            <v>4580</v>
          </cell>
          <cell r="C332">
            <v>385590</v>
          </cell>
        </row>
        <row r="333">
          <cell r="A333">
            <v>4580</v>
          </cell>
          <cell r="B333">
            <v>4600</v>
          </cell>
          <cell r="C333">
            <v>388820</v>
          </cell>
        </row>
        <row r="334">
          <cell r="A334">
            <v>4600</v>
          </cell>
          <cell r="B334">
            <v>4620</v>
          </cell>
          <cell r="C334">
            <v>392050</v>
          </cell>
        </row>
        <row r="335">
          <cell r="A335">
            <v>4620</v>
          </cell>
          <cell r="B335">
            <v>4640</v>
          </cell>
          <cell r="C335">
            <v>395280</v>
          </cell>
        </row>
        <row r="336">
          <cell r="A336">
            <v>4640</v>
          </cell>
          <cell r="B336">
            <v>4660</v>
          </cell>
          <cell r="C336">
            <v>398510</v>
          </cell>
        </row>
        <row r="337">
          <cell r="A337">
            <v>4660</v>
          </cell>
          <cell r="B337">
            <v>4680</v>
          </cell>
          <cell r="C337">
            <v>401740</v>
          </cell>
        </row>
        <row r="338">
          <cell r="A338">
            <v>4680</v>
          </cell>
          <cell r="B338">
            <v>4700</v>
          </cell>
          <cell r="C338">
            <v>404970</v>
          </cell>
        </row>
        <row r="339">
          <cell r="A339">
            <v>4700</v>
          </cell>
          <cell r="B339">
            <v>4720</v>
          </cell>
          <cell r="C339">
            <v>408200</v>
          </cell>
        </row>
        <row r="340">
          <cell r="A340">
            <v>4720</v>
          </cell>
          <cell r="B340">
            <v>4740</v>
          </cell>
          <cell r="C340">
            <v>411430</v>
          </cell>
        </row>
        <row r="341">
          <cell r="A341">
            <v>4740</v>
          </cell>
          <cell r="B341">
            <v>4760</v>
          </cell>
          <cell r="C341">
            <v>414660</v>
          </cell>
        </row>
        <row r="342">
          <cell r="A342">
            <v>4760</v>
          </cell>
          <cell r="B342">
            <v>4780</v>
          </cell>
          <cell r="C342">
            <v>417890</v>
          </cell>
        </row>
        <row r="343">
          <cell r="A343">
            <v>4780</v>
          </cell>
          <cell r="B343">
            <v>4800</v>
          </cell>
          <cell r="C343">
            <v>421120</v>
          </cell>
        </row>
        <row r="344">
          <cell r="A344">
            <v>4800</v>
          </cell>
          <cell r="B344">
            <v>4820</v>
          </cell>
          <cell r="C344">
            <v>424350</v>
          </cell>
        </row>
        <row r="345">
          <cell r="A345">
            <v>4820</v>
          </cell>
          <cell r="B345">
            <v>4840</v>
          </cell>
          <cell r="C345">
            <v>427580</v>
          </cell>
        </row>
        <row r="346">
          <cell r="A346">
            <v>4840</v>
          </cell>
          <cell r="B346">
            <v>4860</v>
          </cell>
          <cell r="C346">
            <v>430810</v>
          </cell>
        </row>
        <row r="347">
          <cell r="A347">
            <v>4860</v>
          </cell>
          <cell r="B347">
            <v>4880</v>
          </cell>
          <cell r="C347">
            <v>434040</v>
          </cell>
        </row>
        <row r="348">
          <cell r="A348">
            <v>4880</v>
          </cell>
          <cell r="B348">
            <v>4900</v>
          </cell>
          <cell r="C348">
            <v>437270</v>
          </cell>
        </row>
        <row r="349">
          <cell r="A349">
            <v>4900</v>
          </cell>
          <cell r="B349">
            <v>4920</v>
          </cell>
          <cell r="C349">
            <v>440500</v>
          </cell>
        </row>
        <row r="350">
          <cell r="A350">
            <v>4920</v>
          </cell>
          <cell r="B350">
            <v>4940</v>
          </cell>
          <cell r="C350">
            <v>443730</v>
          </cell>
        </row>
        <row r="351">
          <cell r="A351">
            <v>4940</v>
          </cell>
          <cell r="B351">
            <v>4960</v>
          </cell>
          <cell r="C351">
            <v>446960</v>
          </cell>
        </row>
        <row r="352">
          <cell r="A352">
            <v>4960</v>
          </cell>
          <cell r="B352">
            <v>4980</v>
          </cell>
          <cell r="C352">
            <v>450300</v>
          </cell>
        </row>
        <row r="353">
          <cell r="A353">
            <v>4980</v>
          </cell>
          <cell r="B353">
            <v>5000</v>
          </cell>
          <cell r="C353">
            <v>455240</v>
          </cell>
        </row>
        <row r="354">
          <cell r="A354">
            <v>5000</v>
          </cell>
          <cell r="B354">
            <v>5020</v>
          </cell>
          <cell r="C354">
            <v>460180</v>
          </cell>
        </row>
        <row r="355">
          <cell r="A355">
            <v>5020</v>
          </cell>
          <cell r="B355">
            <v>5040</v>
          </cell>
          <cell r="C355">
            <v>465120</v>
          </cell>
        </row>
        <row r="356">
          <cell r="A356">
            <v>5040</v>
          </cell>
          <cell r="B356">
            <v>5060</v>
          </cell>
          <cell r="C356">
            <v>470060</v>
          </cell>
        </row>
        <row r="357">
          <cell r="A357">
            <v>5060</v>
          </cell>
          <cell r="B357">
            <v>5080</v>
          </cell>
          <cell r="C357">
            <v>475000</v>
          </cell>
        </row>
        <row r="358">
          <cell r="A358">
            <v>5080</v>
          </cell>
          <cell r="B358">
            <v>5100</v>
          </cell>
          <cell r="C358">
            <v>479940</v>
          </cell>
        </row>
        <row r="359">
          <cell r="A359">
            <v>5100</v>
          </cell>
          <cell r="B359">
            <v>5120</v>
          </cell>
          <cell r="C359">
            <v>484880</v>
          </cell>
        </row>
        <row r="360">
          <cell r="A360">
            <v>5120</v>
          </cell>
          <cell r="B360">
            <v>5140</v>
          </cell>
          <cell r="C360">
            <v>489820</v>
          </cell>
        </row>
        <row r="361">
          <cell r="A361">
            <v>5140</v>
          </cell>
          <cell r="B361">
            <v>5160</v>
          </cell>
          <cell r="C361">
            <v>494760</v>
          </cell>
        </row>
        <row r="362">
          <cell r="A362">
            <v>5160</v>
          </cell>
          <cell r="B362">
            <v>5180</v>
          </cell>
          <cell r="C362">
            <v>499700</v>
          </cell>
        </row>
        <row r="363">
          <cell r="A363">
            <v>5180</v>
          </cell>
          <cell r="B363">
            <v>5200</v>
          </cell>
          <cell r="C363">
            <v>504640</v>
          </cell>
        </row>
        <row r="364">
          <cell r="A364">
            <v>5200</v>
          </cell>
          <cell r="B364">
            <v>5220</v>
          </cell>
          <cell r="C364">
            <v>509580</v>
          </cell>
        </row>
        <row r="365">
          <cell r="A365">
            <v>5220</v>
          </cell>
          <cell r="B365">
            <v>5240</v>
          </cell>
          <cell r="C365">
            <v>514520</v>
          </cell>
        </row>
        <row r="366">
          <cell r="A366">
            <v>5240</v>
          </cell>
          <cell r="B366">
            <v>5260</v>
          </cell>
          <cell r="C366">
            <v>519460</v>
          </cell>
        </row>
        <row r="367">
          <cell r="A367">
            <v>5260</v>
          </cell>
          <cell r="B367">
            <v>5280</v>
          </cell>
          <cell r="C367">
            <v>524400</v>
          </cell>
        </row>
        <row r="368">
          <cell r="A368">
            <v>5280</v>
          </cell>
          <cell r="B368">
            <v>5300</v>
          </cell>
          <cell r="C368">
            <v>529340</v>
          </cell>
        </row>
        <row r="369">
          <cell r="A369">
            <v>5300</v>
          </cell>
          <cell r="B369">
            <v>5320</v>
          </cell>
          <cell r="C369">
            <v>534280</v>
          </cell>
        </row>
        <row r="370">
          <cell r="A370">
            <v>5320</v>
          </cell>
          <cell r="B370">
            <v>5340</v>
          </cell>
          <cell r="C370">
            <v>539220</v>
          </cell>
        </row>
        <row r="371">
          <cell r="A371">
            <v>5340</v>
          </cell>
          <cell r="B371">
            <v>5360</v>
          </cell>
          <cell r="C371">
            <v>544160</v>
          </cell>
        </row>
        <row r="372">
          <cell r="A372">
            <v>5360</v>
          </cell>
          <cell r="B372">
            <v>5380</v>
          </cell>
          <cell r="C372">
            <v>549100</v>
          </cell>
        </row>
        <row r="373">
          <cell r="A373">
            <v>5380</v>
          </cell>
          <cell r="B373">
            <v>5400</v>
          </cell>
          <cell r="C373">
            <v>554040</v>
          </cell>
        </row>
        <row r="374">
          <cell r="A374">
            <v>5400</v>
          </cell>
          <cell r="B374">
            <v>5420</v>
          </cell>
          <cell r="C374">
            <v>558980</v>
          </cell>
        </row>
        <row r="375">
          <cell r="A375">
            <v>5420</v>
          </cell>
          <cell r="B375">
            <v>5440</v>
          </cell>
          <cell r="C375">
            <v>563920</v>
          </cell>
        </row>
        <row r="376">
          <cell r="A376">
            <v>5440</v>
          </cell>
          <cell r="B376">
            <v>5460</v>
          </cell>
          <cell r="C376">
            <v>568860</v>
          </cell>
        </row>
        <row r="377">
          <cell r="A377">
            <v>5460</v>
          </cell>
          <cell r="B377">
            <v>5480</v>
          </cell>
          <cell r="C377">
            <v>573800</v>
          </cell>
        </row>
        <row r="378">
          <cell r="A378">
            <v>5480</v>
          </cell>
          <cell r="B378">
            <v>5500</v>
          </cell>
          <cell r="C378">
            <v>578740</v>
          </cell>
        </row>
        <row r="379">
          <cell r="A379">
            <v>5500</v>
          </cell>
          <cell r="B379">
            <v>5520</v>
          </cell>
          <cell r="C379">
            <v>583680</v>
          </cell>
        </row>
        <row r="380">
          <cell r="A380">
            <v>5520</v>
          </cell>
          <cell r="B380">
            <v>5540</v>
          </cell>
          <cell r="C380">
            <v>588620</v>
          </cell>
        </row>
        <row r="381">
          <cell r="A381">
            <v>5540</v>
          </cell>
          <cell r="B381">
            <v>5560</v>
          </cell>
          <cell r="C381">
            <v>593560</v>
          </cell>
        </row>
        <row r="382">
          <cell r="A382">
            <v>5560</v>
          </cell>
          <cell r="B382">
            <v>5580</v>
          </cell>
          <cell r="C382">
            <v>598500</v>
          </cell>
        </row>
        <row r="383">
          <cell r="A383">
            <v>5580</v>
          </cell>
          <cell r="B383">
            <v>5600</v>
          </cell>
          <cell r="C383">
            <v>603440</v>
          </cell>
        </row>
        <row r="384">
          <cell r="A384">
            <v>5600</v>
          </cell>
          <cell r="B384">
            <v>5620</v>
          </cell>
          <cell r="C384">
            <v>608380</v>
          </cell>
        </row>
        <row r="385">
          <cell r="A385">
            <v>5620</v>
          </cell>
          <cell r="B385">
            <v>5640</v>
          </cell>
          <cell r="C385">
            <v>613320</v>
          </cell>
        </row>
        <row r="386">
          <cell r="A386">
            <v>5640</v>
          </cell>
          <cell r="B386">
            <v>5660</v>
          </cell>
          <cell r="C386">
            <v>618260</v>
          </cell>
        </row>
        <row r="387">
          <cell r="A387">
            <v>5660</v>
          </cell>
          <cell r="B387">
            <v>5680</v>
          </cell>
          <cell r="C387">
            <v>623200</v>
          </cell>
        </row>
        <row r="388">
          <cell r="A388">
            <v>5680</v>
          </cell>
          <cell r="B388">
            <v>5700</v>
          </cell>
          <cell r="C388">
            <v>628140</v>
          </cell>
        </row>
        <row r="389">
          <cell r="A389">
            <v>5700</v>
          </cell>
          <cell r="B389">
            <v>5720</v>
          </cell>
          <cell r="C389">
            <v>633080</v>
          </cell>
        </row>
        <row r="390">
          <cell r="A390">
            <v>5720</v>
          </cell>
          <cell r="B390">
            <v>5740</v>
          </cell>
          <cell r="C390">
            <v>638020</v>
          </cell>
        </row>
        <row r="391">
          <cell r="A391">
            <v>5740</v>
          </cell>
          <cell r="B391">
            <v>5760</v>
          </cell>
          <cell r="C391">
            <v>642960</v>
          </cell>
        </row>
        <row r="392">
          <cell r="A392">
            <v>5760</v>
          </cell>
          <cell r="B392">
            <v>5780</v>
          </cell>
          <cell r="C392">
            <v>647900</v>
          </cell>
        </row>
        <row r="393">
          <cell r="A393">
            <v>5780</v>
          </cell>
          <cell r="B393">
            <v>5800</v>
          </cell>
          <cell r="C393">
            <v>652840</v>
          </cell>
        </row>
        <row r="394">
          <cell r="A394">
            <v>5800</v>
          </cell>
          <cell r="B394">
            <v>5820</v>
          </cell>
          <cell r="C394">
            <v>657780</v>
          </cell>
        </row>
        <row r="395">
          <cell r="A395">
            <v>5820</v>
          </cell>
          <cell r="B395">
            <v>5840</v>
          </cell>
          <cell r="C395">
            <v>662720</v>
          </cell>
        </row>
        <row r="396">
          <cell r="A396">
            <v>5840</v>
          </cell>
          <cell r="B396">
            <v>5860</v>
          </cell>
          <cell r="C396">
            <v>667660</v>
          </cell>
        </row>
        <row r="397">
          <cell r="A397">
            <v>5860</v>
          </cell>
          <cell r="B397">
            <v>5880</v>
          </cell>
          <cell r="C397">
            <v>672600</v>
          </cell>
        </row>
        <row r="398">
          <cell r="A398">
            <v>5880</v>
          </cell>
          <cell r="B398">
            <v>5900</v>
          </cell>
          <cell r="C398">
            <v>677540</v>
          </cell>
        </row>
        <row r="399">
          <cell r="A399">
            <v>5900</v>
          </cell>
          <cell r="B399">
            <v>5920</v>
          </cell>
          <cell r="C399">
            <v>682480</v>
          </cell>
        </row>
        <row r="400">
          <cell r="A400">
            <v>5920</v>
          </cell>
          <cell r="B400">
            <v>5940</v>
          </cell>
          <cell r="C400">
            <v>687420</v>
          </cell>
        </row>
        <row r="401">
          <cell r="A401">
            <v>5940</v>
          </cell>
          <cell r="B401">
            <v>5960</v>
          </cell>
          <cell r="C401">
            <v>692360</v>
          </cell>
        </row>
        <row r="402">
          <cell r="A402">
            <v>5960</v>
          </cell>
          <cell r="B402">
            <v>5980</v>
          </cell>
          <cell r="C402">
            <v>697300</v>
          </cell>
        </row>
        <row r="403">
          <cell r="A403">
            <v>5980</v>
          </cell>
          <cell r="B403">
            <v>6000</v>
          </cell>
          <cell r="C403">
            <v>702240</v>
          </cell>
        </row>
        <row r="404">
          <cell r="A404">
            <v>6000</v>
          </cell>
          <cell r="B404">
            <v>6020</v>
          </cell>
          <cell r="C404">
            <v>707180</v>
          </cell>
        </row>
        <row r="405">
          <cell r="A405">
            <v>6020</v>
          </cell>
          <cell r="B405">
            <v>6040</v>
          </cell>
          <cell r="C405">
            <v>712120</v>
          </cell>
        </row>
        <row r="406">
          <cell r="A406">
            <v>6040</v>
          </cell>
          <cell r="B406">
            <v>6060</v>
          </cell>
          <cell r="C406">
            <v>717060</v>
          </cell>
        </row>
        <row r="407">
          <cell r="A407">
            <v>6060</v>
          </cell>
          <cell r="B407">
            <v>6080</v>
          </cell>
          <cell r="C407">
            <v>722000</v>
          </cell>
        </row>
        <row r="408">
          <cell r="A408">
            <v>6080</v>
          </cell>
          <cell r="B408">
            <v>6100</v>
          </cell>
          <cell r="C408">
            <v>726940</v>
          </cell>
        </row>
        <row r="409">
          <cell r="A409">
            <v>6100</v>
          </cell>
          <cell r="B409">
            <v>6120</v>
          </cell>
          <cell r="C409">
            <v>731880</v>
          </cell>
        </row>
        <row r="410">
          <cell r="A410">
            <v>6120</v>
          </cell>
          <cell r="B410">
            <v>6140</v>
          </cell>
          <cell r="C410">
            <v>736820</v>
          </cell>
        </row>
        <row r="411">
          <cell r="A411">
            <v>6140</v>
          </cell>
          <cell r="B411">
            <v>6160</v>
          </cell>
          <cell r="C411">
            <v>741760</v>
          </cell>
        </row>
        <row r="412">
          <cell r="A412">
            <v>6160</v>
          </cell>
          <cell r="B412">
            <v>6180</v>
          </cell>
          <cell r="C412">
            <v>746700</v>
          </cell>
        </row>
        <row r="413">
          <cell r="A413">
            <v>6180</v>
          </cell>
          <cell r="B413">
            <v>6200</v>
          </cell>
          <cell r="C413">
            <v>751640</v>
          </cell>
        </row>
        <row r="414">
          <cell r="A414">
            <v>6200</v>
          </cell>
          <cell r="B414">
            <v>6220</v>
          </cell>
          <cell r="C414">
            <v>756580</v>
          </cell>
        </row>
        <row r="415">
          <cell r="A415">
            <v>6220</v>
          </cell>
          <cell r="B415">
            <v>6240</v>
          </cell>
          <cell r="C415">
            <v>761520</v>
          </cell>
        </row>
        <row r="416">
          <cell r="A416">
            <v>6240</v>
          </cell>
          <cell r="B416">
            <v>6260</v>
          </cell>
          <cell r="C416">
            <v>766460</v>
          </cell>
        </row>
        <row r="417">
          <cell r="A417">
            <v>6260</v>
          </cell>
          <cell r="B417">
            <v>6280</v>
          </cell>
          <cell r="C417">
            <v>771400</v>
          </cell>
        </row>
        <row r="418">
          <cell r="A418">
            <v>6280</v>
          </cell>
          <cell r="B418">
            <v>6300</v>
          </cell>
          <cell r="C418">
            <v>776340</v>
          </cell>
        </row>
        <row r="419">
          <cell r="A419">
            <v>6300</v>
          </cell>
          <cell r="B419">
            <v>6320</v>
          </cell>
          <cell r="C419">
            <v>781280</v>
          </cell>
        </row>
        <row r="420">
          <cell r="A420">
            <v>6320</v>
          </cell>
          <cell r="B420">
            <v>6340</v>
          </cell>
          <cell r="C420">
            <v>786220</v>
          </cell>
        </row>
        <row r="421">
          <cell r="A421">
            <v>6340</v>
          </cell>
          <cell r="B421">
            <v>6360</v>
          </cell>
          <cell r="C421">
            <v>791160</v>
          </cell>
        </row>
        <row r="422">
          <cell r="A422">
            <v>6360</v>
          </cell>
          <cell r="B422">
            <v>6380</v>
          </cell>
          <cell r="C422">
            <v>796100</v>
          </cell>
        </row>
        <row r="423">
          <cell r="A423">
            <v>6380</v>
          </cell>
          <cell r="B423">
            <v>6400</v>
          </cell>
          <cell r="C423">
            <v>801040</v>
          </cell>
        </row>
        <row r="424">
          <cell r="A424">
            <v>6400</v>
          </cell>
          <cell r="B424">
            <v>6420</v>
          </cell>
          <cell r="C424">
            <v>805980</v>
          </cell>
        </row>
        <row r="425">
          <cell r="A425">
            <v>6420</v>
          </cell>
          <cell r="B425">
            <v>6440</v>
          </cell>
          <cell r="C425">
            <v>810920</v>
          </cell>
        </row>
        <row r="426">
          <cell r="A426">
            <v>6440</v>
          </cell>
          <cell r="B426">
            <v>6460</v>
          </cell>
          <cell r="C426">
            <v>815860</v>
          </cell>
        </row>
        <row r="427">
          <cell r="A427">
            <v>6460</v>
          </cell>
          <cell r="B427">
            <v>6480</v>
          </cell>
          <cell r="C427">
            <v>820800</v>
          </cell>
        </row>
        <row r="428">
          <cell r="A428">
            <v>6480</v>
          </cell>
          <cell r="B428">
            <v>6500</v>
          </cell>
          <cell r="C428">
            <v>825740</v>
          </cell>
        </row>
        <row r="429">
          <cell r="A429">
            <v>6500</v>
          </cell>
          <cell r="B429">
            <v>6520</v>
          </cell>
          <cell r="C429">
            <v>830680</v>
          </cell>
        </row>
        <row r="430">
          <cell r="A430">
            <v>6520</v>
          </cell>
          <cell r="B430">
            <v>6540</v>
          </cell>
          <cell r="C430">
            <v>835620</v>
          </cell>
        </row>
        <row r="431">
          <cell r="A431">
            <v>6540</v>
          </cell>
          <cell r="B431">
            <v>6560</v>
          </cell>
          <cell r="C431">
            <v>840560</v>
          </cell>
        </row>
        <row r="432">
          <cell r="A432">
            <v>6560</v>
          </cell>
          <cell r="B432">
            <v>6580</v>
          </cell>
          <cell r="C432">
            <v>845500</v>
          </cell>
        </row>
        <row r="433">
          <cell r="A433">
            <v>6580</v>
          </cell>
          <cell r="B433">
            <v>6600</v>
          </cell>
          <cell r="C433">
            <v>850440</v>
          </cell>
        </row>
        <row r="434">
          <cell r="A434">
            <v>6600</v>
          </cell>
          <cell r="B434">
            <v>6620</v>
          </cell>
          <cell r="C434">
            <v>855380</v>
          </cell>
        </row>
        <row r="435">
          <cell r="A435">
            <v>6620</v>
          </cell>
          <cell r="B435">
            <v>6640</v>
          </cell>
          <cell r="C435">
            <v>860320</v>
          </cell>
        </row>
        <row r="436">
          <cell r="A436">
            <v>6640</v>
          </cell>
          <cell r="B436">
            <v>6660</v>
          </cell>
          <cell r="C436">
            <v>865260</v>
          </cell>
        </row>
        <row r="437">
          <cell r="A437">
            <v>6660</v>
          </cell>
          <cell r="B437">
            <v>6680</v>
          </cell>
          <cell r="C437">
            <v>870200</v>
          </cell>
        </row>
        <row r="438">
          <cell r="A438">
            <v>6680</v>
          </cell>
          <cell r="B438">
            <v>6700</v>
          </cell>
          <cell r="C438">
            <v>875140</v>
          </cell>
        </row>
        <row r="439">
          <cell r="A439">
            <v>6700</v>
          </cell>
          <cell r="B439">
            <v>6720</v>
          </cell>
          <cell r="C439">
            <v>880080</v>
          </cell>
        </row>
        <row r="440">
          <cell r="A440">
            <v>6720</v>
          </cell>
          <cell r="B440">
            <v>6740</v>
          </cell>
          <cell r="C440">
            <v>885020</v>
          </cell>
        </row>
        <row r="441">
          <cell r="A441">
            <v>6740</v>
          </cell>
          <cell r="B441">
            <v>6760</v>
          </cell>
          <cell r="C441">
            <v>889960</v>
          </cell>
        </row>
        <row r="442">
          <cell r="A442">
            <v>6760</v>
          </cell>
          <cell r="B442">
            <v>6780</v>
          </cell>
          <cell r="C442">
            <v>894900</v>
          </cell>
        </row>
        <row r="443">
          <cell r="A443">
            <v>6780</v>
          </cell>
          <cell r="B443">
            <v>6800</v>
          </cell>
          <cell r="C443">
            <v>899840</v>
          </cell>
        </row>
        <row r="444">
          <cell r="A444">
            <v>6800</v>
          </cell>
          <cell r="B444">
            <v>6820</v>
          </cell>
          <cell r="C444">
            <v>904780</v>
          </cell>
        </row>
        <row r="445">
          <cell r="A445">
            <v>6820</v>
          </cell>
          <cell r="B445">
            <v>6840</v>
          </cell>
          <cell r="C445">
            <v>909720</v>
          </cell>
        </row>
        <row r="446">
          <cell r="A446">
            <v>6840</v>
          </cell>
          <cell r="B446">
            <v>6860</v>
          </cell>
          <cell r="C446">
            <v>914660</v>
          </cell>
        </row>
        <row r="447">
          <cell r="A447">
            <v>6860</v>
          </cell>
          <cell r="B447">
            <v>6880</v>
          </cell>
          <cell r="C447">
            <v>919600</v>
          </cell>
        </row>
        <row r="448">
          <cell r="A448">
            <v>6880</v>
          </cell>
          <cell r="B448">
            <v>6900</v>
          </cell>
          <cell r="C448">
            <v>924540</v>
          </cell>
        </row>
        <row r="449">
          <cell r="A449">
            <v>6900</v>
          </cell>
          <cell r="B449">
            <v>6920</v>
          </cell>
          <cell r="C449">
            <v>929480</v>
          </cell>
        </row>
        <row r="450">
          <cell r="A450">
            <v>6920</v>
          </cell>
          <cell r="B450">
            <v>6940</v>
          </cell>
          <cell r="C450">
            <v>934420</v>
          </cell>
        </row>
        <row r="451">
          <cell r="A451">
            <v>6940</v>
          </cell>
          <cell r="B451">
            <v>6960</v>
          </cell>
          <cell r="C451">
            <v>939360</v>
          </cell>
        </row>
        <row r="452">
          <cell r="A452">
            <v>6960</v>
          </cell>
          <cell r="B452">
            <v>6980</v>
          </cell>
          <cell r="C452">
            <v>944300</v>
          </cell>
        </row>
        <row r="453">
          <cell r="A453">
            <v>6980</v>
          </cell>
          <cell r="B453">
            <v>7000</v>
          </cell>
          <cell r="C453">
            <v>949240</v>
          </cell>
        </row>
        <row r="454">
          <cell r="A454">
            <v>7000</v>
          </cell>
          <cell r="B454">
            <v>7020</v>
          </cell>
          <cell r="C454">
            <v>954180</v>
          </cell>
        </row>
        <row r="455">
          <cell r="A455">
            <v>7020</v>
          </cell>
          <cell r="B455">
            <v>7040</v>
          </cell>
          <cell r="C455">
            <v>959120</v>
          </cell>
        </row>
        <row r="456">
          <cell r="A456">
            <v>7040</v>
          </cell>
          <cell r="B456">
            <v>7060</v>
          </cell>
          <cell r="C456">
            <v>964060</v>
          </cell>
        </row>
        <row r="457">
          <cell r="A457">
            <v>7060</v>
          </cell>
          <cell r="B457">
            <v>7080</v>
          </cell>
          <cell r="C457">
            <v>969000</v>
          </cell>
        </row>
        <row r="458">
          <cell r="A458">
            <v>7080</v>
          </cell>
          <cell r="B458">
            <v>7100</v>
          </cell>
          <cell r="C458">
            <v>973940</v>
          </cell>
        </row>
        <row r="459">
          <cell r="A459">
            <v>7100</v>
          </cell>
          <cell r="B459">
            <v>7120</v>
          </cell>
          <cell r="C459">
            <v>978880</v>
          </cell>
        </row>
        <row r="460">
          <cell r="A460">
            <v>7120</v>
          </cell>
          <cell r="B460">
            <v>7140</v>
          </cell>
          <cell r="C460">
            <v>983820</v>
          </cell>
        </row>
        <row r="461">
          <cell r="A461">
            <v>7140</v>
          </cell>
          <cell r="B461">
            <v>7160</v>
          </cell>
          <cell r="C461">
            <v>988760</v>
          </cell>
        </row>
        <row r="462">
          <cell r="A462">
            <v>7160</v>
          </cell>
          <cell r="B462">
            <v>7180</v>
          </cell>
          <cell r="C462">
            <v>993700</v>
          </cell>
        </row>
        <row r="463">
          <cell r="A463">
            <v>7180</v>
          </cell>
          <cell r="B463">
            <v>7200</v>
          </cell>
          <cell r="C463">
            <v>998640</v>
          </cell>
        </row>
        <row r="464">
          <cell r="A464">
            <v>7200</v>
          </cell>
          <cell r="B464">
            <v>7220</v>
          </cell>
          <cell r="C464">
            <v>1003580</v>
          </cell>
        </row>
        <row r="465">
          <cell r="A465">
            <v>7220</v>
          </cell>
          <cell r="B465">
            <v>7240</v>
          </cell>
          <cell r="C465">
            <v>1008520</v>
          </cell>
        </row>
        <row r="466">
          <cell r="A466">
            <v>7240</v>
          </cell>
          <cell r="B466">
            <v>7260</v>
          </cell>
          <cell r="C466">
            <v>1013460</v>
          </cell>
        </row>
        <row r="467">
          <cell r="A467">
            <v>7260</v>
          </cell>
          <cell r="B467">
            <v>7280</v>
          </cell>
          <cell r="C467">
            <v>1018400</v>
          </cell>
        </row>
        <row r="468">
          <cell r="A468">
            <v>7280</v>
          </cell>
          <cell r="B468">
            <v>7300</v>
          </cell>
          <cell r="C468">
            <v>1023340</v>
          </cell>
        </row>
        <row r="469">
          <cell r="A469">
            <v>7300</v>
          </cell>
          <cell r="B469">
            <v>7320</v>
          </cell>
          <cell r="C469">
            <v>1028280</v>
          </cell>
        </row>
        <row r="470">
          <cell r="A470">
            <v>7320</v>
          </cell>
          <cell r="B470">
            <v>7340</v>
          </cell>
          <cell r="C470">
            <v>1033220</v>
          </cell>
        </row>
        <row r="471">
          <cell r="A471">
            <v>7340</v>
          </cell>
          <cell r="B471">
            <v>7360</v>
          </cell>
          <cell r="C471">
            <v>1038160</v>
          </cell>
        </row>
        <row r="472">
          <cell r="A472">
            <v>7360</v>
          </cell>
          <cell r="B472">
            <v>7380</v>
          </cell>
          <cell r="C472">
            <v>1043100</v>
          </cell>
        </row>
        <row r="473">
          <cell r="A473">
            <v>7380</v>
          </cell>
          <cell r="B473">
            <v>7400</v>
          </cell>
          <cell r="C473">
            <v>1048040</v>
          </cell>
        </row>
        <row r="474">
          <cell r="A474">
            <v>7400</v>
          </cell>
          <cell r="B474">
            <v>7420</v>
          </cell>
          <cell r="C474">
            <v>1052980</v>
          </cell>
        </row>
        <row r="475">
          <cell r="A475">
            <v>7420</v>
          </cell>
          <cell r="B475">
            <v>7440</v>
          </cell>
          <cell r="C475">
            <v>1057920</v>
          </cell>
        </row>
        <row r="476">
          <cell r="A476">
            <v>7440</v>
          </cell>
          <cell r="B476">
            <v>7460</v>
          </cell>
          <cell r="C476">
            <v>1062860</v>
          </cell>
        </row>
        <row r="477">
          <cell r="A477">
            <v>7460</v>
          </cell>
          <cell r="B477">
            <v>7480</v>
          </cell>
          <cell r="C477">
            <v>1067800</v>
          </cell>
        </row>
        <row r="478">
          <cell r="A478">
            <v>7480</v>
          </cell>
          <cell r="B478">
            <v>7500</v>
          </cell>
          <cell r="C478">
            <v>1072740</v>
          </cell>
        </row>
        <row r="479">
          <cell r="A479">
            <v>7500</v>
          </cell>
          <cell r="B479">
            <v>7520</v>
          </cell>
          <cell r="C479">
            <v>1077680</v>
          </cell>
        </row>
        <row r="480">
          <cell r="A480">
            <v>7520</v>
          </cell>
          <cell r="B480">
            <v>7540</v>
          </cell>
          <cell r="C480">
            <v>1082620</v>
          </cell>
        </row>
        <row r="481">
          <cell r="A481">
            <v>7540</v>
          </cell>
          <cell r="B481">
            <v>7560</v>
          </cell>
          <cell r="C481">
            <v>1087560</v>
          </cell>
        </row>
        <row r="482">
          <cell r="A482">
            <v>7560</v>
          </cell>
          <cell r="B482">
            <v>7580</v>
          </cell>
          <cell r="C482">
            <v>1092500</v>
          </cell>
        </row>
        <row r="483">
          <cell r="A483">
            <v>7580</v>
          </cell>
          <cell r="B483">
            <v>7600</v>
          </cell>
          <cell r="C483">
            <v>1097440</v>
          </cell>
        </row>
        <row r="484">
          <cell r="A484">
            <v>7600</v>
          </cell>
          <cell r="B484">
            <v>7620</v>
          </cell>
          <cell r="C484">
            <v>1102380</v>
          </cell>
        </row>
        <row r="485">
          <cell r="A485">
            <v>7620</v>
          </cell>
          <cell r="B485">
            <v>7640</v>
          </cell>
          <cell r="C485">
            <v>1107320</v>
          </cell>
        </row>
        <row r="486">
          <cell r="A486">
            <v>7640</v>
          </cell>
          <cell r="B486">
            <v>7660</v>
          </cell>
          <cell r="C486">
            <v>1112260</v>
          </cell>
        </row>
        <row r="487">
          <cell r="A487">
            <v>7660</v>
          </cell>
          <cell r="B487">
            <v>7680</v>
          </cell>
          <cell r="C487">
            <v>1117200</v>
          </cell>
        </row>
        <row r="488">
          <cell r="A488">
            <v>7680</v>
          </cell>
          <cell r="B488">
            <v>7700</v>
          </cell>
          <cell r="C488">
            <v>1122140</v>
          </cell>
        </row>
        <row r="489">
          <cell r="A489">
            <v>7700</v>
          </cell>
          <cell r="B489">
            <v>7720</v>
          </cell>
          <cell r="C489">
            <v>1127080</v>
          </cell>
        </row>
        <row r="490">
          <cell r="A490">
            <v>7720</v>
          </cell>
          <cell r="B490">
            <v>7740</v>
          </cell>
          <cell r="C490">
            <v>1132020</v>
          </cell>
        </row>
        <row r="491">
          <cell r="A491">
            <v>7740</v>
          </cell>
          <cell r="B491">
            <v>7760</v>
          </cell>
          <cell r="C491">
            <v>1136960</v>
          </cell>
        </row>
        <row r="492">
          <cell r="A492">
            <v>7760</v>
          </cell>
          <cell r="B492">
            <v>7780</v>
          </cell>
          <cell r="C492">
            <v>1141900</v>
          </cell>
        </row>
        <row r="493">
          <cell r="A493">
            <v>7780</v>
          </cell>
          <cell r="B493">
            <v>7800</v>
          </cell>
          <cell r="C493">
            <v>1146840</v>
          </cell>
        </row>
        <row r="494">
          <cell r="A494">
            <v>7800</v>
          </cell>
          <cell r="B494">
            <v>7820</v>
          </cell>
          <cell r="C494">
            <v>1151780</v>
          </cell>
        </row>
        <row r="495">
          <cell r="A495">
            <v>7820</v>
          </cell>
          <cell r="B495">
            <v>7840</v>
          </cell>
          <cell r="C495">
            <v>1156720</v>
          </cell>
        </row>
        <row r="496">
          <cell r="A496">
            <v>7840</v>
          </cell>
          <cell r="B496">
            <v>7860</v>
          </cell>
          <cell r="C496">
            <v>1161660</v>
          </cell>
        </row>
        <row r="497">
          <cell r="A497">
            <v>7860</v>
          </cell>
          <cell r="B497">
            <v>7880</v>
          </cell>
          <cell r="C497">
            <v>1166600</v>
          </cell>
        </row>
        <row r="498">
          <cell r="A498">
            <v>7880</v>
          </cell>
          <cell r="B498">
            <v>7900</v>
          </cell>
          <cell r="C498">
            <v>1171540</v>
          </cell>
        </row>
        <row r="499">
          <cell r="A499">
            <v>7900</v>
          </cell>
          <cell r="B499">
            <v>7920</v>
          </cell>
          <cell r="C499">
            <v>1176480</v>
          </cell>
        </row>
        <row r="500">
          <cell r="A500">
            <v>7920</v>
          </cell>
          <cell r="B500">
            <v>7940</v>
          </cell>
          <cell r="C500">
            <v>1181420</v>
          </cell>
        </row>
        <row r="501">
          <cell r="A501">
            <v>7940</v>
          </cell>
          <cell r="B501">
            <v>7960</v>
          </cell>
          <cell r="C501">
            <v>1186360</v>
          </cell>
        </row>
        <row r="502">
          <cell r="A502">
            <v>7960</v>
          </cell>
          <cell r="B502">
            <v>7980</v>
          </cell>
          <cell r="C502">
            <v>1191300</v>
          </cell>
        </row>
        <row r="503">
          <cell r="A503">
            <v>7980</v>
          </cell>
          <cell r="B503">
            <v>8000</v>
          </cell>
          <cell r="C503">
            <v>1196240</v>
          </cell>
        </row>
        <row r="504">
          <cell r="A504">
            <v>8000</v>
          </cell>
          <cell r="B504">
            <v>8020</v>
          </cell>
          <cell r="C504">
            <v>1201180</v>
          </cell>
        </row>
        <row r="505">
          <cell r="A505">
            <v>8020</v>
          </cell>
          <cell r="B505">
            <v>8040</v>
          </cell>
          <cell r="C505">
            <v>1206120</v>
          </cell>
        </row>
        <row r="506">
          <cell r="A506">
            <v>8040</v>
          </cell>
          <cell r="B506">
            <v>8060</v>
          </cell>
          <cell r="C506">
            <v>1211060</v>
          </cell>
        </row>
        <row r="507">
          <cell r="A507">
            <v>8060</v>
          </cell>
          <cell r="B507">
            <v>8080</v>
          </cell>
          <cell r="C507">
            <v>1216000</v>
          </cell>
        </row>
        <row r="508">
          <cell r="A508">
            <v>8080</v>
          </cell>
          <cell r="B508">
            <v>8100</v>
          </cell>
          <cell r="C508">
            <v>1220940</v>
          </cell>
        </row>
        <row r="509">
          <cell r="A509">
            <v>8100</v>
          </cell>
          <cell r="B509">
            <v>8120</v>
          </cell>
          <cell r="C509">
            <v>1225880</v>
          </cell>
        </row>
        <row r="510">
          <cell r="A510">
            <v>8120</v>
          </cell>
          <cell r="B510">
            <v>8140</v>
          </cell>
          <cell r="C510">
            <v>1230820</v>
          </cell>
        </row>
        <row r="511">
          <cell r="A511">
            <v>8140</v>
          </cell>
          <cell r="B511">
            <v>8160</v>
          </cell>
          <cell r="C511">
            <v>1235760</v>
          </cell>
        </row>
        <row r="512">
          <cell r="A512">
            <v>8160</v>
          </cell>
          <cell r="B512">
            <v>8180</v>
          </cell>
          <cell r="C512">
            <v>1240700</v>
          </cell>
        </row>
        <row r="513">
          <cell r="A513">
            <v>8180</v>
          </cell>
          <cell r="B513">
            <v>8200</v>
          </cell>
          <cell r="C513">
            <v>1245640</v>
          </cell>
        </row>
        <row r="514">
          <cell r="A514">
            <v>8200</v>
          </cell>
          <cell r="B514">
            <v>8220</v>
          </cell>
          <cell r="C514">
            <v>1250580</v>
          </cell>
        </row>
        <row r="515">
          <cell r="A515">
            <v>8220</v>
          </cell>
          <cell r="B515">
            <v>8240</v>
          </cell>
          <cell r="C515">
            <v>1255520</v>
          </cell>
        </row>
        <row r="516">
          <cell r="A516">
            <v>8240</v>
          </cell>
          <cell r="B516">
            <v>8260</v>
          </cell>
          <cell r="C516">
            <v>1260460</v>
          </cell>
        </row>
        <row r="517">
          <cell r="A517">
            <v>8260</v>
          </cell>
          <cell r="B517">
            <v>8280</v>
          </cell>
          <cell r="C517">
            <v>1265400</v>
          </cell>
        </row>
        <row r="518">
          <cell r="A518">
            <v>8280</v>
          </cell>
          <cell r="B518">
            <v>8300</v>
          </cell>
          <cell r="C518">
            <v>1270340</v>
          </cell>
        </row>
        <row r="519">
          <cell r="A519">
            <v>8300</v>
          </cell>
          <cell r="B519">
            <v>8320</v>
          </cell>
          <cell r="C519">
            <v>1275280</v>
          </cell>
        </row>
        <row r="520">
          <cell r="A520">
            <v>8320</v>
          </cell>
          <cell r="B520">
            <v>8340</v>
          </cell>
          <cell r="C520">
            <v>1280220</v>
          </cell>
        </row>
        <row r="521">
          <cell r="A521">
            <v>8340</v>
          </cell>
          <cell r="B521">
            <v>8360</v>
          </cell>
          <cell r="C521">
            <v>1285160</v>
          </cell>
        </row>
        <row r="522">
          <cell r="A522">
            <v>8360</v>
          </cell>
          <cell r="B522">
            <v>8380</v>
          </cell>
          <cell r="C522">
            <v>1290100</v>
          </cell>
        </row>
        <row r="523">
          <cell r="A523">
            <v>8380</v>
          </cell>
          <cell r="B523">
            <v>8400</v>
          </cell>
          <cell r="C523">
            <v>1295040</v>
          </cell>
        </row>
        <row r="524">
          <cell r="A524">
            <v>8400</v>
          </cell>
          <cell r="B524">
            <v>8420</v>
          </cell>
          <cell r="C524">
            <v>1299980</v>
          </cell>
        </row>
        <row r="525">
          <cell r="A525">
            <v>8420</v>
          </cell>
          <cell r="B525">
            <v>8440</v>
          </cell>
          <cell r="C525">
            <v>1304920</v>
          </cell>
        </row>
        <row r="526">
          <cell r="A526">
            <v>8440</v>
          </cell>
          <cell r="B526">
            <v>8460</v>
          </cell>
          <cell r="C526">
            <v>1309860</v>
          </cell>
        </row>
        <row r="527">
          <cell r="A527">
            <v>8460</v>
          </cell>
          <cell r="B527">
            <v>8480</v>
          </cell>
          <cell r="C527">
            <v>1314800</v>
          </cell>
        </row>
        <row r="528">
          <cell r="A528">
            <v>8480</v>
          </cell>
          <cell r="B528">
            <v>8500</v>
          </cell>
          <cell r="C528">
            <v>1320800</v>
          </cell>
        </row>
        <row r="529">
          <cell r="A529">
            <v>8500</v>
          </cell>
          <cell r="B529">
            <v>8520</v>
          </cell>
          <cell r="C529">
            <v>1327450</v>
          </cell>
        </row>
        <row r="530">
          <cell r="A530">
            <v>8520</v>
          </cell>
          <cell r="B530">
            <v>8540</v>
          </cell>
          <cell r="C530">
            <v>1334100</v>
          </cell>
        </row>
        <row r="531">
          <cell r="A531">
            <v>8540</v>
          </cell>
          <cell r="B531">
            <v>8560</v>
          </cell>
          <cell r="C531">
            <v>1340750</v>
          </cell>
        </row>
        <row r="532">
          <cell r="A532">
            <v>8560</v>
          </cell>
          <cell r="B532">
            <v>8580</v>
          </cell>
          <cell r="C532">
            <v>1347400</v>
          </cell>
        </row>
        <row r="533">
          <cell r="A533">
            <v>8580</v>
          </cell>
          <cell r="B533">
            <v>8600</v>
          </cell>
          <cell r="C533">
            <v>1354050</v>
          </cell>
        </row>
        <row r="534">
          <cell r="A534">
            <v>8600</v>
          </cell>
          <cell r="B534">
            <v>8620</v>
          </cell>
          <cell r="C534">
            <v>1360700</v>
          </cell>
        </row>
        <row r="535">
          <cell r="A535">
            <v>8620</v>
          </cell>
          <cell r="B535">
            <v>8640</v>
          </cell>
          <cell r="C535">
            <v>1367350</v>
          </cell>
        </row>
        <row r="536">
          <cell r="A536">
            <v>8640</v>
          </cell>
          <cell r="B536">
            <v>8660</v>
          </cell>
          <cell r="C536">
            <v>1374000</v>
          </cell>
        </row>
        <row r="537">
          <cell r="A537">
            <v>8660</v>
          </cell>
          <cell r="B537">
            <v>8680</v>
          </cell>
          <cell r="C537">
            <v>1380650</v>
          </cell>
        </row>
        <row r="538">
          <cell r="A538">
            <v>8680</v>
          </cell>
          <cell r="B538">
            <v>8700</v>
          </cell>
          <cell r="C538">
            <v>1387300</v>
          </cell>
        </row>
        <row r="539">
          <cell r="A539">
            <v>8700</v>
          </cell>
          <cell r="B539">
            <v>8720</v>
          </cell>
          <cell r="C539">
            <v>1393950</v>
          </cell>
        </row>
        <row r="540">
          <cell r="A540">
            <v>8720</v>
          </cell>
          <cell r="B540">
            <v>8740</v>
          </cell>
          <cell r="C540">
            <v>1400600</v>
          </cell>
        </row>
        <row r="541">
          <cell r="A541">
            <v>8740</v>
          </cell>
          <cell r="B541">
            <v>8760</v>
          </cell>
          <cell r="C541">
            <v>1407250</v>
          </cell>
        </row>
        <row r="542">
          <cell r="A542">
            <v>8760</v>
          </cell>
          <cell r="B542">
            <v>8780</v>
          </cell>
          <cell r="C542">
            <v>1413900</v>
          </cell>
        </row>
        <row r="543">
          <cell r="A543">
            <v>8780</v>
          </cell>
          <cell r="B543">
            <v>8800</v>
          </cell>
          <cell r="C543">
            <v>1420550</v>
          </cell>
        </row>
        <row r="544">
          <cell r="A544">
            <v>8800</v>
          </cell>
          <cell r="B544">
            <v>8820</v>
          </cell>
          <cell r="C544">
            <v>1427200</v>
          </cell>
        </row>
        <row r="545">
          <cell r="A545">
            <v>8820</v>
          </cell>
          <cell r="B545">
            <v>8840</v>
          </cell>
          <cell r="C545">
            <v>1433850</v>
          </cell>
        </row>
        <row r="546">
          <cell r="A546">
            <v>8840</v>
          </cell>
          <cell r="B546">
            <v>8860</v>
          </cell>
          <cell r="C546">
            <v>1440500</v>
          </cell>
        </row>
        <row r="547">
          <cell r="A547">
            <v>8860</v>
          </cell>
          <cell r="B547">
            <v>8880</v>
          </cell>
          <cell r="C547">
            <v>1447150</v>
          </cell>
        </row>
        <row r="548">
          <cell r="A548">
            <v>8880</v>
          </cell>
          <cell r="B548">
            <v>8900</v>
          </cell>
          <cell r="C548">
            <v>1453800</v>
          </cell>
        </row>
        <row r="549">
          <cell r="A549">
            <v>8900</v>
          </cell>
          <cell r="B549">
            <v>8920</v>
          </cell>
          <cell r="C549">
            <v>1460450</v>
          </cell>
        </row>
        <row r="550">
          <cell r="A550">
            <v>8920</v>
          </cell>
          <cell r="B550">
            <v>8940</v>
          </cell>
          <cell r="C550">
            <v>1467100</v>
          </cell>
        </row>
        <row r="551">
          <cell r="A551">
            <v>8940</v>
          </cell>
          <cell r="B551">
            <v>8960</v>
          </cell>
          <cell r="C551">
            <v>1473750</v>
          </cell>
        </row>
        <row r="552">
          <cell r="A552">
            <v>8960</v>
          </cell>
          <cell r="B552">
            <v>8980</v>
          </cell>
          <cell r="C552">
            <v>1480400</v>
          </cell>
        </row>
        <row r="553">
          <cell r="A553">
            <v>8980</v>
          </cell>
          <cell r="B553">
            <v>9000</v>
          </cell>
          <cell r="C553">
            <v>1487050</v>
          </cell>
        </row>
        <row r="554">
          <cell r="A554">
            <v>9000</v>
          </cell>
          <cell r="B554">
            <v>9020</v>
          </cell>
          <cell r="C554">
            <v>1493700</v>
          </cell>
        </row>
        <row r="555">
          <cell r="A555">
            <v>9020</v>
          </cell>
          <cell r="B555">
            <v>9040</v>
          </cell>
          <cell r="C555">
            <v>1500350</v>
          </cell>
        </row>
        <row r="556">
          <cell r="A556">
            <v>9040</v>
          </cell>
          <cell r="B556">
            <v>9060</v>
          </cell>
          <cell r="C556">
            <v>1507000</v>
          </cell>
        </row>
        <row r="557">
          <cell r="A557">
            <v>9060</v>
          </cell>
          <cell r="B557">
            <v>9080</v>
          </cell>
          <cell r="C557">
            <v>1513650</v>
          </cell>
        </row>
        <row r="558">
          <cell r="A558">
            <v>9080</v>
          </cell>
          <cell r="B558">
            <v>9100</v>
          </cell>
          <cell r="C558">
            <v>1520300</v>
          </cell>
        </row>
        <row r="559">
          <cell r="A559">
            <v>9100</v>
          </cell>
          <cell r="B559">
            <v>9120</v>
          </cell>
          <cell r="C559">
            <v>1526950</v>
          </cell>
        </row>
        <row r="560">
          <cell r="A560">
            <v>9120</v>
          </cell>
          <cell r="B560">
            <v>9140</v>
          </cell>
          <cell r="C560">
            <v>1533600</v>
          </cell>
        </row>
        <row r="561">
          <cell r="A561">
            <v>9140</v>
          </cell>
          <cell r="B561">
            <v>9160</v>
          </cell>
          <cell r="C561">
            <v>1540250</v>
          </cell>
        </row>
        <row r="562">
          <cell r="A562">
            <v>9160</v>
          </cell>
          <cell r="B562">
            <v>9180</v>
          </cell>
          <cell r="C562">
            <v>1546900</v>
          </cell>
        </row>
        <row r="563">
          <cell r="A563">
            <v>9180</v>
          </cell>
          <cell r="B563">
            <v>9200</v>
          </cell>
          <cell r="C563">
            <v>1553550</v>
          </cell>
        </row>
        <row r="564">
          <cell r="A564">
            <v>9200</v>
          </cell>
          <cell r="B564">
            <v>9220</v>
          </cell>
          <cell r="C564">
            <v>1560200</v>
          </cell>
        </row>
        <row r="565">
          <cell r="A565">
            <v>9220</v>
          </cell>
          <cell r="B565">
            <v>9240</v>
          </cell>
          <cell r="C565">
            <v>1566850</v>
          </cell>
        </row>
        <row r="566">
          <cell r="A566">
            <v>9240</v>
          </cell>
          <cell r="B566">
            <v>9260</v>
          </cell>
          <cell r="C566">
            <v>1573500</v>
          </cell>
        </row>
        <row r="567">
          <cell r="A567">
            <v>9260</v>
          </cell>
          <cell r="B567">
            <v>9280</v>
          </cell>
          <cell r="C567">
            <v>1580150</v>
          </cell>
        </row>
        <row r="568">
          <cell r="A568">
            <v>9280</v>
          </cell>
          <cell r="B568">
            <v>9300</v>
          </cell>
          <cell r="C568">
            <v>1586800</v>
          </cell>
        </row>
        <row r="569">
          <cell r="A569">
            <v>9300</v>
          </cell>
          <cell r="B569">
            <v>9320</v>
          </cell>
          <cell r="C569">
            <v>1593450</v>
          </cell>
        </row>
        <row r="570">
          <cell r="A570">
            <v>9320</v>
          </cell>
          <cell r="B570">
            <v>9340</v>
          </cell>
          <cell r="C570">
            <v>1600100</v>
          </cell>
        </row>
        <row r="571">
          <cell r="A571">
            <v>9340</v>
          </cell>
          <cell r="B571">
            <v>9360</v>
          </cell>
          <cell r="C571">
            <v>1606750</v>
          </cell>
        </row>
        <row r="572">
          <cell r="A572">
            <v>9360</v>
          </cell>
          <cell r="B572">
            <v>9380</v>
          </cell>
          <cell r="C572">
            <v>1613400</v>
          </cell>
        </row>
        <row r="573">
          <cell r="A573">
            <v>9380</v>
          </cell>
          <cell r="B573">
            <v>9400</v>
          </cell>
          <cell r="C573">
            <v>1620050</v>
          </cell>
        </row>
        <row r="574">
          <cell r="A574">
            <v>9400</v>
          </cell>
          <cell r="B574">
            <v>9420</v>
          </cell>
          <cell r="C574">
            <v>1626700</v>
          </cell>
        </row>
        <row r="575">
          <cell r="A575">
            <v>9420</v>
          </cell>
          <cell r="B575">
            <v>9440</v>
          </cell>
          <cell r="C575">
            <v>1633350</v>
          </cell>
        </row>
        <row r="576">
          <cell r="A576">
            <v>9440</v>
          </cell>
          <cell r="B576">
            <v>9460</v>
          </cell>
          <cell r="C576">
            <v>1640000</v>
          </cell>
        </row>
        <row r="577">
          <cell r="A577">
            <v>9460</v>
          </cell>
          <cell r="B577">
            <v>9480</v>
          </cell>
          <cell r="C577">
            <v>1646650</v>
          </cell>
        </row>
        <row r="578">
          <cell r="A578">
            <v>9480</v>
          </cell>
          <cell r="B578">
            <v>9500</v>
          </cell>
          <cell r="C578">
            <v>1653300</v>
          </cell>
        </row>
        <row r="579">
          <cell r="A579">
            <v>9500</v>
          </cell>
          <cell r="B579">
            <v>9520</v>
          </cell>
          <cell r="C579">
            <v>1659950</v>
          </cell>
        </row>
        <row r="580">
          <cell r="A580">
            <v>9520</v>
          </cell>
          <cell r="B580">
            <v>9540</v>
          </cell>
          <cell r="C580">
            <v>1666600</v>
          </cell>
        </row>
        <row r="581">
          <cell r="A581">
            <v>9540</v>
          </cell>
          <cell r="B581">
            <v>9560</v>
          </cell>
          <cell r="C581">
            <v>1673250</v>
          </cell>
        </row>
        <row r="582">
          <cell r="A582">
            <v>9560</v>
          </cell>
          <cell r="B582">
            <v>9580</v>
          </cell>
          <cell r="C582">
            <v>1679900</v>
          </cell>
        </row>
        <row r="583">
          <cell r="A583">
            <v>9580</v>
          </cell>
          <cell r="B583">
            <v>9600</v>
          </cell>
          <cell r="C583">
            <v>1686550</v>
          </cell>
        </row>
        <row r="584">
          <cell r="A584">
            <v>9600</v>
          </cell>
          <cell r="B584">
            <v>9620</v>
          </cell>
          <cell r="C584">
            <v>1693200</v>
          </cell>
        </row>
        <row r="585">
          <cell r="A585">
            <v>9620</v>
          </cell>
          <cell r="B585">
            <v>9640</v>
          </cell>
          <cell r="C585">
            <v>1699850</v>
          </cell>
        </row>
        <row r="586">
          <cell r="A586">
            <v>9640</v>
          </cell>
          <cell r="B586">
            <v>9660</v>
          </cell>
          <cell r="C586">
            <v>1706500</v>
          </cell>
        </row>
        <row r="587">
          <cell r="A587">
            <v>9660</v>
          </cell>
          <cell r="B587">
            <v>9680</v>
          </cell>
          <cell r="C587">
            <v>1713150</v>
          </cell>
        </row>
        <row r="588">
          <cell r="A588">
            <v>9680</v>
          </cell>
          <cell r="B588">
            <v>9700</v>
          </cell>
          <cell r="C588">
            <v>1719800</v>
          </cell>
        </row>
        <row r="589">
          <cell r="A589">
            <v>9700</v>
          </cell>
          <cell r="B589">
            <v>9720</v>
          </cell>
          <cell r="C589">
            <v>1726450</v>
          </cell>
        </row>
        <row r="590">
          <cell r="A590">
            <v>9720</v>
          </cell>
          <cell r="B590">
            <v>9740</v>
          </cell>
          <cell r="C590">
            <v>1733100</v>
          </cell>
        </row>
        <row r="591">
          <cell r="A591">
            <v>9740</v>
          </cell>
          <cell r="B591">
            <v>9760</v>
          </cell>
          <cell r="C591">
            <v>1739750</v>
          </cell>
        </row>
        <row r="592">
          <cell r="A592">
            <v>9760</v>
          </cell>
          <cell r="B592">
            <v>9780</v>
          </cell>
          <cell r="C592">
            <v>1746400</v>
          </cell>
        </row>
        <row r="593">
          <cell r="A593">
            <v>9780</v>
          </cell>
          <cell r="B593">
            <v>9800</v>
          </cell>
          <cell r="C593">
            <v>1753050</v>
          </cell>
        </row>
        <row r="594">
          <cell r="A594">
            <v>9800</v>
          </cell>
          <cell r="B594">
            <v>9820</v>
          </cell>
          <cell r="C594">
            <v>1759700</v>
          </cell>
        </row>
        <row r="595">
          <cell r="A595">
            <v>9820</v>
          </cell>
          <cell r="B595">
            <v>9840</v>
          </cell>
          <cell r="C595">
            <v>1766350</v>
          </cell>
        </row>
        <row r="596">
          <cell r="A596">
            <v>9840</v>
          </cell>
          <cell r="B596">
            <v>9860</v>
          </cell>
          <cell r="C596">
            <v>1773000</v>
          </cell>
        </row>
        <row r="597">
          <cell r="A597">
            <v>9860</v>
          </cell>
          <cell r="B597">
            <v>9880</v>
          </cell>
          <cell r="C597">
            <v>1779650</v>
          </cell>
        </row>
        <row r="598">
          <cell r="A598">
            <v>9880</v>
          </cell>
          <cell r="B598">
            <v>9900</v>
          </cell>
          <cell r="C598">
            <v>1786300</v>
          </cell>
        </row>
        <row r="599">
          <cell r="A599">
            <v>9900</v>
          </cell>
          <cell r="B599">
            <v>9920</v>
          </cell>
          <cell r="C599">
            <v>1792950</v>
          </cell>
        </row>
        <row r="600">
          <cell r="A600">
            <v>9920</v>
          </cell>
          <cell r="B600">
            <v>9940</v>
          </cell>
          <cell r="C600">
            <v>1799600</v>
          </cell>
        </row>
        <row r="601">
          <cell r="A601">
            <v>9940</v>
          </cell>
          <cell r="B601">
            <v>9960</v>
          </cell>
          <cell r="C601">
            <v>1806250</v>
          </cell>
        </row>
        <row r="602">
          <cell r="A602">
            <v>9960</v>
          </cell>
          <cell r="B602">
            <v>9980</v>
          </cell>
          <cell r="C602">
            <v>1812900</v>
          </cell>
        </row>
        <row r="603">
          <cell r="A603">
            <v>9980</v>
          </cell>
          <cell r="B603">
            <v>10000</v>
          </cell>
          <cell r="C603">
            <v>1819550</v>
          </cell>
        </row>
        <row r="604">
          <cell r="A604">
            <v>10000</v>
          </cell>
          <cell r="C604">
            <v>1822880</v>
          </cell>
        </row>
        <row r="605">
          <cell r="A605" t="str">
            <v>10,000천원 초과</v>
          </cell>
          <cell r="C605" t="str">
            <v>10,000천원인 경우의 당해 세액과 10,000천원을 초과하는 금액중 95%를 곱한 금액의 35% 상당액의 합계액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입찰안"/>
      <sheetName val="갑지"/>
      <sheetName val="1.전력간선 산출"/>
      <sheetName val="2.냉난방설비산출"/>
      <sheetName val="설계기준"/>
      <sheetName val="내역1"/>
      <sheetName val="관급자재대"/>
      <sheetName val="총_구조물공"/>
      <sheetName val="예총"/>
      <sheetName val="근로소득 세액표"/>
      <sheetName val="건강보험 표준요율표"/>
      <sheetName val="국민연금 표준요율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내역서"/>
      <sheetName val="2-1. 경관조명 내역총괄표"/>
      <sheetName val="2-2. 경관조명 내역서"/>
      <sheetName val="3-1. 방송,CCTV 내역총괄표"/>
      <sheetName val="3-2. 방송,CCTV 내역서"/>
      <sheetName val="단가조사서"/>
      <sheetName val="한전수탁비"/>
      <sheetName val="사용전 검사"/>
      <sheetName val="일위대가 집계표"/>
      <sheetName val="일위대가표"/>
      <sheetName val="1. 가로등 집계"/>
      <sheetName val="2. 임시가로등 집계"/>
      <sheetName val="3.동력부하 집계"/>
      <sheetName val="4. 변경 경관조명 집계"/>
      <sheetName val="5. 방송 및 CCTV 설비 집계"/>
      <sheetName val="기초"/>
      <sheetName val="맨홀"/>
      <sheetName val="단가산출-1"/>
      <sheetName val="단가산출-2"/>
      <sheetName val="가로등건주"/>
      <sheetName val="수량산출"/>
      <sheetName val="예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4">
          <cell r="B4" t="str">
            <v xml:space="preserve"> 2-1. BR.17 황학교 경관조명 설비공사</v>
          </cell>
        </row>
      </sheetData>
      <sheetData sheetId="27">
        <row r="4">
          <cell r="B4" t="str">
            <v xml:space="preserve"> 2-1. BR.17 황학교 경관조명 설비공사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내역서1999.8최종"/>
      <sheetName val="G_BASE"/>
      <sheetName val="건축내역"/>
      <sheetName val="수량산출"/>
      <sheetName val="견적단가"/>
      <sheetName val="철거산출근거"/>
      <sheetName val="일위대가"/>
      <sheetName val="정공공사"/>
      <sheetName val="갑지"/>
      <sheetName val="집계표"/>
      <sheetName val="전기"/>
      <sheetName val="일위"/>
      <sheetName val="안전장치"/>
      <sheetName val="건설기계경비"/>
      <sheetName val="내역서"/>
      <sheetName val="물가조사표"/>
      <sheetName val="일위대가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전선가설"/>
      <sheetName val="전선철거"/>
      <sheetName val="가공지선신설"/>
      <sheetName val="가공지선철거"/>
      <sheetName val="도급예산내역서총괄표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기본일위"/>
      <sheetName val="견적단가"/>
      <sheetName val="내역서 제출"/>
      <sheetName val="설명서 "/>
      <sheetName val="토목"/>
      <sheetName val="주포터널"/>
      <sheetName val="내역서1999.8최종"/>
      <sheetName val="수량산출"/>
      <sheetName val="청천내"/>
      <sheetName val="BID"/>
      <sheetName val="원가계산서 "/>
      <sheetName val="참조"/>
      <sheetName val="직재"/>
      <sheetName val="#REF"/>
      <sheetName val="내역서"/>
      <sheetName val="철거산출근거"/>
      <sheetName val="분전함신설"/>
      <sheetName val="설계명세서"/>
      <sheetName val="용수량(생활용수)"/>
      <sheetName val="견적대비"/>
      <sheetName val="대림경상68억"/>
      <sheetName val="00상노임"/>
      <sheetName val="전기"/>
      <sheetName val="단가 (2)"/>
      <sheetName val="데이타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빙설계표지"/>
      <sheetName val="빙설계"/>
      <sheetName val="빙장비"/>
      <sheetName val="수설계표지"/>
      <sheetName val="수설계"/>
      <sheetName val="수장비"/>
      <sheetName val="경제표지"/>
      <sheetName val="목차"/>
      <sheetName val="1.일반사항"/>
      <sheetName val="2.종합검토"/>
      <sheetName val="3.투자비"/>
      <sheetName val="4.운전비"/>
      <sheetName val="1안투"/>
      <sheetName val="2안투"/>
      <sheetName val="부하"/>
      <sheetName val="1안운"/>
      <sheetName val="2안운"/>
      <sheetName val="지원금"/>
      <sheetName val="base"/>
      <sheetName val="ppt"/>
      <sheetName val="#REF"/>
      <sheetName val="일위대가표"/>
      <sheetName val="단가및재료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첨부1-1"/>
      <sheetName val="기본일위"/>
      <sheetName val="전기"/>
      <sheetName val="견적서"/>
      <sheetName val="단가표"/>
      <sheetName val="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">
          <cell r="O7">
            <v>3</v>
          </cell>
        </row>
      </sheetData>
      <sheetData sheetId="19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인건비"/>
      <sheetName val="단가및재료비"/>
      <sheetName val="중기가격근거"/>
      <sheetName val="중기가격"/>
      <sheetName val="일위대가표"/>
      <sheetName val="단가 및 재료비"/>
      <sheetName val="중기사용료산출근거"/>
      <sheetName val="수량산출"/>
      <sheetName val="요율"/>
    </sheetNames>
    <sheetDataSet>
      <sheetData sheetId="0" refreshError="1"/>
      <sheetData sheetId="1"/>
      <sheetData sheetId="2" refreshError="1">
        <row r="3">
          <cell r="C3">
            <v>1250</v>
          </cell>
        </row>
        <row r="4">
          <cell r="C4">
            <v>560</v>
          </cell>
        </row>
        <row r="7">
          <cell r="C7">
            <v>24000</v>
          </cell>
        </row>
        <row r="8">
          <cell r="C8">
            <v>39000</v>
          </cell>
        </row>
        <row r="9">
          <cell r="C9">
            <v>65000</v>
          </cell>
        </row>
        <row r="10">
          <cell r="C10">
            <v>50000</v>
          </cell>
        </row>
        <row r="19">
          <cell r="C19">
            <v>158000</v>
          </cell>
        </row>
        <row r="28">
          <cell r="C28">
            <v>65230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빙설계표지"/>
      <sheetName val="빙설계"/>
      <sheetName val="빙장비"/>
      <sheetName val="빙모터동력"/>
      <sheetName val="수설계표지"/>
      <sheetName val="수설계"/>
      <sheetName val="수장비"/>
      <sheetName val="수모터동력"/>
      <sheetName val="경제표지"/>
      <sheetName val="목차"/>
      <sheetName val="1.일반사항"/>
      <sheetName val="2.종합검토"/>
      <sheetName val="3.투자비"/>
      <sheetName val="4.운전비"/>
      <sheetName val="첨부1-1"/>
      <sheetName val="첨부1-2(수)"/>
      <sheetName val="첨부1-2(기타)"/>
      <sheetName val="첨부2-1"/>
      <sheetName val="첨부2-2"/>
      <sheetName val="첨부2-3 (수)"/>
      <sheetName val="첨부2-3(기타)"/>
      <sheetName val="첨부3"/>
      <sheetName val="장비일람"/>
      <sheetName val="냉방시간"/>
      <sheetName val="부하율"/>
      <sheetName val="냉방계획"/>
      <sheetName val="base"/>
      <sheetName val="ppt"/>
      <sheetName val="일위대가표"/>
      <sheetName val="기본일위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523">
          <cell r="B523">
            <v>1</v>
          </cell>
        </row>
      </sheetData>
      <sheetData sheetId="27" refreshError="1"/>
      <sheetData sheetId="28" refreshError="1"/>
      <sheetData sheetId="2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X"/>
      <sheetName val="제안서입력"/>
      <sheetName val="표지"/>
      <sheetName val="서론"/>
      <sheetName val="절감계산"/>
      <sheetName val="견적서"/>
      <sheetName val="형광등현황"/>
      <sheetName val="월환수금표"/>
      <sheetName val="base"/>
      <sheetName val="태영타운아파트"/>
      <sheetName val="단가및재료비"/>
      <sheetName val="1"/>
    </sheetNames>
    <sheetDataSet>
      <sheetData sheetId="0"/>
      <sheetData sheetId="1">
        <row r="4">
          <cell r="F4" t="str">
            <v>태영타운아파트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직노"/>
      <sheetName val="제안서입력"/>
      <sheetName val="기계설비표선정수장"/>
      <sheetName val="Baby일위대가"/>
      <sheetName val="장비선정 "/>
      <sheetName val="내역서"/>
      <sheetName val="base"/>
      <sheetName val="내역"/>
      <sheetName val="기계경비산출기준"/>
      <sheetName val="한강운반비"/>
      <sheetName val="말뚝지지력산정"/>
      <sheetName val="부하계산서"/>
      <sheetName val="#REF"/>
      <sheetName val="FB25JN"/>
      <sheetName val="입력자료"/>
      <sheetName val="POL6차-PIPING"/>
      <sheetName val="심사물량"/>
      <sheetName val="심사계산"/>
      <sheetName val="8.설치품셈"/>
      <sheetName val="목차"/>
      <sheetName val="토사(PE)"/>
      <sheetName val="빙축열"/>
      <sheetName val="용역비내역-진짜"/>
      <sheetName val="경영"/>
      <sheetName val="98년"/>
      <sheetName val="실적"/>
      <sheetName val="표지"/>
      <sheetName val="신우"/>
      <sheetName val="Sheet1"/>
      <sheetName val="견적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차선로 물량표"/>
      <sheetName val="직노"/>
      <sheetName val="제안서입력"/>
      <sheetName val="기계설비표선정수장"/>
      <sheetName val="Baby일위대가"/>
      <sheetName val="장비선정 "/>
      <sheetName val="내역서"/>
      <sheetName val="FB25JN"/>
      <sheetName val="갑지-MHI(R410A)"/>
      <sheetName val="을지-MHI(R410A)"/>
      <sheetName val="3 환기 내역서"/>
      <sheetName val="기계경비산출기준"/>
      <sheetName val="#REF"/>
      <sheetName val="표지"/>
      <sheetName val="우수받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타"/>
      <sheetName val="식재인부"/>
      <sheetName val="수목(가-마)"/>
      <sheetName val="수목(바-주목)"/>
      <sheetName val="수목(중국단풍-)"/>
      <sheetName val="지주목수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터널구조물산근"/>
      <sheetName val="도로구조물산근"/>
      <sheetName val="Sheet1"/>
      <sheetName val="Sheet2"/>
      <sheetName val="Sheet3"/>
      <sheetName val="터널굴착단산"/>
      <sheetName val="장약패턴90M2"/>
      <sheetName val="토공산근"/>
      <sheetName val="단가산출근거"/>
      <sheetName val="[수목일위.XLS][수목일위.XLS][수목일위.XLS]e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___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DATE"/>
      <sheetName val="한강운반비"/>
      <sheetName val="진주방향"/>
      <sheetName val="수량집계A"/>
      <sheetName val="철근집계A"/>
      <sheetName val="Total"/>
      <sheetName val="건축2"/>
      <sheetName val="원가"/>
      <sheetName val="2공구산출내역"/>
      <sheetName val="수목데이타"/>
      <sheetName val="1,2공구원가계산서"/>
      <sheetName val="1공구산출내역서"/>
      <sheetName val="준검 내역서"/>
      <sheetName val="원가계산서"/>
      <sheetName val="투찰"/>
      <sheetName val="금액"/>
      <sheetName val="원가서"/>
      <sheetName val="요율"/>
      <sheetName val="노임단가"/>
      <sheetName val="갑지"/>
      <sheetName val="전기일위목록"/>
      <sheetName val="전기대가"/>
      <sheetName val="산출조서표지"/>
      <sheetName val="수량산출"/>
      <sheetName val="공량산출"/>
      <sheetName val="단가산출_목록"/>
      <sheetName val="일위대가표"/>
      <sheetName val="토공"/>
      <sheetName val="물가시세"/>
      <sheetName val="AS포장복구 "/>
      <sheetName val="실행(표지,갑,을)"/>
      <sheetName val="설계서(본관)"/>
      <sheetName val="총괄내역서"/>
      <sheetName val="일위대가 "/>
      <sheetName val="문학간접"/>
      <sheetName val="간접"/>
      <sheetName val="단가대비표"/>
      <sheetName val="전차선로 물량표"/>
      <sheetName val="#REF"/>
      <sheetName val="자재"/>
      <sheetName val="공통(20-91)"/>
      <sheetName val="내역서"/>
      <sheetName val="견적"/>
      <sheetName val="노무"/>
      <sheetName val="가설공사비"/>
      <sheetName val="도로구조공사비"/>
      <sheetName val="도로토공공사비"/>
      <sheetName val="여수토공사비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실행(ALT1)"/>
      <sheetName val="기계경비산출기준"/>
      <sheetName val="b_balju_cho"/>
      <sheetName val="변수값"/>
      <sheetName val="중기상차"/>
      <sheetName val="AS복구"/>
      <sheetName val="중기터파기"/>
      <sheetName val="수량산출서"/>
      <sheetName val="공사비산출내역"/>
      <sheetName val="별표집계"/>
      <sheetName val="BOJUNGGM"/>
      <sheetName val="연습"/>
      <sheetName val="1차증가원가계산"/>
      <sheetName val="변경내역"/>
      <sheetName val="조건"/>
      <sheetName val="장비집계"/>
      <sheetName val="공사요율산출표"/>
      <sheetName val="기준액"/>
      <sheetName val="기초단가"/>
      <sheetName val="nys"/>
      <sheetName val="FB25JN"/>
      <sheetName val="2003상반기노임기준"/>
      <sheetName val="2000.11월설계내역"/>
      <sheetName val="제출내역 (2)"/>
      <sheetName val="계정"/>
      <sheetName val="관급자재"/>
      <sheetName val="폐기물"/>
      <sheetName val="관접합및부설"/>
      <sheetName val="단가"/>
      <sheetName val="Sheet1 (2)"/>
      <sheetName val="일위목록"/>
      <sheetName val="설계예산서"/>
      <sheetName val="결재판"/>
      <sheetName val="공사개요"/>
      <sheetName val="6호기"/>
      <sheetName val="토공총괄표"/>
      <sheetName val="계산서(곡선부)"/>
      <sheetName val="포장재료집계표"/>
      <sheetName val="수목표준대가"/>
      <sheetName val="시설물일위"/>
      <sheetName val="가설공사"/>
      <sheetName val="단가결정"/>
      <sheetName val="내역아"/>
      <sheetName val="울타리"/>
      <sheetName val="공사설명서"/>
      <sheetName val="가시설"/>
      <sheetName val="카렌스센터계량기설치공사"/>
      <sheetName val="16-1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자료"/>
      <sheetName val="갈현동"/>
      <sheetName val="을지"/>
      <sheetName val="공구원가계산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소비자가"/>
      <sheetName val="단위단가"/>
      <sheetName val="계획금액"/>
      <sheetName val="기본단가표"/>
      <sheetName val="자재단가조사표-수목"/>
      <sheetName val="데리네이타현황"/>
      <sheetName val="중기조종사 단위단가"/>
      <sheetName val="자재단가"/>
      <sheetName val="산출기초"/>
      <sheetName val="제잡비계산"/>
      <sheetName val="값"/>
      <sheetName val="버스운행안내"/>
      <sheetName val="근태계획서"/>
      <sheetName val="예방접종계획"/>
      <sheetName val="전익자재"/>
      <sheetName val="제경비적용기준"/>
      <sheetName val="공사자료입력"/>
      <sheetName val="인건비"/>
      <sheetName val="노임이"/>
      <sheetName val="부대내역"/>
      <sheetName val="Recovered_Sheet1"/>
      <sheetName val="수량계표"/>
      <sheetName val="일위산출"/>
      <sheetName val="건축-물가변동"/>
      <sheetName val="A-4"/>
      <sheetName val="자판실행"/>
      <sheetName val="WORK"/>
      <sheetName val="참조 (2)"/>
      <sheetName val="건축"/>
      <sheetName val="기초입력 DATA"/>
      <sheetName val="원가계산"/>
      <sheetName val="원가계산 (2)"/>
      <sheetName val="2호맨홀공제수량"/>
      <sheetName val="실행대비"/>
      <sheetName val="삭제금지단가"/>
      <sheetName val="-치수표(곡선부)"/>
      <sheetName val="세부내역"/>
      <sheetName val="금액내역서"/>
      <sheetName val="경영"/>
      <sheetName val="98년"/>
      <sheetName val="실적"/>
      <sheetName val="신청서"/>
      <sheetName val="수목단가"/>
      <sheetName val="시설수량표"/>
      <sheetName val="식재수량표"/>
      <sheetName val="도급기성"/>
      <sheetName val="코드"/>
      <sheetName val="콘크스"/>
      <sheetName val="식재"/>
      <sheetName val="시설물"/>
      <sheetName val="식재출력용"/>
      <sheetName val="유지관리"/>
      <sheetName val="입찰견적보고서"/>
      <sheetName val="단가산출서"/>
      <sheetName val="전체"/>
      <sheetName val="배수장토목공사비"/>
      <sheetName val="용역비내역-진짜"/>
      <sheetName val="LP-S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직재"/>
      <sheetName val="재집"/>
      <sheetName val="기타 정보통신공사"/>
      <sheetName val="기준비용"/>
      <sheetName val="증감내역서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대비표"/>
      <sheetName val="70%"/>
      <sheetName val="1공구원가계산"/>
      <sheetName val="1공구원가계산서"/>
      <sheetName val="골조시행"/>
      <sheetName val="입력"/>
      <sheetName val="안내"/>
      <sheetName val="DATA"/>
      <sheetName val="제경비율"/>
      <sheetName val="표_재료"/>
      <sheetName val="지급자재"/>
      <sheetName val="가설건물"/>
      <sheetName val="설명"/>
      <sheetName val="CC16-내역서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전등설비"/>
      <sheetName val="BID"/>
      <sheetName val="예산내역서"/>
      <sheetName val="총계"/>
      <sheetName val="재료값"/>
      <sheetName val="적용공정"/>
      <sheetName val="시멘트"/>
      <sheetName val="3.바닥판  "/>
      <sheetName val="구조물5월기성내역"/>
      <sheetName val="이름표지정"/>
      <sheetName val="소요자재"/>
      <sheetName val="노무산출서"/>
      <sheetName val="경비"/>
      <sheetName val="설명서 "/>
      <sheetName val="토목"/>
      <sheetName val="입찰"/>
      <sheetName val="현경"/>
      <sheetName val="CTEMCOST"/>
      <sheetName val="포장수량단위"/>
      <sheetName val="106C0300"/>
      <sheetName val="기초코드"/>
      <sheetName val="iec"/>
      <sheetName val="ks"/>
      <sheetName val="선로정수"/>
      <sheetName val="9811"/>
      <sheetName val="팔당터널(1공구)"/>
      <sheetName val="경비_원본"/>
      <sheetName val="자재단가2007.10"/>
      <sheetName val="자재단가2008.4"/>
      <sheetName val="가감수량"/>
      <sheetName val="맨홀수량산출"/>
      <sheetName val="총괄"/>
      <sheetName val="중기사용료산출근거"/>
      <sheetName val="단가산출2"/>
      <sheetName val="단가 및 재료비"/>
      <sheetName val="조명시설"/>
      <sheetName val="노임,재료비"/>
      <sheetName val="1안"/>
      <sheetName val="건축내역서"/>
      <sheetName val="표  지"/>
      <sheetName val="기초1"/>
      <sheetName val="설계내역서"/>
      <sheetName val="해외(원화)"/>
      <sheetName val="L_RPTB02_01"/>
      <sheetName val="설계예산"/>
      <sheetName val="정부노임단가"/>
      <sheetName val="토목검측서"/>
      <sheetName val="CON'C"/>
      <sheetName val="Sheet5"/>
      <sheetName val="부대tu"/>
      <sheetName val="표지 (2)"/>
      <sheetName val="터파기및재료"/>
      <sheetName val="참조(2)"/>
      <sheetName val="참조"/>
      <sheetName val="2000년1차"/>
      <sheetName val="2000전체분"/>
      <sheetName val="도급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빙장비사양"/>
      <sheetName val="장비사양"/>
      <sheetName val="11-2.아파트내역"/>
      <sheetName val="기계경비"/>
      <sheetName val="을-ATYPE"/>
      <sheetName val="인건비 "/>
      <sheetName val="년도별노임표"/>
      <sheetName val="중기목록표"/>
      <sheetName val="재료"/>
      <sheetName val="1단계"/>
      <sheetName val="결재갑지"/>
      <sheetName val="평당공사비산정"/>
      <sheetName val="30집계표"/>
      <sheetName val="단가일람"/>
      <sheetName val="자재일람"/>
      <sheetName val="조경일람"/>
      <sheetName val="화장실"/>
      <sheetName val="설계총괄표"/>
      <sheetName val="산출(부하간선)"/>
      <sheetName val="물가대비표"/>
      <sheetName val="6-1. 관개량조서"/>
      <sheetName val="토목내역서"/>
      <sheetName val="판매시설"/>
      <sheetName val="공통가설"/>
      <sheetName val="노임단가표"/>
      <sheetName val="우수받이"/>
      <sheetName val="00노임기준"/>
      <sheetName val="평가데이터"/>
      <sheetName val="연결임시"/>
      <sheetName val="말고개터널조명전압강하"/>
      <sheetName val="아파트 내역"/>
      <sheetName val="화성태안9공구내역(실행)"/>
      <sheetName val="목차"/>
      <sheetName val="INDEX  LIST"/>
      <sheetName val="기계경비(시간당)"/>
      <sheetName val="램머"/>
      <sheetName val="장비경비"/>
      <sheetName val="타공종이기"/>
      <sheetName val="인제내역"/>
      <sheetName val="적용기준"/>
      <sheetName val="01"/>
      <sheetName val="내역(APT)"/>
      <sheetName val="말뚝지지력산정"/>
      <sheetName val="세금자료"/>
      <sheetName val="실행,원가 최종예상"/>
      <sheetName val="적점"/>
      <sheetName val="투자비"/>
      <sheetName val="조성원가DATA"/>
      <sheetName val="사업비"/>
      <sheetName val="LOOKUP"/>
      <sheetName val="EARTH"/>
      <sheetName val="고유코드_설계"/>
      <sheetName val="원가data"/>
      <sheetName val="전기"/>
      <sheetName val="설계내역"/>
      <sheetName val="시중노임단가"/>
      <sheetName val="FOB발"/>
      <sheetName val="플랜트 설치"/>
      <sheetName val="토목(대안)"/>
      <sheetName val="심사물량"/>
      <sheetName val="심사계산"/>
      <sheetName val="단가목록"/>
      <sheetName val="자재목록"/>
      <sheetName val="노임목록"/>
      <sheetName val="날개벽(시점좌측)"/>
      <sheetName val="2공구하도급내역서"/>
      <sheetName val="7월11일"/>
      <sheetName val="산출근거(복구)"/>
      <sheetName val="단가표"/>
      <sheetName val="에너지동"/>
      <sheetName val="날개벽"/>
      <sheetName val="암거단위"/>
      <sheetName val="횡 연장"/>
      <sheetName val="지질조사"/>
      <sheetName val="AL공사(원)"/>
      <sheetName val="코드표"/>
      <sheetName val="21301동"/>
      <sheetName val="철콘"/>
      <sheetName val="시공"/>
      <sheetName val="협력업체"/>
      <sheetName val="Sheet15"/>
      <sheetName val="화설내"/>
      <sheetName val="총괄표"/>
      <sheetName val="단가(자재)"/>
      <sheetName val="단가(노임)"/>
      <sheetName val="기초목록"/>
      <sheetName val="총괄내역서(설계)"/>
      <sheetName val="상부공철근집계(ABC)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매채조회"/>
      <sheetName val="골조물량"/>
      <sheetName val="참고사항"/>
      <sheetName val="근로자자료입력"/>
      <sheetName val="설계명세서"/>
      <sheetName val="공정표"/>
      <sheetName val="토공수량"/>
      <sheetName val="원가계산서구조조정"/>
      <sheetName val="98수문일위"/>
      <sheetName val="JOIN(2span)"/>
      <sheetName val="바닥판"/>
      <sheetName val="주빔의 설계"/>
      <sheetName val="철근량산정및사용성검토"/>
      <sheetName val="입력DATA"/>
      <sheetName val="1-4-2.관(약)"/>
      <sheetName val="Tool"/>
      <sheetName val="일위"/>
      <sheetName val="그림"/>
      <sheetName val="아파트"/>
      <sheetName val="정화조방수미장"/>
      <sheetName val="1-최종안"/>
      <sheetName val="사업분석-분양가결정"/>
      <sheetName val="견적율"/>
      <sheetName val="건설기계"/>
      <sheetName val="사급자재"/>
      <sheetName val="내역갑지"/>
      <sheetName val="자재 집계표"/>
      <sheetName val="약품설비"/>
      <sheetName val="케이블트레이"/>
      <sheetName val="관련자료입력"/>
      <sheetName val="99노임기준"/>
      <sheetName val="본사공가현황"/>
      <sheetName val="전기공사"/>
      <sheetName val="배수장공사비명세서"/>
      <sheetName val="pier(각형)"/>
      <sheetName val="입찰안"/>
      <sheetName val="공사비증감"/>
      <sheetName val="BSD (2)"/>
      <sheetName val="상호참고자료"/>
      <sheetName val="발주처자료입력"/>
      <sheetName val="회사기본자료"/>
      <sheetName val="하자보증자료"/>
      <sheetName val="기술자관련자료"/>
      <sheetName val="건설산출"/>
      <sheetName val="조내역"/>
      <sheetName val="원가계산하도"/>
      <sheetName val="★도급내역(2공구)"/>
      <sheetName val="밸브설치"/>
      <sheetName val="E.P.T수량산출서"/>
      <sheetName val="토목주소"/>
      <sheetName val="프랜트면허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중기집계"/>
      <sheetName val="계정code"/>
      <sheetName val="입력란"/>
      <sheetName val="97노임단가"/>
      <sheetName val="배수내역"/>
      <sheetName val="공사진행"/>
      <sheetName val="산출내역서집계표"/>
      <sheetName val="예가표"/>
      <sheetName val="[수목일위.XLS][수목일위.XLS]el________2"/>
      <sheetName val="[수목일위.XLS][수목일위.XLS]el________3"/>
      <sheetName val="월별수입"/>
      <sheetName val="일위집계(기존)"/>
      <sheetName val="DANGA"/>
      <sheetName val="주공 갑지"/>
      <sheetName val="COST"/>
      <sheetName val="램프"/>
      <sheetName val="내역서1999.8최종"/>
      <sheetName val="해평견적"/>
      <sheetName val="실행_ALT1_"/>
      <sheetName val="구체"/>
      <sheetName val="좌측날개벽"/>
      <sheetName val="우측날개벽"/>
      <sheetName val="맨홀수량집계"/>
      <sheetName val="수정"/>
      <sheetName val="직원관련자료"/>
      <sheetName val="2.고용보험료산출근거"/>
      <sheetName val="개별직종노임단가(2005.1)"/>
      <sheetName val="계측제어설비"/>
      <sheetName val="개요"/>
      <sheetName val="인원"/>
      <sheetName val="매립"/>
      <sheetName val="00상노임"/>
      <sheetName val="TABLE DB"/>
      <sheetName val="쌍용 data base"/>
      <sheetName val="법면단"/>
      <sheetName val="석축설면"/>
      <sheetName val="법면설면"/>
      <sheetName val="석축단"/>
      <sheetName val="법면수집"/>
      <sheetName val="[수목일위.XLS][수목일위.XLS]el________4"/>
      <sheetName val="[수목일위.XLS][수목일위.XLS]el________5"/>
      <sheetName val="8설7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(원)"/>
      <sheetName val="기본정보입력"/>
      <sheetName val="G.R300경비"/>
      <sheetName val="48일위(기존)"/>
      <sheetName val="기구조직"/>
      <sheetName val="장비투입계획"/>
      <sheetName val="직원투입계획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[수목일위.XLS][수목일위.XLS]el_______16"/>
      <sheetName val="[수목일위.XLS][수목일위.XLS]el_______17"/>
      <sheetName val="[수목일위.XLS][수목일위.XLS]el\설계서\수목일위"/>
      <sheetName val="내역(전체_금차)"/>
      <sheetName val="제경비_전체"/>
      <sheetName val="제경비_금차준공분"/>
      <sheetName val="가로등"/>
      <sheetName val="안양동교 1안"/>
      <sheetName val="수목_바_주목_"/>
      <sheetName val="DATA1"/>
      <sheetName val="CABLE SIZE-1"/>
      <sheetName val="구조물공"/>
      <sheetName val="부대공"/>
      <sheetName val="배수공"/>
      <sheetName val="포장공"/>
      <sheetName val="설계변경내역 98"/>
      <sheetName val="직접경비호표"/>
      <sheetName val="신표지1"/>
      <sheetName val="소방"/>
      <sheetName val="[수목일위.XLS][수목일위.XLS]el_______12"/>
      <sheetName val="[수목일위.XLS][수목일위.XLS]el_______13"/>
      <sheetName val="[수목일위.XLS][수목일위.XLS]el_______10"/>
      <sheetName val="[수목일위.XLS][수목일위.XLS]el_______11"/>
      <sheetName val="[수목일위.XLS][수목일위.XLS]el_______14"/>
      <sheetName val="[수목일위.XLS][수목일위.XLS]el_______15"/>
      <sheetName val="[수목일위.XLS][수목일위.XLS]el_______20"/>
      <sheetName val="[수목일위.XLS][수목일위.XLS]el_______21"/>
      <sheetName val="[수목일위.XLS][수목일위.XLS]el_______18"/>
      <sheetName val="[수목일위.XLS][수목일위.XLS]el_______19"/>
      <sheetName val="[수목일위.XLS][수목일위.XLS]el_______22"/>
      <sheetName val="[수목일위.XLS][수목일위.XLS]el_______23"/>
      <sheetName val="[수목일위.XLS][수목일위.XLS]el_______24"/>
      <sheetName val="[수목일위.XLS][수목일위.XLS]el_______25"/>
      <sheetName val="현장관리비 산출내역"/>
      <sheetName val="단가및재료비"/>
      <sheetName val="중기사용료"/>
      <sheetName val="토공사(흙막이)"/>
      <sheetName val="FCM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0"/>
      <sheetName val="[수목일위.XLS][수목일위.XLS]el_______31"/>
      <sheetName val="[수목일위.XLS][수목일위.XLS]el_______32"/>
      <sheetName val="[수목일위.XLS][수목일위.XLS]el_______33"/>
      <sheetName val="지수"/>
      <sheetName val="[수목일위.XLS][수목일위.XLS]el_______42"/>
      <sheetName val="[수목일위.XLS][수목일위.XLS]el_______43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4"/>
      <sheetName val="[수목일위.XLS][수목일위.XLS]el_______45"/>
      <sheetName val="[수목일위.XLS][수목일위.XLS]el______142"/>
      <sheetName val="[수목일위.XLS][수목일위.XLS]el______143"/>
      <sheetName val="D-철근총괄"/>
      <sheetName val="ABUT수량-A1"/>
      <sheetName val="쌍송교"/>
      <sheetName val="여과지동"/>
      <sheetName val="총집계표"/>
      <sheetName val="부표총괄"/>
      <sheetName val="9509"/>
      <sheetName val="을"/>
      <sheetName val="actual"/>
      <sheetName val="H-PILE수량집계"/>
      <sheetName val="기술자자료입력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실행철강하도"/>
      <sheetName val="차액보증"/>
      <sheetName val=" 상부공통집계(총괄)"/>
      <sheetName val="경비내역(을)-1"/>
      <sheetName val="상반기손익차2총괄"/>
      <sheetName val="약품공급2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마산방향"/>
      <sheetName val="기계설비-물가변동"/>
      <sheetName val="백호우계수"/>
      <sheetName val="견적서"/>
      <sheetName val="본실행경비"/>
      <sheetName val="단가집"/>
      <sheetName val="시점교대"/>
      <sheetName val="2공구_단가렀቟԰_x0000_"/>
      <sheetName val="2공구_단가䈀ᅪ԰_x0000_"/>
      <sheetName val="단위수량"/>
      <sheetName val="단계별내역 (2)"/>
      <sheetName val="대로근거"/>
      <sheetName val="중로근거"/>
      <sheetName val="노임(1차)"/>
      <sheetName val="현장관리비"/>
      <sheetName val="구조"/>
      <sheetName val="공사별 가중치 산출근거(토목)"/>
      <sheetName val="가중치근거(조경)"/>
      <sheetName val="공사별 가중치 산출근거(건축)"/>
      <sheetName val="Macro2"/>
      <sheetName val="Macro1"/>
      <sheetName val="기본단가"/>
      <sheetName val="6PILE  (돌출)"/>
      <sheetName val="설비내역서"/>
      <sheetName val="전기내역서"/>
      <sheetName val="1"/>
      <sheetName val="2"/>
      <sheetName val="3"/>
      <sheetName val="4"/>
      <sheetName val="5"/>
      <sheetName val="내역서 제출"/>
      <sheetName val="LD"/>
      <sheetName val="단위수량산출서"/>
      <sheetName val="공내역"/>
      <sheetName val="단가입력"/>
      <sheetName val="구간산출"/>
      <sheetName val="설계서"/>
      <sheetName val="준공정산"/>
      <sheetName val="1SPAN"/>
      <sheetName val="조건표"/>
      <sheetName val="직접노무비"/>
      <sheetName val="연동내역"/>
      <sheetName val="일위-1"/>
      <sheetName val="제잡비"/>
      <sheetName val="수량산출(음암)"/>
      <sheetName val="실행"/>
      <sheetName val="8.설치품셈"/>
      <sheetName val="계약서"/>
      <sheetName val="비계공사"/>
      <sheetName val="총괄변경내역서"/>
      <sheetName val="갑지(추정)"/>
      <sheetName val="운반"/>
      <sheetName val="5차설계"/>
      <sheetName val="각사별공사비분개 "/>
      <sheetName val="횡배수관"/>
      <sheetName val="정산산출서(배수판)"/>
      <sheetName val="경율산정"/>
      <sheetName val="criteria(enlc)"/>
      <sheetName val="MOTOR"/>
      <sheetName val="예산갑지"/>
      <sheetName val="북제주원가"/>
      <sheetName val="일위대가(긴급전화)"/>
      <sheetName val="긴급전화(단가)"/>
      <sheetName val="제경집계"/>
      <sheetName val="일위대가목차"/>
      <sheetName val="가격"/>
      <sheetName val="철거산출근거"/>
      <sheetName val="[수목일위.XLS][수목일위.XLS]el______140"/>
      <sheetName val="[수목일위.XLS][수목일위.XLS]el______141"/>
      <sheetName val="토공사"/>
      <sheetName val="품셈 "/>
      <sheetName val="N賃率-職"/>
      <sheetName val="Sheet4_x0000__x0000__x0000__x0000__x0000__x0000__x0000__x0010_[수목일위.XLS]가드레일산근_x0000_"/>
      <sheetName val="설계변경총괄표(계산식)"/>
      <sheetName val="공사명입력"/>
      <sheetName val="세부내역서"/>
      <sheetName val="UPRI"/>
      <sheetName val="99노임단가"/>
      <sheetName val="G-IL"/>
      <sheetName val="BU"/>
      <sheetName val="IL"/>
      <sheetName val="EQ-R1"/>
      <sheetName val="현장식당(1)"/>
      <sheetName val="동문건설"/>
      <sheetName val="ⴭⴭⴭⴭ"/>
      <sheetName val="단가산출1"/>
      <sheetName val="토공(우물통,기타) "/>
      <sheetName val="기계경비시간당손료목록"/>
      <sheetName val="수원공매수"/>
      <sheetName val="ITEM"/>
      <sheetName val="고시단가"/>
      <sheetName val="기초입력_DATA"/>
      <sheetName val="일위대가_(식재)"/>
      <sheetName val="기타_정보통신공사"/>
      <sheetName val="11-2_아파트내역"/>
      <sheetName val="단가_및_재료비"/>
      <sheetName val="골조-APT_갑지"/>
      <sheetName val="플랜트_설치"/>
      <sheetName val="표지_(2)"/>
      <sheetName val="설명서_"/>
      <sheetName val="3_바닥판_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위치조서"/>
      <sheetName val="구조물철거타공정이월"/>
      <sheetName val="계획"/>
      <sheetName val="VST재료산출"/>
      <sheetName val="단가조사"/>
      <sheetName val="실행내역서 "/>
      <sheetName val="24.보증금"/>
      <sheetName val="경산"/>
      <sheetName val="방수"/>
      <sheetName val="자재코드"/>
      <sheetName val="내역표지"/>
      <sheetName val="토적집계"/>
      <sheetName val="9GNG운반"/>
      <sheetName val="사업비변경내역(96.9단가)"/>
      <sheetName val="00000"/>
      <sheetName val="단_가_산_출_근_거"/>
      <sheetName val="중기_목록표"/>
      <sheetName val="시간당_중기사용료"/>
      <sheetName val="환율및_기초자료"/>
      <sheetName val="인건비_"/>
      <sheetName val="INDEX__LIST"/>
      <sheetName val="주빔의_설계"/>
      <sheetName val="CABLE_SIZE-1"/>
      <sheetName val="1-4-2_관(약)"/>
      <sheetName val="자재_집계표"/>
      <sheetName val="표__지"/>
      <sheetName val="횡_연장"/>
      <sheetName val="내역서1999_8최종"/>
      <sheetName val="배수통관(좌)"/>
      <sheetName val="가실행 내역서"/>
      <sheetName val="노임단가 (2)"/>
      <sheetName val="재정비직인"/>
      <sheetName val="패널"/>
      <sheetName val="계장 품셈표"/>
      <sheetName val="FTRN20-총괄표"/>
      <sheetName val="기초자료입력"/>
      <sheetName val="산근"/>
      <sheetName val="예산명세서"/>
      <sheetName val="자료입력"/>
      <sheetName val="AV시스템"/>
      <sheetName val="1호인버트수량"/>
      <sheetName val="교각1"/>
      <sheetName val="단면 (2)"/>
      <sheetName val="input"/>
      <sheetName val="설계조건"/>
      <sheetName val="안정계산"/>
      <sheetName val="단면검토"/>
      <sheetName val="전력"/>
      <sheetName val="총괄집계표"/>
      <sheetName val="배관배선내역"/>
      <sheetName val="실행간접비용"/>
      <sheetName val="C3"/>
      <sheetName val="1~9 하중계산"/>
      <sheetName val="본사공가᳈፜"/>
      <sheetName val="입력데이터"/>
      <sheetName val="참조M"/>
      <sheetName val="총괄 내역서"/>
      <sheetName val="base"/>
      <sheetName val="수설계"/>
      <sheetName val="방지책개소별명세"/>
      <sheetName val="토공연장"/>
      <sheetName val="결과조달"/>
      <sheetName val="DC-O-4-S(설명서)"/>
      <sheetName val="구헾"/>
      <sheetName val="품셈표"/>
      <sheetName val="옹벽"/>
      <sheetName val="Sheet17"/>
      <sheetName val="초기화면"/>
      <sheetName val="식재가격"/>
      <sheetName val="식재총괄"/>
      <sheetName val="제안서입력"/>
      <sheetName val="001"/>
      <sheetName val="갑지1"/>
      <sheetName val="간접비"/>
      <sheetName val="일위대가단가표"/>
      <sheetName val="전체실행"/>
      <sheetName val="접합 및 부설 "/>
      <sheetName val="재료수량(1)"/>
      <sheetName val="자단"/>
      <sheetName val="인공산출"/>
      <sheetName val="인부노임"/>
      <sheetName val="목록"/>
      <sheetName val="단면가정"/>
      <sheetName val="본실행_x0005__x0000_"/>
      <sheetName val="건설기계사용료목록"/>
      <sheetName val="자재단가조사"/>
      <sheetName val="피해현황"/>
      <sheetName val="피해현황 (수량합계)"/>
      <sheetName val="지수적용공사비내역서"/>
      <sheetName val="가도공"/>
      <sheetName val="건축공사"/>
      <sheetName val="상촌터널실행"/>
      <sheetName val="양재동 고향생각"/>
      <sheetName val="마감물량"/>
      <sheetName val="el_설계서_수목일위.XLS_데이타"/>
      <sheetName val="el_설계서_수목일위.XLS"/>
      <sheetName val="하중조건(평상시)"/>
      <sheetName val="개비온집계"/>
      <sheetName val="개비온 단위"/>
      <sheetName val="운반자료"/>
      <sheetName val="가스(내역)"/>
      <sheetName val="6.송금의뢰내역서"/>
      <sheetName val="기본설정"/>
      <sheetName val="급여조견표"/>
      <sheetName val="4.설계예산내역서"/>
      <sheetName val="6.관급자재조서"/>
      <sheetName val="품신"/>
      <sheetName val="3.예정공정표"/>
      <sheetName val="7.청제공기계기구조서"/>
      <sheetName val="취수탑"/>
      <sheetName val="2)관접합"/>
      <sheetName val="el\설계서\수목일︀ᇕ԰_x0000_缀_x0000__x0000__x0000_Ȁ"/>
      <sheetName val="도급내역"/>
      <sheetName val="el\설계서\수목일︀ᇕ԰_x0000_缀_x0000__x0000__x0000_焀"/>
      <sheetName val="el\설계서\수목일︀ᇕ԰_x0000_缀_x0000__x0000__x0000_Ԁ"/>
      <sheetName val="TYPE집계표"/>
      <sheetName val="공사비명세서"/>
      <sheetName val="견적단가"/>
      <sheetName val="COPING"/>
      <sheetName val="Summary"/>
      <sheetName val="6. 안전관리비"/>
      <sheetName val="산출2-동력"/>
      <sheetName val="Sheet4_x0000__x0010_[수목일위.XLS]가드레일산근_x0000_耀_x000f_[수목일"/>
      <sheetName val="인건비(10)"/>
      <sheetName val="공종별산출내역서"/>
      <sheetName val="잡비"/>
      <sheetName val="토  공"/>
      <sheetName val="증감대비"/>
      <sheetName val="A"/>
      <sheetName val="D"/>
      <sheetName val="현장경비"/>
      <sheetName val="08공임"/>
      <sheetName val="기중"/>
      <sheetName val="일위2"/>
      <sheetName val="공사요율"/>
      <sheetName val="과세내역(세부)"/>
      <sheetName val="계정c԰_x0000_缀"/>
      <sheetName val="직노"/>
      <sheetName val="8.옥외᐀ባ혀腺԰_x0000_"/>
      <sheetName val="단계별내역 (丵〒"/>
      <sheetName val="조명율표"/>
      <sheetName val="세목전체"/>
      <sheetName val="유동표"/>
      <sheetName val="구리토평1전기"/>
      <sheetName val="견적의뢰"/>
      <sheetName val="노무,재료"/>
      <sheetName val="부안일위"/>
      <sheetName val="1.취수장"/>
      <sheetName val="관리,공감"/>
      <sheetName val="귀래 설계 공내역서"/>
      <sheetName val="Scenario"/>
      <sheetName val="하수급견적대비"/>
      <sheetName val="청제공기계일위대가"/>
      <sheetName val="발주내역"/>
      <sheetName val="실행철강렀቟"/>
      <sheetName val="자재 집_x0005__x0003_"/>
      <sheetName val="_x0000__x0003__x0000__x0004_"/>
      <sheetName val="건축일위"/>
      <sheetName val="그라우팅일위"/>
      <sheetName val="안전시설"/>
      <sheetName val="산정표"/>
      <sheetName val="A LINE"/>
      <sheetName val="동해title"/>
      <sheetName val="토공집계"/>
      <sheetName val="내역서(전기)"/>
      <sheetName val="조경일0"/>
      <sheetName val="기성내역"/>
      <sheetName val="자재비"/>
      <sheetName val="5. 현장관리비(new) "/>
      <sheetName val="24.보증금(전신전화가입권)"/>
      <sheetName val="IHS"/>
      <sheetName val="공사비예산서(토목분)"/>
      <sheetName val="대비"/>
      <sheetName val="Sheet6"/>
      <sheetName val="내역서(기계)"/>
      <sheetName val="el\설계서\수목일위_XLS]데이타1"/>
      <sheetName val="1공구_단가_(정원)1"/>
      <sheetName val="1공구_단가_(산광)1"/>
      <sheetName val="설계예시"/>
      <sheetName val="시설물단가표"/>
      <sheetName val="노무비단가표"/>
      <sheetName val="용수량(생활용수)"/>
      <sheetName val="연결관암거"/>
      <sheetName val="기자재비"/>
      <sheetName val="견적대비표"/>
      <sheetName val="간선계산"/>
      <sheetName val="S0"/>
      <sheetName val="관리동"/>
      <sheetName val="포장복구집계"/>
      <sheetName val="변경-C"/>
      <sheetName val="세골재  T2 변경 현황"/>
      <sheetName val="적격"/>
      <sheetName val="소방 하 내역"/>
      <sheetName val="AL공사ԯ_x0000_缀"/>
      <sheetName val="공사계획서"/>
      <sheetName val="도로정위치부표"/>
      <sheetName val="DB구축"/>
      <sheetName val="도로조사부표"/>
      <sheetName val="재정비내역"/>
      <sheetName val="입력변수"/>
      <sheetName val="지적고시내역"/>
      <sheetName val="98지급계획"/>
      <sheetName val="슬래브1"/>
      <sheetName val="접속도로1"/>
      <sheetName val="교각계산"/>
      <sheetName val="cable-data"/>
      <sheetName val="SCHE"/>
      <sheetName val="3.고용보험료산출근거"/>
      <sheetName val="4.고용보험"/>
      <sheetName val="단가(긴급전화)"/>
      <sheetName val="자재(원원+원대)"/>
      <sheetName val="기둥(원형)"/>
      <sheetName val="식재일위"/>
      <sheetName val="카펫타일"/>
      <sheetName val="31.경비기본입력"/>
      <sheetName val="골막이(야매)"/>
      <sheetName val="내역을"/>
      <sheetName val="교량하부공"/>
      <sheetName val="터널조도"/>
      <sheetName val="마감LIST-1"/>
      <sheetName val="시가지우회도로공내역서"/>
      <sheetName val="5.2.6~7공사요율"/>
      <sheetName val="품목납기"/>
      <sheetName val="JUCKEYK"/>
      <sheetName val="실행내역(10.13)"/>
      <sheetName val="작성"/>
      <sheetName val="경율산정.XLS"/>
      <sheetName val="정공공사"/>
      <sheetName val="청천내"/>
      <sheetName val="FAB별"/>
      <sheetName val="AL공사԰"/>
      <sheetName val="조경일壀"/>
      <sheetName val="단가일丵"/>
      <sheetName val="기준표"/>
      <sheetName val="기본일위"/>
      <sheetName val="비목군분류일위"/>
      <sheetName val="공사비집계표"/>
      <sheetName val="전체내역"/>
      <sheetName val="부대︀"/>
      <sheetName val="공賌㥛퐀"/>
      <sheetName val="총砀⫵܃"/>
      <sheetName val="3차설계"/>
      <sheetName val="1.설계조건"/>
      <sheetName val="거래처등록"/>
      <sheetName val="참고자료"/>
      <sheetName val="은행코드"/>
      <sheetName val="매堀"/>
      <sheetName val="BQ(실행)"/>
      <sheetName val="일위대가(1)"/>
      <sheetName val="을지총괄"/>
      <sheetName val="가설공사내역"/>
      <sheetName val="401"/>
      <sheetName val="총 원가계산"/>
      <sheetName val="SG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변경내역서"/>
      <sheetName val="신규일위목록"/>
      <sheetName val="단렀቟԰"/>
      <sheetName val="5_시방서(일반시방㔀቎"/>
      <sheetName val="날개벽(䟣⾄_x0005__x0000_"/>
      <sheetName val="금융비용"/>
      <sheetName val="단퀀ᙕᰀ"/>
      <sheetName val="단ԯ_x0000_缀"/>
      <sheetName val="현장경상비"/>
      <sheetName val="간접1"/>
      <sheetName val="수지표"/>
      <sheetName val="하중계산"/>
      <sheetName val="산출3-전등"/>
      <sheetName val="산출4-조명제어"/>
      <sheetName val="산출5-전열"/>
      <sheetName val="산출7-유도등"/>
      <sheetName val="설계명세서-2"/>
      <sheetName val="주공 _x0005__x0000_"/>
      <sheetName val="총공비"/>
      <sheetName val="분석대장"/>
      <sheetName val="현장관리_x0005_"/>
      <sheetName val="JUCK"/>
      <sheetName val="8.석축단위(H=1.5M)"/>
      <sheetName val="개거산출내역"/>
      <sheetName val="개별직종노임단가(2005.1徸"/>
      <sheetName val="전기혼잡제경비(45)"/>
      <sheetName val="合成単価作成表-BLDG"/>
      <sheetName val="중기일위대가"/>
      <sheetName val="[수목일위.XLS][수목일위.XLS]el_______52"/>
      <sheetName val="[수목일위.XLS][수목일위.XLS]el_______53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[수목일위.XLS][수목일위.XLS]el_______54"/>
      <sheetName val="[수목일위.XLS][수목일위.XLS]el_______55"/>
      <sheetName val="[수목일위.XLS][수목일위.XLS]el_______56"/>
      <sheetName val="[수목일위.XLS][수목일위.XLS]el_______57"/>
      <sheetName val="[수목일위.XLS][수목일위.XLS]el_______60"/>
      <sheetName val="[수목일위.XLS][수목일위.XLS]el_______61"/>
      <sheetName val="[수목일위.XLS][수목일위.XLS]el_______58"/>
      <sheetName val="[수목일위.XLS][수목일위.XLS]el_______59"/>
      <sheetName val="[수목일위.XLS][수목일위.XLS]el_______62"/>
      <sheetName val="[수목일위.XLS][수목일위.XLS]el_______63"/>
      <sheetName val="[수목일위.XLS][수목일위.XLS]el_______64"/>
      <sheetName val="[수목일위.XLS][수목일위.XLS]el_______65"/>
      <sheetName val="[수목일위.XLS][수목일위.XLS]el_______66"/>
      <sheetName val="[수목일위.XLS][수목일위.XLS]el_______67"/>
      <sheetName val="[수목일위.XLS][수목일위.XLS]el_______72"/>
      <sheetName val="[수목일위.XLS][수목일위.XLS]el_______73"/>
      <sheetName val="[수목일위.XLS][수목일위.XLS]el_______70"/>
      <sheetName val="[수목일위.XLS][수목일위.XLS]el_______71"/>
      <sheetName val="[수목일위.XLS][수목일위.XLS]el_______68"/>
      <sheetName val="[수목일위.XLS][수목일위.XLS]el_______69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84"/>
      <sheetName val="[수목일위.XLS][수목일위.XLS]el_______85"/>
      <sheetName val="[수목일위.XLS][수목일위.XLS]el_______82"/>
      <sheetName val="[수목일위.XLS][수목일위.XLS]el_______83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90"/>
      <sheetName val="[수목일위.XLS][수목일위.XLS]el_______91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96"/>
      <sheetName val="[수목일위.XLS][수목일위.XLS]el_______97"/>
      <sheetName val="[수목일위.XLS][수목일위.XLS]el_______94"/>
      <sheetName val="[수목일위.XLS][수목일위.XLS]el_______95"/>
      <sheetName val="[수목일위.XLS][수목일위.XLS]el_______92"/>
      <sheetName val="[수목일위.XLS][수목일위.XLS]el_______93"/>
      <sheetName val="[수목일위.XLS][수목일위.XLS]el_______98"/>
      <sheetName val="[수목일위.XLS][수목일위.XLS]el_______99"/>
      <sheetName val="[수목일위.XLS][수목일위.XLS]el______102"/>
      <sheetName val="[수목일위.XLS][수목일위.XLS]el______103"/>
      <sheetName val="[수목일위.XLS][수목일위.XLS]el______100"/>
      <sheetName val="[수목일위.XLS][수목일위.XLS]el______101"/>
      <sheetName val="[수목일위.XLS][수목일위.XLS]el______106"/>
      <sheetName val="[수목일위.XLS][수목일위.XLS]el______107"/>
      <sheetName val="[수목일위.XLS][수목일위.XLS]el______104"/>
      <sheetName val="[수목일위.XLS][수목일위.XLS]el______105"/>
      <sheetName val="[수목일위.XLS][수목일위.XLS]el______108"/>
      <sheetName val="[수목일위.XLS][수목일위.XLS]el______109"/>
      <sheetName val="[수목일위.XLS][수목일위.XLS]el______112"/>
      <sheetName val="[수목일위.XLS][수목일위.XLS]el______113"/>
      <sheetName val="[수목일위.XLS][수목일위.XLS]el______110"/>
      <sheetName val="[수목일위.XLS][수목일위.XLS]el______111"/>
      <sheetName val="[수목일위.XLS][수목일위.XLS]el______126"/>
      <sheetName val="[수목일위.XLS][수목일위.XLS]el______127"/>
      <sheetName val="[수목일위.XLS][수목일위.XLS]el______114"/>
      <sheetName val="[수목일위.XLS][수목일위.XLS]el______115"/>
      <sheetName val="[수목일위.XLS][수목일위.XLS]el______124"/>
      <sheetName val="[수목일위.XLS][수목일위.XLS]el______125"/>
      <sheetName val="[수목일위.XLS][수목일위.XLS]el______122"/>
      <sheetName val="[수목일위.XLS][수목일위.XLS]el______123"/>
      <sheetName val="[수목일위.XLS][수목일위.XLS]el______118"/>
      <sheetName val="[수목일위.XLS][수목일위.XLS]el______119"/>
      <sheetName val="[수목일위.XLS][수목일위.XLS]el______116"/>
      <sheetName val="[수목일위.XLS][수목일위.XLS]el______117"/>
      <sheetName val="[수목일위.XLS][수목일위.XLS]el______120"/>
      <sheetName val="[수목일위.XLS][수목일위.XLS]el______121"/>
      <sheetName val="[수목일위.XLS][수목일위.XLS]el______132"/>
      <sheetName val="[수목일위.XLS][수목일위.XLS]el______133"/>
      <sheetName val="[수목일위.XLS][수목일위.XLS]el______130"/>
      <sheetName val="[수목일위.XLS][수목일위.XLS]el______131"/>
      <sheetName val="[수목일위.XLS][수목일위.XLS]el______128"/>
      <sheetName val="[수목일위.XLS][수목일위.XLS]el______129"/>
      <sheetName val="[수목일위.XLS][수목일위.XLS]el______134"/>
      <sheetName val="[수목일위.XLS][수목일위.XLS]el______135"/>
      <sheetName val="[수목일위.XLS][수목일위.XLS]el______138"/>
      <sheetName val="[수목일위.XLS][수목일위.XLS]el______139"/>
      <sheetName val="[수목일위.XLS][수목일위.XLS]el______136"/>
      <sheetName val="[수목일위.XLS][수목일위.XLS]el______137"/>
      <sheetName val="[수목일위.XLS_x0000_][수목일위.XLS_x0000_]el\설계서\수목"/>
      <sheetName val="2BOX본체"/>
      <sheetName val="[수목일위.XLS][수목일위.XLS]el______146"/>
      <sheetName val="[수목일위.XLS][수목일위.XLS]el______147"/>
      <sheetName val="[수목일위.XLS][수목일위.XLS]el______144"/>
      <sheetName val="[수목일위.XLS][수목일위.XLS]el______145"/>
      <sheetName val="I一般比"/>
      <sheetName val="기초도면제작"/>
      <sheetName val="주출입구조사"/>
      <sheetName val="[수목일위.XLS][수목일위.XLS]el\설계서\수목일위.XLS]데이타"/>
      <sheetName val="[수목일위.XLS][수목일위.XLS]el\설계서\수목일위.XLS"/>
    </sheetNames>
    <sheetDataSet>
      <sheetData sheetId="0">
        <row r="2">
          <cell r="E2">
            <v>23200</v>
          </cell>
        </row>
      </sheetData>
      <sheetData sheetId="1">
        <row r="5">
          <cell r="B5">
            <v>0.09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/>
      <sheetData sheetId="644" refreshError="1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 refreshError="1"/>
      <sheetData sheetId="666"/>
      <sheetData sheetId="667" refreshError="1"/>
      <sheetData sheetId="668"/>
      <sheetData sheetId="669" refreshError="1"/>
      <sheetData sheetId="670"/>
      <sheetData sheetId="671" refreshError="1"/>
      <sheetData sheetId="672"/>
      <sheetData sheetId="673" refreshError="1"/>
      <sheetData sheetId="674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 refreshError="1"/>
      <sheetData sheetId="685"/>
      <sheetData sheetId="686" refreshError="1"/>
      <sheetData sheetId="687"/>
      <sheetData sheetId="688" refreshError="1"/>
      <sheetData sheetId="689"/>
      <sheetData sheetId="690" refreshError="1"/>
      <sheetData sheetId="691" refreshError="1"/>
      <sheetData sheetId="692"/>
      <sheetData sheetId="693" refreshError="1"/>
      <sheetData sheetId="694"/>
      <sheetData sheetId="695" refreshError="1"/>
      <sheetData sheetId="696"/>
      <sheetData sheetId="697" refreshError="1"/>
      <sheetData sheetId="698"/>
      <sheetData sheetId="699" refreshError="1"/>
      <sheetData sheetId="700"/>
      <sheetData sheetId="701" refreshError="1"/>
      <sheetData sheetId="702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 refreshError="1"/>
      <sheetData sheetId="1167"/>
      <sheetData sheetId="1168" refreshError="1"/>
      <sheetData sheetId="1169"/>
      <sheetData sheetId="1170" refreshError="1"/>
      <sheetData sheetId="1171"/>
      <sheetData sheetId="1172" refreshError="1"/>
      <sheetData sheetId="1173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/>
      <sheetData sheetId="1182" refreshError="1"/>
      <sheetData sheetId="1183"/>
      <sheetData sheetId="1184" refreshError="1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/>
      <sheetData sheetId="1220" refreshError="1"/>
      <sheetData sheetId="1221"/>
      <sheetData sheetId="1222" refreshError="1"/>
      <sheetData sheetId="1223"/>
      <sheetData sheetId="1224" refreshError="1"/>
      <sheetData sheetId="1225"/>
      <sheetData sheetId="1226" refreshError="1"/>
      <sheetData sheetId="1227"/>
      <sheetData sheetId="1228" refreshError="1"/>
      <sheetData sheetId="1229"/>
      <sheetData sheetId="1230" refreshError="1"/>
      <sheetData sheetId="1231"/>
      <sheetData sheetId="1232" refreshError="1"/>
      <sheetData sheetId="1233" refreshError="1"/>
      <sheetData sheetId="1234" refreshError="1"/>
      <sheetData sheetId="1235"/>
      <sheetData sheetId="1236" refreshError="1"/>
      <sheetData sheetId="1237"/>
      <sheetData sheetId="1238" refreshError="1"/>
      <sheetData sheetId="1239"/>
      <sheetData sheetId="1240" refreshError="1"/>
      <sheetData sheetId="1241"/>
      <sheetData sheetId="1242" refreshError="1"/>
      <sheetData sheetId="1243"/>
      <sheetData sheetId="1244" refreshError="1"/>
      <sheetData sheetId="1245"/>
      <sheetData sheetId="1246" refreshError="1"/>
      <sheetData sheetId="1247"/>
      <sheetData sheetId="1248" refreshError="1"/>
      <sheetData sheetId="1249"/>
      <sheetData sheetId="1250" refreshError="1"/>
      <sheetData sheetId="1251"/>
      <sheetData sheetId="1252" refreshError="1"/>
      <sheetData sheetId="1253"/>
      <sheetData sheetId="1254" refreshError="1"/>
      <sheetData sheetId="1255"/>
      <sheetData sheetId="1256" refreshError="1"/>
      <sheetData sheetId="1257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기타자료"/>
      <sheetName val="공사기본내용입력"/>
      <sheetName val="사진대지"/>
      <sheetName val="공사감독일지"/>
      <sheetName val="관급자재수불부"/>
      <sheetName val="관급자재납품서"/>
      <sheetName val="공사공정보고"/>
      <sheetName val="현장교육실적부"/>
      <sheetName val="사용콘크리트기록서"/>
      <sheetName val="반입자재검사부"/>
      <sheetName val="검측요청서"/>
      <sheetName val="검측대장"/>
      <sheetName val="검측체크리스트"/>
      <sheetName val="발생품정리부"/>
      <sheetName val="민원처리부"/>
      <sheetName val="협의내용관리대장"/>
      <sheetName val="공사사고보고서"/>
      <sheetName val="임직채용품의서"/>
      <sheetName val="신원보증서"/>
      <sheetName val="근로자서약서"/>
      <sheetName val="개인보호구지급계획서"/>
      <sheetName val="개인보호구지급대장"/>
      <sheetName val="표준안전관리비"/>
      <sheetName val="안전관리계획서"/>
      <sheetName val="기술지도계약서"/>
      <sheetName val="기술지도증명서"/>
      <sheetName val="시공참여자통보서"/>
      <sheetName val="현장배치확인표"/>
      <sheetName val="품질시험계획"/>
      <sheetName val="품질시험검사대장"/>
      <sheetName val="품질시험검사성과표"/>
      <sheetName val="품질시험검사실적보고서"/>
      <sheetName val="품질시험검사의뢰서"/>
      <sheetName val="특정공사사전신고서"/>
      <sheetName val="비산먼지발생사업신고서"/>
      <sheetName val="도로공사신고서"/>
      <sheetName val="사업장폐기물배출자신고서"/>
      <sheetName val="하도급계약해지통보"/>
      <sheetName val="기성수령통지"/>
      <sheetName val="하도급지급보증사고통보"/>
      <sheetName val="하도급지급보증청구"/>
      <sheetName val="회사기본자료"/>
      <sheetName val="데이타"/>
    </sheetNames>
    <sheetDataSet>
      <sheetData sheetId="0"/>
      <sheetData sheetId="1">
        <row r="6">
          <cell r="A6" t="str">
            <v>교량공사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본일위"/>
      <sheetName val="데이타"/>
      <sheetName val="한강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한강운반비"/>
      <sheetName val="1차 내역서"/>
      <sheetName val="공통(20-91)"/>
      <sheetName val="사당"/>
      <sheetName val="을"/>
      <sheetName val="입찰안"/>
      <sheetName val="직재"/>
      <sheetName val="6PILE  (돌출)"/>
      <sheetName val="원가 (2)"/>
      <sheetName val="백암비스타내역"/>
      <sheetName val="일위대가(4층원격)"/>
      <sheetName val="물가"/>
      <sheetName val="추가대화"/>
      <sheetName val="견적서"/>
      <sheetName val="기초내역서"/>
      <sheetName val="수량산출"/>
      <sheetName val="대가목록표"/>
      <sheetName val="#REF"/>
      <sheetName val="차액보증"/>
      <sheetName val="부대공"/>
      <sheetName val="포장공"/>
      <sheetName val="토공"/>
      <sheetName val="철거산출근거"/>
      <sheetName val="J直材4"/>
      <sheetName val="98지급계획"/>
      <sheetName val="현장"/>
      <sheetName val="2공구산출내역"/>
      <sheetName val="내역서2안"/>
      <sheetName val="품셈TABLE"/>
      <sheetName val="토목공사일반"/>
      <sheetName val="공통가설"/>
      <sheetName val="JUCK"/>
      <sheetName val="금액내역서"/>
      <sheetName val="DATE"/>
      <sheetName val="단가조사"/>
      <sheetName val="산출근거"/>
      <sheetName val="교통대책내역"/>
      <sheetName val="설계서(표지)"/>
      <sheetName val="원가계산서"/>
      <sheetName val="공사예산하조서(O.K)"/>
      <sheetName val="자재단가리스트"/>
      <sheetName val="노무비"/>
      <sheetName val="기계경비(시간당)"/>
      <sheetName val="램머"/>
      <sheetName val="파일의이용"/>
      <sheetName val="공사현황"/>
      <sheetName val="설계명세서 (장비)"/>
      <sheetName val="소방사항"/>
      <sheetName val="패널"/>
      <sheetName val="계양가시설"/>
      <sheetName val="평가데이터"/>
      <sheetName val="TANK견적대지"/>
      <sheetName val="노무"/>
      <sheetName val="공사개요"/>
      <sheetName val="실행내역"/>
      <sheetName val="N賃率-職"/>
      <sheetName val="도급FORM"/>
      <sheetName val="아파트 내역"/>
      <sheetName val="초기화면"/>
      <sheetName val="관급자재"/>
      <sheetName val="인건-측정"/>
      <sheetName val="골조시행"/>
      <sheetName val="첨부1"/>
      <sheetName val="부재리스트"/>
      <sheetName val="BID"/>
      <sheetName val="CT "/>
      <sheetName val="시설장비부하계산서"/>
      <sheetName val="대상공사(조달청)"/>
      <sheetName val="자료(통합)"/>
      <sheetName val="일위"/>
      <sheetName val="기본일위"/>
      <sheetName val="내역서(설비+소방)"/>
      <sheetName val="전체"/>
      <sheetName val="별표"/>
      <sheetName val="KIM"/>
      <sheetName val="건축원가"/>
      <sheetName val="내역서총집계표"/>
      <sheetName val="NEGO"/>
      <sheetName val="BCK3672"/>
      <sheetName val="설계내역서"/>
      <sheetName val="2공구하도급내역서"/>
      <sheetName val="인테리어내역"/>
      <sheetName val="갑지(추정)"/>
      <sheetName val="토목"/>
      <sheetName val="변수값"/>
      <sheetName val="중기상차"/>
      <sheetName val="AS복구"/>
      <sheetName val="중기터파기"/>
      <sheetName val="감가상각"/>
      <sheetName val="토사(PE)"/>
      <sheetName val="Total"/>
      <sheetName val="ELECTRIC"/>
      <sheetName val="Sheet4"/>
      <sheetName val="104동"/>
      <sheetName val="제품별단가"/>
      <sheetName val="제품별절단길이-0628"/>
      <sheetName val="청천내"/>
      <sheetName val="현장경비"/>
      <sheetName val="중기조종사 단위단가"/>
      <sheetName val="요율"/>
      <sheetName val="2000.11월설계내역"/>
      <sheetName val="자  재"/>
      <sheetName val="건축외주"/>
      <sheetName val="날개벽"/>
      <sheetName val="공사기본내용입력"/>
      <sheetName val="A LINE"/>
      <sheetName val="데이타"/>
      <sheetName val="구천"/>
      <sheetName val="설계예산서"/>
      <sheetName val="직접수량"/>
      <sheetName val="저"/>
      <sheetName val="원가계산서 "/>
      <sheetName val="설계명세서"/>
      <sheetName val="자료입력"/>
      <sheetName val="LP-S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실행"/>
      <sheetName val="20관리비율"/>
      <sheetName val="사급자재(1단계)"/>
      <sheetName val="단가기준"/>
      <sheetName val="간접"/>
      <sheetName val="계수시트"/>
      <sheetName val="단가 (2)"/>
      <sheetName val="연결관암거"/>
      <sheetName val="주소"/>
      <sheetName val="16-1"/>
      <sheetName val="전체도급"/>
      <sheetName val="사업부배부A"/>
      <sheetName val="1.설계기준"/>
      <sheetName val="기둥(원형)"/>
      <sheetName val="기초공"/>
      <sheetName val="건축내역(진해석동)"/>
      <sheetName val="동수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자판실행"/>
      <sheetName val="평내중"/>
      <sheetName val="총괄내역"/>
      <sheetName val="설계명세서(a"/>
      <sheetName val="말뚝물량"/>
      <sheetName val="실행철강하도"/>
      <sheetName val="COST"/>
      <sheetName val="단가 "/>
      <sheetName val="수목표준대가"/>
      <sheetName val="수목데이타 "/>
      <sheetName val="단가및재료비"/>
      <sheetName val="급수 (LPM)"/>
      <sheetName val="공통비(전체)"/>
      <sheetName val="공사내역"/>
      <sheetName val="일용직내역"/>
      <sheetName val="FB25JN"/>
      <sheetName val="부대내역"/>
      <sheetName val="전력"/>
      <sheetName val="자재표"/>
      <sheetName val="합천내역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단"/>
      <sheetName val="토적표"/>
      <sheetName val="갑지"/>
      <sheetName val="입력"/>
      <sheetName val="PAC"/>
      <sheetName val="개요"/>
      <sheetName val="프랜트면허"/>
      <sheetName val="공구"/>
      <sheetName val="연습"/>
      <sheetName val="외주비"/>
      <sheetName val="소각장스케줄"/>
      <sheetName val="구리토평1전기"/>
      <sheetName val="덕전리"/>
      <sheetName val="TRU"/>
      <sheetName val="DATA"/>
      <sheetName val="기본자료"/>
      <sheetName val="전기혼잡제경비(45)"/>
      <sheetName val="원가계산"/>
      <sheetName val="원가계산 (2)"/>
      <sheetName val="예산명세서"/>
      <sheetName val="연부97-1"/>
      <sheetName val="갑지1"/>
      <sheetName val="기존단가 (2)"/>
      <sheetName val="납부서"/>
      <sheetName val="Sheet5"/>
      <sheetName val="fursys"/>
      <sheetName val="내   역"/>
      <sheetName val="재공품기초자료"/>
      <sheetName val="1차_내역서"/>
      <sheetName val="원가_(2)"/>
      <sheetName val="6PILE__(돌출)"/>
      <sheetName val="중기조종사_단위단가"/>
      <sheetName val="아파트_내역"/>
      <sheetName val="제직재"/>
      <sheetName val="구조대가"/>
      <sheetName val="포설대가1"/>
      <sheetName val="부대대가"/>
      <sheetName val="중강당 내역"/>
      <sheetName val="소비자가"/>
      <sheetName val="유림골조"/>
      <sheetName val="비교1"/>
      <sheetName val="단중표"/>
      <sheetName val="명세서"/>
      <sheetName val="직접경비"/>
      <sheetName val="직접인건비"/>
      <sheetName val="내역서적용수량"/>
      <sheetName val="99노임기준"/>
      <sheetName val="건축공사 분괴표원본데이터(공통+건축)"/>
      <sheetName val="70%"/>
      <sheetName val="SW개발대상목록(기능점수)"/>
      <sheetName val="전차선로 물량표"/>
      <sheetName val="2003 일위대가"/>
      <sheetName val="工관리비율"/>
      <sheetName val="준검 내역서"/>
      <sheetName val="내역서1999.8최종"/>
      <sheetName val="정부노임단가"/>
      <sheetName val="공통(Ȳ_x0000_�䧶_x0000__x0000_"/>
      <sheetName val="재료비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수목데이타"/>
      <sheetName val="전선 및 전선관"/>
      <sheetName val="6.일위목록"/>
      <sheetName val="시설물기초"/>
      <sheetName val="노임이"/>
      <sheetName val="동원인원"/>
      <sheetName val="유기공정"/>
      <sheetName val="1차설계변경내역"/>
      <sheetName val="Tool"/>
      <sheetName val="신규DEP"/>
      <sheetName val="가로등내역서"/>
      <sheetName val="전기변내역"/>
      <sheetName val="공통(Ȳ"/>
      <sheetName val="지하"/>
      <sheetName val="1000 DB구축 부표"/>
      <sheetName val="설계서"/>
      <sheetName val="증감대비"/>
      <sheetName val="제-노임"/>
      <sheetName val="기초자료입력"/>
      <sheetName val="인사자료총집계"/>
      <sheetName val="주식"/>
      <sheetName val="실행내역서"/>
      <sheetName val="경영"/>
      <sheetName val="98년"/>
      <sheetName val="실적"/>
      <sheetName val="증감내역서"/>
      <sheetName val="이름정의"/>
      <sheetName val="터파기및재료"/>
      <sheetName val="1안"/>
      <sheetName val="현장관리비"/>
      <sheetName val="부대공Ⅱ"/>
      <sheetName val="시화점실행"/>
      <sheetName val="토공사(흙막이)"/>
      <sheetName val="외삼초"/>
      <sheetName val="서울대규장각(가시설흙막이)"/>
      <sheetName val="CODE(2)"/>
      <sheetName val="기초입력 DATA"/>
      <sheetName val="부하계산서"/>
      <sheetName val="관접합및부설"/>
      <sheetName val="운반비"/>
      <sheetName val="일위(설)"/>
      <sheetName val="일위_파일"/>
      <sheetName val="FOB발"/>
      <sheetName val="중기사용료산출근거"/>
      <sheetName val="단가산출2"/>
      <sheetName val="단가 및 재료비"/>
      <sheetName val="출자한도"/>
      <sheetName val="전기"/>
      <sheetName val="Sheet1 (2)"/>
      <sheetName val="식재인부"/>
      <sheetName val="5사남"/>
      <sheetName val="RE9604"/>
      <sheetName val="현장관리"/>
      <sheetName val="대비2"/>
      <sheetName val="기초단가"/>
      <sheetName val="식재일위대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건축내역"/>
      <sheetName val="SUMMARY"/>
      <sheetName val="PAINT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단가산출"/>
      <sheetName val="목록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약품공급2"/>
      <sheetName val="스텐문틀설치"/>
      <sheetName val="샌딩 에폭시 도장"/>
      <sheetName val="물가자료"/>
      <sheetName val="세금자료"/>
      <sheetName val="60명당사(총괄)"/>
      <sheetName val="손익분석"/>
      <sheetName val="자재대"/>
      <sheetName val="구간별현황"/>
      <sheetName val="기성청구서"/>
      <sheetName val="001"/>
      <sheetName val="견적내역"/>
      <sheetName val="ABUT수량-A1"/>
      <sheetName val="AIR SHOWER(3인용)"/>
      <sheetName val="Y-WORK"/>
      <sheetName val="공수"/>
      <sheetName val="산근"/>
      <sheetName val="PSCbeam설계"/>
      <sheetName val="업무"/>
      <sheetName val="명세"/>
      <sheetName val="외주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감리원배치기준"/>
      <sheetName val="책임감리공제요율"/>
      <sheetName val="등급별 배치기준"/>
      <sheetName val="건축설계 대가요율"/>
      <sheetName val="경율산정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전활동계획서"/>
      <sheetName val="안전활동점검표"/>
      <sheetName val="안전활동점검표입력"/>
      <sheetName val="참고자료"/>
      <sheetName val="경산"/>
      <sheetName val="공사기본내용입력"/>
      <sheetName val="원가계산서(남측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데이타"/>
      <sheetName val="기성우리"/>
      <sheetName val="직노"/>
      <sheetName val="1일안전활동계획"/>
      <sheetName val="횡배수관토공수량"/>
    </sheetNames>
    <sheetDataSet>
      <sheetData sheetId="0"/>
      <sheetData sheetId="1"/>
      <sheetData sheetId="2"/>
      <sheetData sheetId="3">
        <row r="2">
          <cell r="B2" t="str">
            <v>맑음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효성CB 1P기초"/>
      <sheetName val="기계경비(시간당)"/>
      <sheetName val="램머"/>
      <sheetName val="분전함신설"/>
      <sheetName val="접지1종"/>
      <sheetName val="설비"/>
      <sheetName val="조명율표"/>
      <sheetName val="참조"/>
      <sheetName val="WORK"/>
      <sheetName val="ITEM"/>
      <sheetName val="인건비"/>
      <sheetName val="산출금액내역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Baby일위대가"/>
      <sheetName val="을지"/>
      <sheetName val="용수량(생활용수)"/>
      <sheetName val="순공사비"/>
      <sheetName val="단가"/>
      <sheetName val="기안"/>
      <sheetName val="내역서"/>
      <sheetName val="직재"/>
      <sheetName val="wall"/>
      <sheetName val="노임"/>
      <sheetName val="경산"/>
      <sheetName val="공사기본내용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1호인버트수량"/>
      <sheetName val="노임"/>
      <sheetName val="CTEMCOST"/>
      <sheetName val="기계경비(시간당)"/>
      <sheetName val="램머"/>
      <sheetName val="자재단가"/>
      <sheetName val="공량산출서"/>
      <sheetName val="관로토공"/>
      <sheetName val="단가조사"/>
      <sheetName val="토사(PE)"/>
      <sheetName val="Y-WORK"/>
      <sheetName val="관급_File"/>
      <sheetName val="내역서01"/>
      <sheetName val="조명율표"/>
      <sheetName val="2000년1차"/>
      <sheetName val="2000전체분"/>
      <sheetName val="조도계산서 (도서)"/>
      <sheetName val="옥외외등집계표"/>
      <sheetName val="내역"/>
      <sheetName val="Total"/>
      <sheetName val="DATE"/>
      <sheetName val="교사기준면적(초등)"/>
      <sheetName val="관급총괄"/>
      <sheetName val="총괄집계표"/>
      <sheetName val="프랜트면허"/>
      <sheetName val="관로부문"/>
      <sheetName val="효성CB 1P기초"/>
      <sheetName val="수량산출"/>
      <sheetName val="내역서"/>
      <sheetName val="공사개요"/>
      <sheetName val="설명"/>
      <sheetName val="계수시트"/>
      <sheetName val="전력구구조물산근"/>
      <sheetName val="#REF"/>
      <sheetName val="성곽내역서"/>
      <sheetName val="투찰금액"/>
      <sheetName val="단가산출"/>
      <sheetName val="홍보비디오"/>
      <sheetName val="내역서2안"/>
      <sheetName val="직노"/>
      <sheetName val="내역(토목)"/>
      <sheetName val="설계명세서"/>
      <sheetName val="토목공사일반"/>
      <sheetName val="평가데이터"/>
      <sheetName val="단가"/>
      <sheetName val="견적의뢰"/>
      <sheetName val="일위목록"/>
      <sheetName val="Customer Databas"/>
      <sheetName val="일위대가 "/>
      <sheetName val="내역서관로"/>
      <sheetName val="내역서설비"/>
      <sheetName val="내역서케이블"/>
      <sheetName val="6.관급자재조서"/>
      <sheetName val="부하계산서"/>
      <sheetName val="일위대가"/>
      <sheetName val="공종"/>
      <sheetName val="공통가설"/>
      <sheetName val="본사공가현황"/>
      <sheetName val="단"/>
      <sheetName val="도급내역"/>
      <sheetName val="공사비산출서"/>
      <sheetName val="재료"/>
      <sheetName val="작성"/>
      <sheetName val="전선 및 전선관"/>
      <sheetName val="Baby일위대가"/>
      <sheetName val="기둥(원형)"/>
      <sheetName val="부하(성남)"/>
      <sheetName val="당사"/>
      <sheetName val="일산실행내역"/>
      <sheetName val="시행예산"/>
      <sheetName val="공종구간"/>
      <sheetName val="공종목록표"/>
      <sheetName val="기본자료입력"/>
      <sheetName val="데이타"/>
      <sheetName val="21301동"/>
      <sheetName val="오수토공"/>
      <sheetName val="구천"/>
      <sheetName val="원가계산서"/>
      <sheetName val="빌딩 안내"/>
      <sheetName val="요율"/>
      <sheetName val="자재대"/>
      <sheetName val="22신설수량"/>
      <sheetName val="Sheet1"/>
      <sheetName val="설계예산서"/>
      <sheetName val="관급자재"/>
      <sheetName val="변경관급자재"/>
      <sheetName val="원가+내역"/>
      <sheetName val="정부노임단가"/>
      <sheetName val="인건비"/>
      <sheetName val="임대견적서"/>
      <sheetName val="예비"/>
      <sheetName val="예산조서"/>
      <sheetName val="물품구매"/>
      <sheetName val="도급기성"/>
      <sheetName val="기계경비"/>
      <sheetName val="경산"/>
      <sheetName val="01"/>
      <sheetName val="data"/>
      <sheetName val="경상"/>
      <sheetName val="가설"/>
      <sheetName val="상호참고자료"/>
      <sheetName val="공정집계"/>
      <sheetName val="9.운반비산출"/>
      <sheetName val="파일의이용"/>
      <sheetName val="연결임시"/>
      <sheetName val="수량집계"/>
      <sheetName val="2.고용보험료산출근거"/>
      <sheetName val="한일양산"/>
      <sheetName val="노임단가"/>
      <sheetName val="단가비교표"/>
      <sheetName val="노무비"/>
      <sheetName val="참조"/>
      <sheetName val="1.토공집계"/>
      <sheetName val="wall"/>
      <sheetName val="30신설일위대가"/>
      <sheetName val="전기"/>
      <sheetName val="허용전류"/>
      <sheetName val="MCC"/>
      <sheetName val="2-1. 경관조명 내역총괄표"/>
      <sheetName val="단위수량"/>
      <sheetName val="구조물공집계"/>
      <sheetName val="자재"/>
      <sheetName val="가로등내역서"/>
      <sheetName val="공사원가계산서"/>
      <sheetName val="순공사비"/>
      <sheetName val="증감대비"/>
      <sheetName val="출력X"/>
      <sheetName val="재노경"/>
      <sheetName val="실행기초"/>
      <sheetName val="인제내역"/>
      <sheetName val="실행견적"/>
      <sheetName val="단가설계"/>
      <sheetName val="총괄내역서"/>
      <sheetName val="적현로"/>
      <sheetName val="소비자가"/>
      <sheetName val="기초입력 DATA"/>
      <sheetName val="총괄표"/>
      <sheetName val="한전일위"/>
      <sheetName val="토사_PE_"/>
      <sheetName val="투찰가"/>
      <sheetName val="투찰내역"/>
      <sheetName val="예산내역서"/>
      <sheetName val="청천내"/>
      <sheetName val="XL4Poppy"/>
      <sheetName val="49"/>
      <sheetName val="단가 및 재료비"/>
      <sheetName val="중기사용료산출근거"/>
      <sheetName val="도급"/>
      <sheetName val="판매시설"/>
      <sheetName val="주민복지관"/>
      <sheetName val="지하주차장"/>
      <sheetName val="실행간접비용"/>
      <sheetName val="관급자재내역서"/>
      <sheetName val="설계예산내역서"/>
      <sheetName val="일 위 대 가 표"/>
      <sheetName val="토공"/>
      <sheetName val="도로구조공사비"/>
      <sheetName val="도로토공공사비"/>
      <sheetName val="여수토공사비"/>
      <sheetName val="기계경비_시간당_"/>
      <sheetName val="여과지동"/>
      <sheetName val="기초자료"/>
      <sheetName val="2009년설계(안)"/>
      <sheetName val="표지"/>
      <sheetName val="수주추정"/>
      <sheetName val="1-최종안"/>
      <sheetName val="사업분석-분양가결정"/>
      <sheetName val="부대공"/>
      <sheetName val="포장공"/>
      <sheetName val="관접합및부설"/>
      <sheetName val="기초단가"/>
      <sheetName val="(C)원내역"/>
      <sheetName val="관급단가"/>
      <sheetName val="하조서"/>
      <sheetName val="갑지"/>
      <sheetName val="굴착현장"/>
      <sheetName val="연장(직관)"/>
      <sheetName val="설비"/>
      <sheetName val="익산-"/>
      <sheetName val="Sheet5"/>
      <sheetName val="2-5. 예산조서"/>
      <sheetName val="주요자재단가"/>
      <sheetName val="단위단가"/>
      <sheetName val="1"/>
      <sheetName val="공정코드"/>
      <sheetName val="010101"/>
      <sheetName val="제경비"/>
      <sheetName val="준검 내역서"/>
      <sheetName val="견적단가"/>
      <sheetName val="원가계산"/>
      <sheetName val="목차"/>
      <sheetName val="말뚝물량"/>
      <sheetName val="우수관로집계"/>
      <sheetName val="시설물"/>
      <sheetName val="식재출력용"/>
      <sheetName val="유지관리"/>
      <sheetName val="을지"/>
      <sheetName val="산출금액내역"/>
      <sheetName val="노무비 근거"/>
      <sheetName val="Macro1"/>
      <sheetName val="공정표"/>
      <sheetName val="c_balju"/>
      <sheetName val="건축"/>
      <sheetName val=" 견적서"/>
      <sheetName val="손익분석"/>
      <sheetName val="대가표(품셈)"/>
      <sheetName val="갑지1"/>
      <sheetName val="조명시설"/>
      <sheetName val="은평작업지시대장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일위대가목차"/>
      <sheetName val="도급예산내역서총괄표"/>
      <sheetName val="을"/>
      <sheetName val="일위(열차무선)"/>
      <sheetName val="대구-교대(A1)"/>
      <sheetName val="OPGW기별"/>
      <sheetName val="N賃率-職"/>
      <sheetName val="9GNG운반"/>
      <sheetName val="계림(함평)"/>
      <sheetName val="계림(장성)"/>
      <sheetName val="G.R300경비"/>
      <sheetName val="물집"/>
      <sheetName val="5지구단위"/>
      <sheetName val="교차로(1) "/>
      <sheetName val="가시설단위수량"/>
      <sheetName val="SORCE1"/>
      <sheetName val="도급예산내역서봉투"/>
      <sheetName val="설계산출표지"/>
      <sheetName val="을부담운반비"/>
      <sheetName val="운반비산출"/>
      <sheetName val="GI-LIST"/>
      <sheetName val="노임(1차)"/>
      <sheetName val="수안보-MBR1"/>
      <sheetName val="물가자료"/>
      <sheetName val="Sheet9"/>
      <sheetName val="Sheet14"/>
      <sheetName val="Sheet13"/>
      <sheetName val="Sheet10"/>
      <sheetName val="전기자료"/>
      <sheetName val="약품공급2"/>
      <sheetName val="터파기및재료"/>
      <sheetName val="설계예시"/>
      <sheetName val="설계내역서"/>
      <sheetName val="내역서1999.8최종"/>
      <sheetName val="서대문대장"/>
      <sheetName val="설계내역(2000)"/>
      <sheetName val="값"/>
      <sheetName val="재정비직인"/>
      <sheetName val="재정비내역"/>
      <sheetName val="지적고시내역"/>
      <sheetName val="공종단가"/>
      <sheetName val="분전함신설"/>
      <sheetName val="접지1종"/>
      <sheetName val="현장관리비"/>
      <sheetName val="설비(제출)"/>
      <sheetName val="터널조도"/>
      <sheetName val="유림골조"/>
      <sheetName val="조경"/>
      <sheetName val="2003 일위대가"/>
      <sheetName val="설변내역서"/>
      <sheetName val="VII-2현장경비"/>
      <sheetName val="Ⅴ-2.공종별내역"/>
      <sheetName val="기본자료"/>
      <sheetName val="인건-측정"/>
      <sheetName val="차도조도계산"/>
      <sheetName val="집계표"/>
      <sheetName val="설계산출기초"/>
      <sheetName val="1.변압기용량"/>
      <sheetName val="투자비"/>
      <sheetName val="조성원가DATA"/>
      <sheetName val="사업비"/>
      <sheetName val="품셈TABLE"/>
      <sheetName val="산근"/>
      <sheetName val="공사비_NDE"/>
      <sheetName val="코드표"/>
      <sheetName val="자재코드"/>
      <sheetName val="database"/>
      <sheetName val="배관표"/>
      <sheetName val="설비원가"/>
      <sheetName val="단가대비표"/>
      <sheetName val="부대집계"/>
      <sheetName val="소방"/>
      <sheetName val="전기공사일위대가"/>
      <sheetName val="Macro(차단기)"/>
      <sheetName val="원가 계산"/>
      <sheetName val="샤워실위생"/>
      <sheetName val="기자재비"/>
      <sheetName val="대전-교대(A1-A2)"/>
      <sheetName val="70%"/>
      <sheetName val="단면치수"/>
      <sheetName val="전통건설"/>
      <sheetName val="구조물철거타공정이월"/>
      <sheetName val="기계공사물량집계"/>
      <sheetName val="국내총괄"/>
      <sheetName val="토공사"/>
      <sheetName val="제경비율"/>
      <sheetName val="변경내역서"/>
      <sheetName val="방식총괄"/>
      <sheetName val="Inst."/>
      <sheetName val="철거산출근거"/>
      <sheetName val="몰탈콘크리트"/>
      <sheetName val="철근집계"/>
      <sheetName val="개요"/>
      <sheetName val="건축내역"/>
      <sheetName val="설계내역2"/>
      <sheetName val="기본단가표"/>
      <sheetName val="견적대비"/>
      <sheetName val="협력업체"/>
      <sheetName val="시중노임"/>
      <sheetName val="품셈표"/>
      <sheetName val="도급내역5+800"/>
      <sheetName val="도급금액"/>
      <sheetName val="우수관로터파기고"/>
      <sheetName val="ITEM"/>
      <sheetName val="WORK"/>
      <sheetName val="배수공"/>
      <sheetName val="기본단가"/>
      <sheetName val="인건비단가"/>
      <sheetName val="총괄"/>
      <sheetName val="2공구산출내역"/>
      <sheetName val="입적6-10"/>
      <sheetName val="I一般比"/>
      <sheetName val="산출"/>
      <sheetName val="실행철강하도"/>
      <sheetName val="Hauptdaten"/>
      <sheetName val="DATA1"/>
      <sheetName val="용역비내역-진짜"/>
      <sheetName val="단가표"/>
      <sheetName val="노임단가적용"/>
      <sheetName val="일위총괄"/>
      <sheetName val="대가 (보완)"/>
      <sheetName val="일(4)"/>
      <sheetName val="사업수지"/>
      <sheetName val="Sheet3"/>
      <sheetName val="일위대가표"/>
      <sheetName val="연결관연장산출"/>
      <sheetName val="대비"/>
      <sheetName val=""/>
      <sheetName val="물가대비표"/>
      <sheetName val="4차공사"/>
      <sheetName val="기성내역서표지"/>
      <sheetName val="변경내역서간지"/>
      <sheetName val="남양시작동010313100%"/>
      <sheetName val="기계공사"/>
      <sheetName val="관경별내역서"/>
      <sheetName val="동원인원"/>
      <sheetName val="단가 (2)"/>
      <sheetName val="백룡교차로"/>
      <sheetName val="산정교차로"/>
      <sheetName val="신영교차로"/>
      <sheetName val="DS0 단위"/>
      <sheetName val="DS1 단위"/>
      <sheetName val="Sheet2"/>
      <sheetName val="실적원가"/>
      <sheetName val="출자한도"/>
      <sheetName val="공토공단위당"/>
      <sheetName val="건축일"/>
      <sheetName val="SG"/>
      <sheetName val="설치자재"/>
      <sheetName val="간선계산"/>
      <sheetName val="건축내역서"/>
      <sheetName val="설비내역서"/>
      <sheetName val="전기내역서"/>
      <sheetName val="골조시행"/>
      <sheetName val="실행대비"/>
      <sheetName val="1차 내역서"/>
      <sheetName val="전기일위대가"/>
      <sheetName val="직재"/>
      <sheetName val="재집"/>
      <sheetName val="지급자재내역서"/>
      <sheetName val="주소"/>
      <sheetName val="현장경비"/>
      <sheetName val="시설물일위"/>
      <sheetName val="가로등"/>
      <sheetName val="별표 "/>
      <sheetName val="토공사(흙막이)"/>
      <sheetName val="공사원가"/>
      <sheetName val="S0"/>
      <sheetName val="본선및홈복구"/>
      <sheetName val="3BL공동구 수량"/>
      <sheetName val="입력DATA"/>
      <sheetName val="바닥판"/>
      <sheetName val="말뚝지지력산정"/>
      <sheetName val="NEYOK"/>
      <sheetName val="금액내역서"/>
      <sheetName val="단면 (2)"/>
      <sheetName val="용소리교"/>
      <sheetName val="CB"/>
      <sheetName val="계장 품셈표"/>
      <sheetName val="조건표"/>
      <sheetName val="4 노임단가"/>
      <sheetName val="환경기계공정표 (3)"/>
      <sheetName val="공사명입력"/>
      <sheetName val="근로자자료입력"/>
      <sheetName val="참고자료"/>
      <sheetName val="03전반노무비"/>
      <sheetName val="1회갑지"/>
      <sheetName val="2회내역"/>
      <sheetName val="이형관"/>
      <sheetName val="Option"/>
      <sheetName val="BSD (2)"/>
      <sheetName val="1.1.1.7 소방설비공사"/>
      <sheetName val="1.1.1.5 전등설비"/>
      <sheetName val="도봉2지구"/>
      <sheetName val="공리일"/>
      <sheetName val="양식"/>
      <sheetName val="자재물량.XLS"/>
      <sheetName val="%EC%9E%90%EC%9E%AC%EB%AC%BC%EB%"/>
      <sheetName val="우배수"/>
      <sheetName val="계산식"/>
      <sheetName val="물량산출서"/>
      <sheetName val="예산서"/>
      <sheetName val="일위목차"/>
      <sheetName val="초기화면"/>
      <sheetName val="유림총괄"/>
      <sheetName val="건축2"/>
      <sheetName val="변수값"/>
      <sheetName val="내력서"/>
      <sheetName val="설계설명서"/>
      <sheetName val="변경증감(물량)대비표"/>
      <sheetName val="INPUT"/>
      <sheetName val="산출내역"/>
      <sheetName val="자료입력"/>
      <sheetName val="산출1-수변전"/>
      <sheetName val="총내역서"/>
      <sheetName val="슬래브"/>
      <sheetName val="중사"/>
      <sheetName val="노단"/>
      <sheetName val="단산"/>
      <sheetName val="명세"/>
      <sheetName val="일대"/>
      <sheetName val="주현(해보)"/>
      <sheetName val="주현(영광)"/>
      <sheetName val="화해(함평)"/>
      <sheetName val="화해(장성)"/>
      <sheetName val="계약내역서"/>
      <sheetName val="cal"/>
      <sheetName val="전선 및 전선관-자유로"/>
      <sheetName val="관로터파기-자유로"/>
      <sheetName val="잡비계산"/>
      <sheetName val="중기"/>
      <sheetName val="투입내역"/>
      <sheetName val="범례표"/>
      <sheetName val="[자재물량.XLS][자재물량.XLS][자재물량.XLS]["/>
      <sheetName val="[자재물량.XLS][자재물량.XLS][자재물량.XLS]\"/>
      <sheetName val="[자재물량.XLS][자재물량.XLS]\\유기한1\c\MA"/>
      <sheetName val="[자재물량.XLS]\\유기한1\c\MAYBE\자재물량.X"/>
      <sheetName val="기안"/>
      <sheetName val="뚝토공"/>
      <sheetName val="시중노임단가"/>
      <sheetName val="월래"/>
      <sheetName val="ABUT수량-A1"/>
      <sheetName val="시운전연료"/>
      <sheetName val="1월"/>
      <sheetName val="공통비(전체)"/>
      <sheetName val="간접"/>
      <sheetName val="토질조사"/>
      <sheetName val="금액"/>
      <sheetName val="표지 (2)"/>
      <sheetName val="Gia vat tu"/>
      <sheetName val="[자재물량.XLS]_____1_c_MAYBE______4"/>
      <sheetName val="[자재물량.XLS]_____1_c_MAYBE______2"/>
      <sheetName val="[자재물량.XLS]_____1_c_MAYBE______3"/>
      <sheetName val="[자재물량.XLS]_____1_c_MAYBE______5"/>
      <sheetName val="라멘본체수량"/>
      <sheetName val="효성CB_1P기초2"/>
      <sheetName val="조도계산서_(도서)2"/>
      <sheetName val="1_토공집계2"/>
      <sheetName val="Customer_Databas2"/>
      <sheetName val="일위대가_2"/>
      <sheetName val="6_관급자재조서2"/>
      <sheetName val="2_고용보험료산출근거2"/>
      <sheetName val="전선_및_전선관2"/>
      <sheetName val="G_R300경비2"/>
      <sheetName val="일_위_대_가_표2"/>
      <sheetName val="빌딩_안내2"/>
      <sheetName val="단가_및_재료비2"/>
      <sheetName val="9_운반비산출2"/>
      <sheetName val="2-1__경관조명_내역총괄표2"/>
      <sheetName val="기초입력_DATA2"/>
      <sheetName val="2-5__예산조서2"/>
      <sheetName val="준검_내역서2"/>
      <sheetName val="1_변압기용량2"/>
      <sheetName val="노무비_근거2"/>
      <sheetName val="_견적서2"/>
      <sheetName val="노무비산출(아파트_전체)-경보2"/>
      <sheetName val="97_사업추정(WEKI)2"/>
      <sheetName val="원가_계산2"/>
      <sheetName val="Ⅴ-2_공종별내역2"/>
      <sheetName val="2003_일위대가2"/>
      <sheetName val="Inst_2"/>
      <sheetName val="교차로(1)_2"/>
      <sheetName val="내역서1999_8최종2"/>
      <sheetName val="단가_(2)2"/>
      <sheetName val="DS0_단위2"/>
      <sheetName val="DS1_단위2"/>
      <sheetName val="대가_(보완)2"/>
      <sheetName val="1차_내역서2"/>
      <sheetName val="별표_2"/>
      <sheetName val="3BL공동구_수량2"/>
      <sheetName val="단면_(2)2"/>
      <sheetName val="계장_품셈표2"/>
      <sheetName val="4_노임단가2"/>
      <sheetName val="환경기계공정표_(3)2"/>
      <sheetName val="BSD_(2)2"/>
      <sheetName val="1_1_1_7_소방설비공사2"/>
      <sheetName val="1_1_1_5_전등설비2"/>
      <sheetName val="자재물량_XLS2"/>
      <sheetName val="전선_및_전선관-자유로2"/>
      <sheetName val="표지_(2)2"/>
      <sheetName val="Gia_vat_tu2"/>
      <sheetName val="[자재물량_XLS][자재물량_XLS][자재물량_XLS]3"/>
      <sheetName val="[자재물량_XLS][자재물량_XLS][자재물량_XLS]4"/>
      <sheetName val="[자재물량_XLS][자재물량_XLS]\\유기한1\c\M2"/>
      <sheetName val="[자재물량_XLS]\\유기한1\c\MAYBE\자재물량_2"/>
      <sheetName val="[자재물량_XLS]_____1_c_MAYBE______9"/>
      <sheetName val="[자재물량_XLS]_____1_c_MAYBE_____10"/>
      <sheetName val="[자재물량_XLS]_____1_c_MAYBE_____11"/>
      <sheetName val="[자재물량_XLS]_____1_c_MAYBE_____12"/>
      <sheetName val="조도계산서_(도서)"/>
      <sheetName val="Customer_Databas"/>
      <sheetName val="일위대가_"/>
      <sheetName val="6_관급자재조서"/>
      <sheetName val="일_위_대_가_표"/>
      <sheetName val="효성CB_1P기초"/>
      <sheetName val="전선_및_전선관"/>
      <sheetName val="빌딩_안내"/>
      <sheetName val="단가_및_재료비"/>
      <sheetName val="2_고용보험료산출근거"/>
      <sheetName val="G_R300경비"/>
      <sheetName val="1_토공집계"/>
      <sheetName val="9_운반비산출"/>
      <sheetName val="2-1__경관조명_내역총괄표"/>
      <sheetName val="기초입력_DATA"/>
      <sheetName val="2-5__예산조서"/>
      <sheetName val="준검_내역서"/>
      <sheetName val="Ⅴ-2_공종별내역"/>
      <sheetName val="2003_일위대가"/>
      <sheetName val="1_변압기용량"/>
      <sheetName val="노무비_근거"/>
      <sheetName val="_견적서"/>
      <sheetName val="노무비산출(아파트_전체)-경보"/>
      <sheetName val="97_사업추정(WEKI)"/>
      <sheetName val="원가_계산"/>
      <sheetName val="Inst_"/>
      <sheetName val="교차로(1)_"/>
      <sheetName val="단가_(2)"/>
      <sheetName val="DS0_단위"/>
      <sheetName val="DS1_단위"/>
      <sheetName val="대가_(보완)"/>
      <sheetName val="1차_내역서"/>
      <sheetName val="별표_"/>
      <sheetName val="내역서1999_8최종"/>
      <sheetName val="자재물량_XLS"/>
      <sheetName val="[자재물량_XLS][자재물량_XLS][자재물량_XLS]["/>
      <sheetName val="[자재물량_XLS][자재물량_XLS][자재물량_XLS]\"/>
      <sheetName val="[자재물량_XLS][자재물량_XLS]\\유기한1\c\MA"/>
      <sheetName val="[자재물량_XLS]\\유기한1\c\MAYBE\자재물량_X"/>
      <sheetName val="3BL공동구_수량"/>
      <sheetName val="단면_(2)"/>
      <sheetName val="계장_품셈표"/>
      <sheetName val="4_노임단가"/>
      <sheetName val="환경기계공정표_(3)"/>
      <sheetName val="BSD_(2)"/>
      <sheetName val="1_1_1_7_소방설비공사"/>
      <sheetName val="1_1_1_5_전등설비"/>
      <sheetName val="전선_및_전선관-자유로"/>
      <sheetName val="표지_(2)"/>
      <sheetName val="Gia_vat_tu"/>
      <sheetName val="[자재물량_XLS]_____1_c_MAYBE______4"/>
      <sheetName val="[자재물량_XLS]_____1_c_MAYBE______2"/>
      <sheetName val="[자재물량_XLS]_____1_c_MAYBE______3"/>
      <sheetName val="[자재물량_XLS]_____1_c_MAYBE______5"/>
      <sheetName val="조도계산서_(도서)1"/>
      <sheetName val="Customer_Databas1"/>
      <sheetName val="6_관급자재조서1"/>
      <sheetName val="2_고용보험료산출근거1"/>
      <sheetName val="일위대가_1"/>
      <sheetName val="G_R300경비1"/>
      <sheetName val="효성CB_1P기초1"/>
      <sheetName val="전선_및_전선관1"/>
      <sheetName val="단가_및_재료비1"/>
      <sheetName val="2-5__예산조서1"/>
      <sheetName val="1_토공집계1"/>
      <sheetName val="빌딩_안내1"/>
      <sheetName val="일_위_대_가_표1"/>
      <sheetName val="기초입력_DATA1"/>
      <sheetName val="9_운반비산출1"/>
      <sheetName val="내역서1999_8최종1"/>
      <sheetName val="준검_내역서1"/>
      <sheetName val="노무비산출(아파트_전체)-경보1"/>
      <sheetName val="2-1__경관조명_내역총괄표1"/>
      <sheetName val="Ⅴ-2_공종별내역1"/>
      <sheetName val="1_변압기용량1"/>
      <sheetName val="노무비_근거1"/>
      <sheetName val="_견적서1"/>
      <sheetName val="97_사업추정(WEKI)1"/>
      <sheetName val="원가_계산1"/>
      <sheetName val="Inst_1"/>
      <sheetName val="2003_일위대가1"/>
      <sheetName val="교차로(1)_1"/>
      <sheetName val="자재물량_XLS1"/>
      <sheetName val="별표_1"/>
      <sheetName val="[자재물량_XLS][자재물량_XLS][자재물량_XLS]1"/>
      <sheetName val="[자재물량_XLS][자재물량_XLS][자재물량_XLS]2"/>
      <sheetName val="[자재물량_XLS][자재물량_XLS]\\유기한1\c\M1"/>
      <sheetName val="[자재물량_XLS]\\유기한1\c\MAYBE\자재물량_1"/>
      <sheetName val="1차_내역서1"/>
      <sheetName val="단면_(2)1"/>
      <sheetName val="단가_(2)1"/>
      <sheetName val="DS0_단위1"/>
      <sheetName val="DS1_단위1"/>
      <sheetName val="대가_(보완)1"/>
      <sheetName val="3BL공동구_수량1"/>
      <sheetName val="계장_품셈표1"/>
      <sheetName val="4_노임단가1"/>
      <sheetName val="환경기계공정표_(3)1"/>
      <sheetName val="BSD_(2)1"/>
      <sheetName val="1_1_1_7_소방설비공사1"/>
      <sheetName val="1_1_1_5_전등설비1"/>
      <sheetName val="전선_및_전선관-자유로1"/>
      <sheetName val="표지_(2)1"/>
      <sheetName val="Gia_vat_tu1"/>
      <sheetName val="인건비기준"/>
      <sheetName val="[자재물량_XLS]_____1_c_MAYBE______1"/>
      <sheetName val="[자재물량_XLS]_____1_c_MAYBE______6"/>
      <sheetName val="[자재물량_XLS]_____1_c_MAYBE______7"/>
      <sheetName val="[자재물량_XLS]_____1_c_MAYBE______8"/>
      <sheetName val="효성CB_1P기초3"/>
      <sheetName val="조도계산서_(도서)3"/>
      <sheetName val="1_토공집계3"/>
      <sheetName val="Customer_Databas3"/>
      <sheetName val="일위대가_3"/>
      <sheetName val="6_관급자재조서3"/>
      <sheetName val="2_고용보험료산출근거3"/>
      <sheetName val="전선_및_전선관3"/>
      <sheetName val="G_R300경비3"/>
      <sheetName val="일_위_대_가_표3"/>
      <sheetName val="빌딩_안내3"/>
      <sheetName val="단가_및_재료비3"/>
      <sheetName val="9_운반비산출3"/>
      <sheetName val="2-1__경관조명_내역총괄표3"/>
      <sheetName val="기초입력_DATA3"/>
      <sheetName val="2-5__예산조서3"/>
      <sheetName val="준검_내역서3"/>
      <sheetName val="1_변압기용량3"/>
      <sheetName val="노무비_근거3"/>
      <sheetName val="_견적서3"/>
      <sheetName val="노무비산출(아파트_전체)-경보3"/>
      <sheetName val="97_사업추정(WEKI)3"/>
      <sheetName val="원가_계산3"/>
      <sheetName val="Ⅴ-2_공종별내역3"/>
      <sheetName val="2003_일위대가3"/>
      <sheetName val="Inst_3"/>
      <sheetName val="교차로(1)_3"/>
      <sheetName val="내역서1999_8최종3"/>
      <sheetName val="단가_(2)3"/>
      <sheetName val="DS0_단위3"/>
      <sheetName val="DS1_단위3"/>
      <sheetName val="대가_(보완)3"/>
      <sheetName val="1차_내역서3"/>
      <sheetName val="별표_3"/>
      <sheetName val="3BL공동구_수량3"/>
      <sheetName val="단면_(2)3"/>
      <sheetName val="계장_품셈표3"/>
      <sheetName val="4_노임단가3"/>
      <sheetName val="환경기계공정표_(3)3"/>
      <sheetName val="BSD_(2)3"/>
      <sheetName val="1_1_1_7_소방설비공사3"/>
      <sheetName val="1_1_1_5_전등설비3"/>
      <sheetName val="자재물량_XLS3"/>
      <sheetName val="전선_및_전선관-자유로3"/>
      <sheetName val="표지_(2)3"/>
      <sheetName val="Gia_vat_tu3"/>
      <sheetName val="[자재물량_XLS][자재물량_XLS][자재물량_XLS]5"/>
      <sheetName val="[자재물량_XLS][자재물량_XLS][자재물량_XLS]6"/>
      <sheetName val="[자재물량_XLS][자재물량_XLS]\\유기한1\c\M3"/>
      <sheetName val="[자재물량_XLS]\\유기한1\c\MAYBE\자재물량_3"/>
      <sheetName val="[자재물량.XLS]_____1_c_MAYBE______6"/>
      <sheetName val="지중자재단가"/>
      <sheetName val="공통비총괄표"/>
      <sheetName val="2003상반기노임기준"/>
      <sheetName val="현장소운반"/>
      <sheetName val="관구보호몰탈"/>
      <sheetName val="기초목록"/>
      <sheetName val="공사기본내용입력"/>
      <sheetName val="계산서(곡선부)"/>
      <sheetName val="포장재료집계표"/>
      <sheetName val="일위대가(가설)"/>
      <sheetName val="대공종"/>
      <sheetName val="견적가"/>
      <sheetName val="편입용지조서"/>
      <sheetName val="관급자재비"/>
      <sheetName val="사급자재비"/>
      <sheetName val="[자재물량.XLS]_____1_c_MAYBE_____10"/>
      <sheetName val="[자재물량.XLS]_____1_c_MAYBE______7"/>
      <sheetName val="[자재물량.XLS]_____1_c_MAYBE______8"/>
      <sheetName val="[자재물량.XLS]_____1_c_MAYBE______9"/>
      <sheetName val="[자재물량.XLS]_____1_c_MAYBE_____11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 refreshError="1"/>
      <sheetData sheetId="395"/>
      <sheetData sheetId="396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/>
      <sheetData sheetId="448"/>
      <sheetData sheetId="449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 refreshError="1"/>
      <sheetData sheetId="468" refreshError="1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/>
      <sheetData sheetId="705"/>
      <sheetData sheetId="706"/>
      <sheetData sheetId="707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  <sheetName val="기초자료입력"/>
      <sheetName val="8.PILE  (돌출)"/>
      <sheetName val="인건비 "/>
      <sheetName val="데이타"/>
      <sheetName val="#REF"/>
      <sheetName val="계양구청"/>
      <sheetName val="기계경비(시간당)"/>
      <sheetName val="램머"/>
      <sheetName val="내역서(교량)전체"/>
      <sheetName val="터파기및재료"/>
      <sheetName val="직노"/>
      <sheetName val="Y-WORK"/>
      <sheetName val="2000년1차"/>
      <sheetName val="2000전체분"/>
      <sheetName val="직재"/>
      <sheetName val="내역서"/>
      <sheetName val="연결임시"/>
      <sheetName val="경율산정.XLS"/>
      <sheetName val="토사(PE)"/>
      <sheetName val="자동제어"/>
      <sheetName val="약품공급2"/>
      <sheetName val="요율"/>
      <sheetName val="관급_File"/>
      <sheetName val="구역화물"/>
      <sheetName val="단위목록"/>
      <sheetName val="시험비"/>
      <sheetName val="일위대가목록"/>
      <sheetName val="자재단가"/>
      <sheetName val="공통(20-91)"/>
      <sheetName val="기계경비목록"/>
      <sheetName val="노임단가"/>
      <sheetName val="경율산정_XLS"/>
      <sheetName val="DB"/>
      <sheetName val="ELEC"/>
      <sheetName val="INPUT"/>
      <sheetName val="APT"/>
      <sheetName val="조건표"/>
      <sheetName val="내역"/>
      <sheetName val="동원인원"/>
      <sheetName val="부대tu"/>
      <sheetName val="파일의이용"/>
      <sheetName val="경산"/>
      <sheetName val="구조물"/>
      <sheetName val="유림골조"/>
      <sheetName val="비교1"/>
      <sheetName val="기본단가표"/>
      <sheetName val="조명율표"/>
      <sheetName val="효성CB 1P기초"/>
      <sheetName val="접속도로1"/>
      <sheetName val="조명시설"/>
      <sheetName val="제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인건비 "/>
      <sheetName val="기본일위"/>
      <sheetName val="전기관급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(북측)"/>
      <sheetName val="집계표(북측)"/>
      <sheetName val="건축내역(입찰내역)"/>
      <sheetName val="원가계산서(북측추가)"/>
      <sheetName val="추가내역집계표(북측)"/>
      <sheetName val="추가건축내역(입찰내역)"/>
      <sheetName val="토목내역(북측)"/>
      <sheetName val="총괄표"/>
      <sheetName val="총괄표(북측)"/>
      <sheetName val="건축내역(가실행)"/>
      <sheetName val="토목내역(남측)"/>
      <sheetName val="동별 집계"/>
      <sheetName val="표지"/>
      <sheetName val="갑지"/>
      <sheetName val="갑지 (2)"/>
      <sheetName val="간지(토목)"/>
      <sheetName val="견적조건"/>
      <sheetName val="원가계산서(총괄)"/>
      <sheetName val="원가계산서(남측)"/>
      <sheetName val="집계표(남측)"/>
      <sheetName val="제출금액"/>
      <sheetName val="갑지(남측)"/>
      <sheetName val="갑지(북측)"/>
      <sheetName val="기성내역서표지"/>
      <sheetName val="집계표"/>
      <sheetName val="기본일위"/>
      <sheetName val="인건비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대문빌딩"/>
      <sheetName val="남대문빌딩 (2)"/>
      <sheetName val="삼성동업무시설"/>
      <sheetName val="원가계산서(남측)"/>
      <sheetName val="총괄내역서"/>
      <sheetName val="기성내역서표지"/>
      <sheetName val="참고자료"/>
      <sheetName val="기본일위"/>
    </sheetNames>
    <sheetDataSet>
      <sheetData sheetId="0">
        <row r="3">
          <cell r="B3" t="str">
            <v>CODE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참고자료"/>
      <sheetName val="경산"/>
      <sheetName val="남대문빌딩"/>
      <sheetName val="공사비"/>
      <sheetName val="원가계산서(남측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예산"/>
      <sheetName val="가공전선조정 "/>
      <sheetName val="가공전선철거"/>
      <sheetName val="가공전선신설"/>
      <sheetName val="케이블신설38"/>
      <sheetName val="전주신설10m"/>
      <sheetName val="전주철거9m"/>
      <sheetName val="전주철거12m "/>
      <sheetName val="전주철거14m "/>
      <sheetName val="지주철거10m "/>
      <sheetName val="지선신설1방"/>
      <sheetName val="지선철거1방"/>
      <sheetName val="AS신설7.2 "/>
      <sheetName val="AS이설7.2 "/>
      <sheetName val="접속함 신설"/>
      <sheetName val="피뢰기이설7.2"/>
      <sheetName val="접지장치제1종"/>
      <sheetName val="접지장치제1종 (2)"/>
      <sheetName val="예비"/>
      <sheetName val="지선철거2방 인유"/>
      <sheetName val="AS재사용철거"/>
      <sheetName val="피뢰기철거9"/>
      <sheetName val="가공지선조정 (2)"/>
      <sheetName val="가공지선철거"/>
      <sheetName val="인건비 "/>
      <sheetName val="남대문빌딩"/>
      <sheetName val=" 내역"/>
      <sheetName val="노무비"/>
      <sheetName val="대비"/>
      <sheetName val="내역서"/>
      <sheetName val="원가계산서(남측)"/>
      <sheetName val="참고자료"/>
      <sheetName val="사본 - 인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수량기성조서 (대사)"/>
      <sheetName val="설계변경조서 (대사)"/>
      <sheetName val="갑지"/>
      <sheetName val="결재"/>
      <sheetName val="기초데이타"/>
      <sheetName val="총괄표"/>
      <sheetName val="설계변경조서"/>
      <sheetName val="자재집계"/>
      <sheetName val="집계내력"/>
      <sheetName val="재료"/>
      <sheetName val="정지운반"/>
      <sheetName val="깨기"/>
      <sheetName val="간지"/>
      <sheetName val="정지집계"/>
      <sheetName val="토공집계"/>
      <sheetName val="재료계산서"/>
      <sheetName val="공사요율"/>
      <sheetName val="참고자료"/>
      <sheetName val="남대문빌딩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7">
          <cell r="C7">
            <v>29577917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집계표 "/>
      <sheetName val="내역서"/>
      <sheetName val="설치비"/>
      <sheetName val="제안서입력"/>
      <sheetName val="견적서"/>
      <sheetName val="절감계산"/>
      <sheetName val="정부노임단가"/>
      <sheetName val="공사요율"/>
      <sheetName val="남대문빌딩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담장산출"/>
      <sheetName val="협문2산출"/>
      <sheetName val="부표"/>
      <sheetName val="총괄표"/>
      <sheetName val="공사요율"/>
      <sheetName val="단청공사"/>
      <sheetName val="내역서2안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기본일위"/>
      <sheetName val="단가대비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"/>
      <sheetName val="단가산출"/>
      <sheetName val="골조시행"/>
      <sheetName val="내역(~2"/>
      <sheetName val="토공사"/>
      <sheetName val="증감대비"/>
      <sheetName val="설계명세서"/>
      <sheetName val="예산명세서"/>
      <sheetName val="자료입력"/>
      <sheetName val="데이타"/>
      <sheetName val="공사개요"/>
      <sheetName val="집계표"/>
      <sheetName val="조정율"/>
      <sheetName val="일위_파일"/>
      <sheetName val="Sheet1"/>
      <sheetName val="소비자가"/>
      <sheetName val="RING WALL"/>
      <sheetName val="보증수수료산출"/>
      <sheetName val="실행대비"/>
      <sheetName val="공사비총괄표"/>
      <sheetName val="품셈TABLE"/>
      <sheetName val="재료"/>
      <sheetName val="자재단가"/>
      <sheetName val="99년하반기"/>
      <sheetName val="우수받이"/>
      <sheetName val="기본단가표"/>
      <sheetName val="CON'C"/>
      <sheetName val="기성"/>
      <sheetName val="북제주원가"/>
      <sheetName val="지질조사"/>
      <sheetName val="BID"/>
      <sheetName val="건축2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실행"/>
      <sheetName val="내역"/>
      <sheetName val="단가표"/>
      <sheetName val="1,2공구원가계산서"/>
      <sheetName val="2공구산출내역"/>
      <sheetName val="1공구산출내역서"/>
      <sheetName val="계약내역(2)"/>
      <sheetName val="단가(자재)"/>
      <sheetName val="단가(노임)"/>
      <sheetName val="기초목록"/>
      <sheetName val="산출내역서집계표"/>
      <sheetName val="구체"/>
      <sheetName val="좌측날개벽"/>
      <sheetName val="우측날개벽"/>
      <sheetName val="건축일위"/>
      <sheetName val="그라우팅일위"/>
      <sheetName val="납부서"/>
      <sheetName val="노임단가"/>
      <sheetName val="식재가격"/>
      <sheetName val="식재총괄"/>
      <sheetName val="일위목록"/>
      <sheetName val="단가비교표"/>
      <sheetName val="예산서"/>
      <sheetName val="표준건축비"/>
      <sheetName val="Sheet5"/>
      <sheetName val="실행(ALT1)"/>
      <sheetName val="단"/>
      <sheetName val="입력자료"/>
      <sheetName val="노임"/>
      <sheetName val="기결의"/>
      <sheetName val="경비"/>
      <sheetName val="2002하반기노임기준"/>
      <sheetName val="조명시설"/>
      <sheetName val="식재인부"/>
      <sheetName val="일위대가(건축)"/>
      <sheetName val="식재수량표"/>
      <sheetName val="토목주소"/>
      <sheetName val="원가"/>
      <sheetName val="#REF"/>
      <sheetName val="䴝괄내역"/>
      <sheetName val="청주(철골발주의뢰서)"/>
      <sheetName val="정부노임단가"/>
      <sheetName val="Y-WORK"/>
      <sheetName val="노무비단가"/>
      <sheetName val="#3_일위대가목록"/>
      <sheetName val="목록"/>
      <sheetName val="단가비교표_공통1"/>
      <sheetName val="상반기손익차2총괄"/>
      <sheetName val="원가계산"/>
      <sheetName val="세부내역"/>
      <sheetName val="토사(PE)"/>
      <sheetName val="COVER"/>
      <sheetName val="Sheet6"/>
      <sheetName val="설명서 "/>
      <sheetName val="토목"/>
      <sheetName val="Sheet1 (2)"/>
      <sheetName val="갑지"/>
      <sheetName val="수단"/>
      <sheetName val="철거산출근거"/>
      <sheetName val="발주내역"/>
      <sheetName val="2000,9월 일위"/>
      <sheetName val="운반공사"/>
      <sheetName val="전기"/>
      <sheetName val="대창(함평)"/>
      <sheetName val="대창(장성)"/>
      <sheetName val="대창(함평)-창열"/>
      <sheetName val="01AC"/>
      <sheetName val="DATE"/>
      <sheetName val="산출근거#2-3"/>
      <sheetName val="기자재수량"/>
      <sheetName val="터파기및재료"/>
      <sheetName val="상계견적"/>
      <sheetName val="DATA"/>
      <sheetName val="해평견적"/>
      <sheetName val="의왕내역"/>
      <sheetName val="JUCKEYK"/>
      <sheetName val="조명일위"/>
      <sheetName val="내역서1999.8최종"/>
      <sheetName val="실행예산"/>
      <sheetName val="일위대가목차"/>
      <sheetName val="4차원가계산서"/>
      <sheetName val="수목표준대가"/>
      <sheetName val="중기"/>
      <sheetName val="mcc일위대가"/>
      <sheetName val="MOTOR"/>
      <sheetName val="부대내역"/>
      <sheetName val="수목단가"/>
      <sheetName val="시설수량표"/>
      <sheetName val="공량산출서"/>
      <sheetName val="명세서"/>
      <sheetName val="자료"/>
      <sheetName val="45,46"/>
      <sheetName val="총공사내역서"/>
      <sheetName val="공조기"/>
      <sheetName val="마감LIST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Sheet2"/>
      <sheetName val="공사"/>
      <sheetName val="정산내역서"/>
      <sheetName val="시설물일위"/>
      <sheetName val="실행기고및 투입현황(총괄)"/>
      <sheetName val="입찰안"/>
      <sheetName val="#2_일위대가목록"/>
      <sheetName val="ES조서출력하기"/>
      <sheetName val="간접비계산"/>
      <sheetName val="COST"/>
      <sheetName val="소일위대가코드표"/>
      <sheetName val="을지"/>
      <sheetName val="단가일람"/>
      <sheetName val="단가일람 (2)"/>
      <sheetName val="구리토평1전기"/>
      <sheetName val="견적공통"/>
      <sheetName val="6호기"/>
      <sheetName val="2000년1차"/>
      <sheetName val="내역서(전기)"/>
      <sheetName val="2000전체분"/>
      <sheetName val="맨홀수량"/>
      <sheetName val="건축내역서"/>
      <sheetName val="설비내역서"/>
      <sheetName val="전기내역서"/>
      <sheetName val="기초일위"/>
      <sheetName val="시설일위"/>
      <sheetName val="식재일위"/>
      <sheetName val="이토변실(A3-LINE)"/>
      <sheetName val="단가조사"/>
      <sheetName val="연결임시"/>
      <sheetName val="총 원가계산"/>
      <sheetName val="건축"/>
      <sheetName val="입찰보고"/>
      <sheetName val="수량집계"/>
      <sheetName val="인제내역"/>
      <sheetName val="해외(원화)"/>
      <sheetName val="역T형교대(말뚝기초)"/>
      <sheetName val="수량산출"/>
      <sheetName val="공정표"/>
      <sheetName val="건축공사"/>
      <sheetName val="노임,재료비"/>
      <sheetName val="교통대책내역"/>
      <sheetName val="횡배수관집현황(2공구)"/>
      <sheetName val="바닥판"/>
      <sheetName val="입력DATA"/>
      <sheetName val="수량산출(음암)"/>
      <sheetName val="원가집계"/>
      <sheetName val="unit 4"/>
      <sheetName val="70%"/>
      <sheetName val="조명율표"/>
      <sheetName val="단위단가"/>
      <sheetName val="시운전연료비"/>
      <sheetName val="연동내역"/>
      <sheetName val="원가계산서 "/>
      <sheetName val="파일의이용"/>
      <sheetName val="2.토목공사"/>
      <sheetName val="유리"/>
      <sheetName val="신공항A-9(원가수정)"/>
      <sheetName val="H-PILE수량집계"/>
      <sheetName val="오동"/>
      <sheetName val="대조"/>
      <sheetName val="나한"/>
      <sheetName val="재료비"/>
      <sheetName val="일반부표"/>
      <sheetName val="일위대가 "/>
      <sheetName val="소방"/>
      <sheetName val="정공공사"/>
      <sheetName val="대비2"/>
      <sheetName val="Sheet4"/>
      <sheetName val="남대문빌딩"/>
      <sheetName val="주beam"/>
      <sheetName val="아파트"/>
      <sheetName val="주소록"/>
      <sheetName val="22단가"/>
      <sheetName val="22산출"/>
      <sheetName val="결재갑지"/>
      <sheetName val="판매시설"/>
      <sheetName val="별표 "/>
      <sheetName val="수간보호"/>
      <sheetName val="D"/>
      <sheetName val="00000"/>
      <sheetName val="2.대외공문"/>
      <sheetName val="일위대가(가설)"/>
      <sheetName val="설계명세"/>
      <sheetName val="견적단가"/>
      <sheetName val="데리네이타현황"/>
      <sheetName val="기안"/>
      <sheetName val="물가시세"/>
      <sheetName val="제경비"/>
      <sheetName val="실행,원가 최종예상"/>
      <sheetName val="분전반계산서(석관)"/>
      <sheetName val="확약서"/>
      <sheetName val="교각1"/>
      <sheetName val="Customer Databas"/>
      <sheetName val="기초자료"/>
      <sheetName val="대공종"/>
      <sheetName val="합의경상"/>
      <sheetName val="설계내역"/>
      <sheetName val="Total"/>
      <sheetName val="DAN"/>
      <sheetName val="백호우계수"/>
      <sheetName val="철근량"/>
      <sheetName val="견적서"/>
      <sheetName val="남양주댠가표"/>
      <sheetName val="금액"/>
      <sheetName val="유림총괄"/>
      <sheetName val="차수"/>
      <sheetName val="말뚝지지력산정"/>
      <sheetName val="2단지내역서"/>
      <sheetName val="A2"/>
      <sheetName val="요율"/>
      <sheetName val="1단계"/>
      <sheetName val="방수"/>
      <sheetName val="거래처등록"/>
      <sheetName val="내역서 제출"/>
      <sheetName val="101동"/>
      <sheetName val="101동 "/>
      <sheetName val="구조"/>
      <sheetName val="총괄내역서(설계)"/>
      <sheetName val="49단가"/>
      <sheetName val="HVAC"/>
      <sheetName val="시중노임"/>
      <sheetName val="인건비"/>
      <sheetName val="덕전리"/>
      <sheetName val="단가대비표"/>
      <sheetName val="시설물기초"/>
      <sheetName val="산근"/>
      <sheetName val="APT"/>
      <sheetName val="주공 갑지"/>
      <sheetName val="제경비율"/>
      <sheetName val="단가조사서"/>
      <sheetName val="도급"/>
      <sheetName val="경상직원"/>
      <sheetName val="산출내역서"/>
      <sheetName val="기흥하도용"/>
      <sheetName val="영창26"/>
      <sheetName val="WORK"/>
      <sheetName val="중기 부표"/>
      <sheetName val="토목변경"/>
      <sheetName val="단중표"/>
      <sheetName val="재료값"/>
      <sheetName val="48산출"/>
      <sheetName val="산출2-기기동력"/>
      <sheetName val="9-1차이내역"/>
      <sheetName val="EACT10"/>
      <sheetName val="설계기준"/>
      <sheetName val="내역1"/>
      <sheetName val="설계예산서"/>
      <sheetName val="예산내역서"/>
      <sheetName val="총계"/>
      <sheetName val="변압기 및 발전기 용량"/>
      <sheetName val="변수값"/>
      <sheetName val="중기상차"/>
      <sheetName val="AS복구"/>
      <sheetName val="중기터파기"/>
      <sheetName val="AV시스템"/>
      <sheetName val="밸브설치"/>
      <sheetName val="평가데이터"/>
      <sheetName val="일위대가표_(2)"/>
      <sheetName val="공종별_집계표"/>
      <sheetName val="도급내역서_표지"/>
      <sheetName val="RING_WALL"/>
      <sheetName val="개소별수량산출"/>
      <sheetName val="프랜트면허"/>
      <sheetName val="을"/>
      <sheetName val="FORM-0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원가서"/>
      <sheetName val="일반수량총괄집계"/>
      <sheetName val="단가(1)"/>
      <sheetName val="복지관 풍화암-평면"/>
      <sheetName val="집계"/>
      <sheetName val="용수량(생활용수)"/>
      <sheetName val="대치판정"/>
      <sheetName val="대비"/>
      <sheetName val="노무비"/>
      <sheetName val="간접"/>
      <sheetName val="s.v"/>
      <sheetName val="약품공급2"/>
      <sheetName val="조건"/>
      <sheetName val="AS포장복구 "/>
      <sheetName val="원가계산서(남측)"/>
      <sheetName val="현장관리비"/>
      <sheetName val="단가대비표 (2)"/>
      <sheetName val="매입세율"/>
      <sheetName val="옥외부분합"/>
      <sheetName val="b_babun (2)"/>
      <sheetName val="송전재료비"/>
      <sheetName val="직공비"/>
      <sheetName val="1차 내역서"/>
      <sheetName val="안전시설"/>
      <sheetName val="기계경비(시간당)"/>
      <sheetName val="램머"/>
      <sheetName val="건축공사 집계표"/>
      <sheetName val="골조"/>
      <sheetName val="archi(본사)"/>
      <sheetName val="대목"/>
      <sheetName val="공사착공계"/>
      <sheetName val="내역(원안-대안)"/>
      <sheetName val="c_balju"/>
      <sheetName val="적용기준"/>
      <sheetName val="사급자재"/>
      <sheetName val="수량산출서-2"/>
      <sheetName val="직노"/>
      <sheetName val="토공(우물통,기타) "/>
      <sheetName val="기본입력"/>
      <sheetName val="인수공규격"/>
      <sheetName val="1.설계조건"/>
      <sheetName val="잡비계산"/>
      <sheetName val="공통단가"/>
      <sheetName val="운반비"/>
      <sheetName val="2000양배"/>
      <sheetName val="공사비산출내역"/>
      <sheetName val="견적1"/>
      <sheetName val="건축설비"/>
      <sheetName val="변경내역서간지"/>
      <sheetName val="단가대비표 (3)"/>
      <sheetName val="견적대비표"/>
      <sheetName val="가정조건"/>
      <sheetName val="입력"/>
      <sheetName val="4.전기"/>
      <sheetName val="전체내역"/>
      <sheetName val="FB25JN"/>
      <sheetName val="배수내역"/>
      <sheetName val="일위"/>
      <sheetName val="단가집"/>
      <sheetName val="2000노임기준"/>
      <sheetName val="코드"/>
      <sheetName val="I一般比"/>
      <sheetName val="자재"/>
      <sheetName val="시중노임단가"/>
      <sheetName val="AL공사(원)"/>
      <sheetName val="설계가"/>
      <sheetName val="조건입력"/>
      <sheetName val="조건입력(2)"/>
      <sheetName val="장비선정"/>
      <sheetName val="석축산출서"/>
      <sheetName val="표지 (2)"/>
      <sheetName val="BSD (2)"/>
      <sheetName val="주배관TYPE현황"/>
      <sheetName val="차액보증"/>
      <sheetName val="단양 00 아파트-세부내역"/>
      <sheetName val="코드표"/>
      <sheetName val="소화배관"/>
      <sheetName val="공조배관"/>
      <sheetName val="갑  지"/>
      <sheetName val="PIPE(UG)내역"/>
      <sheetName val="단가기준"/>
      <sheetName val="본실행경비"/>
      <sheetName val="노임이"/>
      <sheetName val="상하차비용(기계상차)"/>
      <sheetName val="N賃率-職"/>
      <sheetName val="총 괄 표"/>
      <sheetName val="NEYOK"/>
      <sheetName val="36단가"/>
      <sheetName val="토목수량(공정)"/>
      <sheetName val="냉천부속동"/>
      <sheetName val="8.수량산출 (2)"/>
      <sheetName val="9GNG운반"/>
      <sheetName val="예정(3)"/>
      <sheetName val="21301동"/>
      <sheetName val="토목내역서"/>
      <sheetName val="견"/>
      <sheetName val="보할공정"/>
      <sheetName val="삭제금지단가"/>
      <sheetName val="시험장S자로가로등공사"/>
      <sheetName val="식재일위대가"/>
      <sheetName val="갑지(추정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총"/>
      <sheetName val="견적(100%)"/>
      <sheetName val="Xunit (단위환산)"/>
      <sheetName val="00노임기준"/>
      <sheetName val="내역서적용수량"/>
      <sheetName val="99총공사내역서"/>
      <sheetName val="개산공사비"/>
      <sheetName val="값"/>
      <sheetName val="설계서(동안동)"/>
      <sheetName val="Baby일위대가"/>
      <sheetName val="별표집계"/>
      <sheetName val="CATV"/>
      <sheetName val="할증 "/>
      <sheetName val="철골,판넬"/>
      <sheetName val="수목일위"/>
      <sheetName val="48단가"/>
      <sheetName val="일위대가목록"/>
      <sheetName val="진흥지역조서(구역밖)"/>
      <sheetName val="분전함신설"/>
      <sheetName val="접지1종"/>
      <sheetName val="견적조건"/>
      <sheetName val="옥내소화전계산서"/>
      <sheetName val="산출기초"/>
      <sheetName val="식재"/>
      <sheetName val="99노임기준"/>
      <sheetName val="시설물"/>
      <sheetName val="식재출력용"/>
      <sheetName val="유지관리"/>
      <sheetName val="STAND98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1회"/>
      <sheetName val="간접1"/>
      <sheetName val="영업3"/>
      <sheetName val="영업2"/>
      <sheetName val="유림콘도"/>
      <sheetName val="조경"/>
      <sheetName val="설계"/>
      <sheetName val="BDATA"/>
      <sheetName val="PAINT"/>
      <sheetName val="PROG"/>
      <sheetName val="h-013211-2"/>
      <sheetName val="1-1"/>
      <sheetName val="노임단가 (2)"/>
      <sheetName val="실행철강하도"/>
      <sheetName val="현관"/>
      <sheetName val="단위중량"/>
      <sheetName val="광주운남을"/>
      <sheetName val="공사비"/>
      <sheetName val="기존단가 (2)"/>
      <sheetName val="경산"/>
      <sheetName val="영신토건물가변동"/>
      <sheetName val="공사수행방안"/>
      <sheetName val="산수배수"/>
      <sheetName val="2"/>
      <sheetName val="수목데이타 "/>
      <sheetName val="원"/>
      <sheetName val="단가조정"/>
      <sheetName val="소야공정계획표"/>
      <sheetName val="참고자료"/>
      <sheetName val="은행코드"/>
      <sheetName val="2003상반기노임기준"/>
      <sheetName val="산출2-동력"/>
      <sheetName val="산출3-전등"/>
      <sheetName val="산출4-조명제어"/>
      <sheetName val="산출5-전열"/>
      <sheetName val="산출7-유도등"/>
      <sheetName val="품목"/>
      <sheetName val="건축원가계산서"/>
      <sheetName val="7.산출집계"/>
      <sheetName val="4.일위산출"/>
      <sheetName val="9.자재단가"/>
      <sheetName val="공비대비"/>
      <sheetName val="설계예시"/>
      <sheetName val="거푸집물량"/>
      <sheetName val="인사자료총집계"/>
      <sheetName val="자  재"/>
      <sheetName val="건축외주"/>
      <sheetName val="파일구성"/>
      <sheetName val="견적갑지"/>
      <sheetName val="가설공사비"/>
      <sheetName val="노임단가표"/>
      <sheetName val="2총괄내역서"/>
      <sheetName val="총정리"/>
      <sheetName val="지급자재"/>
      <sheetName val="사회복지관"/>
      <sheetName val="102역사"/>
      <sheetName val="수량산출서집계"/>
      <sheetName val="시운전연료"/>
      <sheetName val="표  지"/>
      <sheetName val="금액내역서"/>
      <sheetName val="정보"/>
      <sheetName val="카메라"/>
      <sheetName val="재노경"/>
      <sheetName val="내역서1"/>
      <sheetName val="장비경비"/>
      <sheetName val="1련,2련"/>
      <sheetName val="변품8-37"/>
      <sheetName val="빌딩 안내"/>
      <sheetName val="COPING-1"/>
      <sheetName val="역T형교대-2수량"/>
      <sheetName val="준검 내역서"/>
      <sheetName val="물집"/>
      <sheetName val="손료기준-공사부구두문의"/>
      <sheetName val="비품"/>
      <sheetName val="유기공정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품셈집계표"/>
      <sheetName val="자재조사표"/>
      <sheetName val="tggwan(mac)"/>
      <sheetName val="LD"/>
      <sheetName val="기초단가"/>
      <sheetName val="관급자재대"/>
      <sheetName val="물량표"/>
      <sheetName val="간접경상비"/>
      <sheetName val="매입세会"/>
      <sheetName val="SLAB&quot;1&quot;"/>
      <sheetName val="총경력기간"/>
      <sheetName val="점수표"/>
      <sheetName val="과거면접실시자"/>
      <sheetName val="학력사항"/>
      <sheetName val="ABUT수량-A1"/>
      <sheetName val="직접인건비"/>
      <sheetName val="수량"/>
      <sheetName val="공기압축기실"/>
      <sheetName val="b_balju_cho"/>
      <sheetName val="단가 "/>
      <sheetName val="직원자료입력"/>
      <sheetName val="내역_ver1.0"/>
      <sheetName val="플랜트 설치"/>
      <sheetName val="골조공사"/>
      <sheetName val="단가산출서 (2)"/>
      <sheetName val="단가산출서"/>
      <sheetName val="노무산출서"/>
      <sheetName val="소요자재"/>
      <sheetName val="포장수량"/>
      <sheetName val="항목등록"/>
      <sheetName val="제안서입력"/>
      <sheetName val="절감계산"/>
      <sheetName val="공사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#REF"/>
      <sheetName val="토목원가계산서"/>
      <sheetName val="토목원가"/>
      <sheetName val="집계장"/>
      <sheetName val="설계내역"/>
      <sheetName val="제외공종"/>
      <sheetName val="선급금사용계획서"/>
      <sheetName val="사용세부내역"/>
      <sheetName val="Sheet2"/>
      <sheetName val="Sheet3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총괄"/>
      <sheetName val="토목"/>
      <sheetName val="본체"/>
      <sheetName val="[IL-3.XLSY갑지"/>
      <sheetName val="2000년1차"/>
      <sheetName val="2000전체분"/>
      <sheetName val="DATE"/>
      <sheetName val="토목공사"/>
      <sheetName val="설비내역서"/>
      <sheetName val="건축내역서"/>
      <sheetName val="전기내역서"/>
      <sheetName val="MOTOR"/>
      <sheetName val="내역"/>
      <sheetName val="설비"/>
      <sheetName val=""/>
      <sheetName val="재료비"/>
      <sheetName val="총공사내역서"/>
      <sheetName val="재료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기계경비(시간당)"/>
      <sheetName val="램머"/>
      <sheetName val="세부내역"/>
      <sheetName val="b_balju_cho"/>
      <sheetName val="IL-3"/>
      <sheetName val="노임"/>
      <sheetName val="48단가"/>
      <sheetName val="단"/>
      <sheetName val="노임단가"/>
      <sheetName val="CON'C"/>
      <sheetName val="도급내역서(재노경)"/>
      <sheetName val="실행예산서"/>
      <sheetName val="공종단가"/>
      <sheetName val="설직재-1"/>
      <sheetName val="노무비"/>
      <sheetName val="단가산출서"/>
      <sheetName val="단가표"/>
      <sheetName val="접지수량"/>
      <sheetName val="일위대가표"/>
      <sheetName val="건축공사"/>
      <sheetName val="데리네이타현황"/>
      <sheetName val="예가표"/>
      <sheetName val="단가"/>
      <sheetName val="JUCKEYK"/>
      <sheetName val="공사비총괄표"/>
      <sheetName val="보증수수료산출"/>
      <sheetName val="냉천부속동"/>
      <sheetName val="총괄표"/>
      <sheetName val="부대내역"/>
      <sheetName val="차수공개요"/>
      <sheetName val="제출내역 (2)"/>
      <sheetName val="DAN"/>
      <sheetName val="백호우계수"/>
      <sheetName val="조명율표"/>
      <sheetName val="일위대가(건축)"/>
      <sheetName val="대포2교접속"/>
      <sheetName val="천방교접속"/>
      <sheetName val="일위대가(4층원격)"/>
      <sheetName val="Total"/>
      <sheetName val="일위_파일"/>
      <sheetName val="단가대비표"/>
      <sheetName val="준검 내역서"/>
      <sheetName val="국내조달(통합-1)"/>
      <sheetName val="Macro1"/>
      <sheetName val="4.일위대가목차"/>
      <sheetName val="96노임기준"/>
      <sheetName val="일위목록"/>
      <sheetName val="요율"/>
      <sheetName val="내역_ver1.0"/>
      <sheetName val="2000,9월 일위"/>
      <sheetName val="단가일람표"/>
      <sheetName val="ABUT수량-A1"/>
      <sheetName val="BQ(실행)"/>
      <sheetName val="건축내역"/>
      <sheetName val="DATA 입력란"/>
      <sheetName val="단가조사"/>
      <sheetName val="기흥하도용"/>
      <sheetName val="철근량"/>
      <sheetName val="의왕내역"/>
      <sheetName val="DATA"/>
      <sheetName val="데이타"/>
      <sheetName val="원가"/>
      <sheetName val="지급자재"/>
      <sheetName val="대비"/>
      <sheetName val="단가(1)"/>
      <sheetName val="BM"/>
      <sheetName val="연결임시"/>
      <sheetName val="일반전기(2단지-을지)"/>
      <sheetName val="단가대비표 (3)"/>
      <sheetName val="빌딩 안내"/>
      <sheetName val="인건비"/>
      <sheetName val="입찰안"/>
      <sheetName val="N賃率-職"/>
      <sheetName val="단가대비"/>
      <sheetName val="항목등록"/>
      <sheetName val="적용단위길이"/>
      <sheetName val="자  재"/>
      <sheetName val="건축외주"/>
      <sheetName val="일위"/>
      <sheetName val="내역서적용수량"/>
      <sheetName val="조경일람"/>
      <sheetName val="암거단위"/>
      <sheetName val="주beam"/>
      <sheetName val="1.수인터널"/>
      <sheetName val="공종구간"/>
      <sheetName val="9811"/>
      <sheetName val="배관공사기초자료"/>
      <sheetName val="49단가"/>
      <sheetName val="증감대비"/>
      <sheetName val="COST"/>
      <sheetName val="원가계산서(남측)"/>
      <sheetName val="신고분기설정참고"/>
      <sheetName val="거래처자료등록"/>
      <sheetName val="구간산출"/>
      <sheetName val="부하LOAD"/>
      <sheetName val="수량산출"/>
      <sheetName val="기계공사비집계(원안)"/>
      <sheetName val="차액보증"/>
      <sheetName val="코드표"/>
      <sheetName val="기자재비"/>
      <sheetName val="품셈"/>
      <sheetName val="노임단가산출근거"/>
      <sheetName val="수량집계"/>
      <sheetName val="총괄집계표"/>
      <sheetName val="인수공규격"/>
      <sheetName val="계획집계"/>
      <sheetName val="동원인원"/>
      <sheetName val="토공"/>
      <sheetName val="진입도로B (2)"/>
      <sheetName val="청주(철골발주의뢰서)"/>
      <sheetName val="#3_일위대가목록"/>
      <sheetName val="조도계산서 (도서)"/>
      <sheetName val="내역서1"/>
      <sheetName val="일대목차"/>
      <sheetName val="출력용"/>
      <sheetName val="G.R300경비"/>
      <sheetName val="상시"/>
      <sheetName val="2.대외공문"/>
      <sheetName val="백암비스타내역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간선계산"/>
      <sheetName val="부하계산서"/>
      <sheetName val="토사(PE)"/>
      <sheetName val="교수설계"/>
      <sheetName val="Baby일위대가"/>
      <sheetName val="견적서"/>
      <sheetName val="단가일람"/>
      <sheetName val="찍기"/>
      <sheetName val="Sheet1 (2)"/>
      <sheetName val="단가목록"/>
      <sheetName val="설계서을"/>
      <sheetName val="단가조사서"/>
      <sheetName val="준공검사원(갑)"/>
      <sheetName val="기성내역서(을) (2)"/>
      <sheetName val="하부철근수량"/>
      <sheetName val="단가대비표(계측)"/>
      <sheetName val="한강운반비"/>
      <sheetName val="변압기 및 발전기 용량"/>
      <sheetName val="기본자료"/>
      <sheetName val="Ekog10"/>
      <sheetName val="6. 안전관리비"/>
      <sheetName val="조도계산"/>
      <sheetName val="조명시설"/>
      <sheetName val="간지"/>
      <sheetName val="기계물량"/>
      <sheetName val="COPING"/>
      <sheetName val="횡배수관집현황(2공구)"/>
      <sheetName val="제-노임"/>
      <sheetName val="입상내역"/>
      <sheetName val="철거산출근거"/>
      <sheetName val="BID"/>
      <sheetName val="중강당 내역"/>
      <sheetName val="건설기계목록"/>
      <sheetName val="일위대가_목록"/>
      <sheetName val="재료단가"/>
      <sheetName val="시중노임"/>
      <sheetName val="터파기및재료"/>
      <sheetName val="산출근거(복구)"/>
      <sheetName val="AV시스템"/>
      <sheetName val="CABLE"/>
      <sheetName val="CABLE (2)"/>
      <sheetName val="Requirement(Work Crew)"/>
      <sheetName val="수목데이타 "/>
      <sheetName val="산출목록표"/>
      <sheetName val="9509"/>
      <sheetName val="단가비교표"/>
      <sheetName val="지하"/>
      <sheetName val="공사착공계"/>
      <sheetName val="식재가격"/>
      <sheetName val="식재총괄"/>
      <sheetName val="공정외주"/>
      <sheetName val="제조 경영"/>
      <sheetName val="2.1  노무비 평균단가산출"/>
      <sheetName val="예산명세서"/>
      <sheetName val="설계명세서"/>
      <sheetName val="자료입력"/>
      <sheetName val="견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AL공사(원)"/>
      <sheetName val="7단가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전기일위대가"/>
      <sheetName val="변수값"/>
      <sheetName val="중기상차"/>
      <sheetName val="AS복구"/>
      <sheetName val="중기터파기"/>
      <sheetName val="Customer Databas"/>
      <sheetName val="비탈면보호공수량산출"/>
      <sheetName val="연결관산출조서"/>
      <sheetName val="단가(보완)"/>
      <sheetName val="대가 (보완)"/>
      <sheetName val="자단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직노"/>
      <sheetName val="표지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ITEM"/>
      <sheetName val="TRE TABLE"/>
      <sheetName val="WORK"/>
      <sheetName val="토적집계"/>
      <sheetName val="1공구 건정토건 토공"/>
      <sheetName val="바닥판"/>
      <sheetName val="산출근거"/>
      <sheetName val="입력DATA"/>
      <sheetName val="기초자료입력및 K치 확인"/>
      <sheetName val="Factor"/>
      <sheetName val="단위수량"/>
      <sheetName val="약품공급2"/>
      <sheetName val="영창26"/>
      <sheetName val="역T형교대(PILE기초)"/>
      <sheetName val="발신정보"/>
      <sheetName val="분전함신설"/>
      <sheetName val="접지1종"/>
      <sheetName val="단가일람 (2)"/>
      <sheetName val="남양주부대"/>
      <sheetName val="L_RPTA05_목록"/>
      <sheetName val="영신토건물가변동"/>
      <sheetName val="1단계 (2)"/>
      <sheetName val="실행예산"/>
      <sheetName val="암거단위-1련"/>
      <sheetName val="중기가격"/>
      <sheetName val="지불내역1"/>
      <sheetName val="지질조사"/>
      <sheetName val="띘랷랷랷"/>
      <sheetName val="전체분2회변경"/>
      <sheetName val="산근"/>
      <sheetName val="이토변실(A3-LINE)"/>
      <sheetName val="MAIN"/>
      <sheetName val="★도급내역"/>
      <sheetName val="back-data"/>
      <sheetName val="인월수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ES조서출력하기"/>
      <sheetName val="대전-교대(A1-A2)"/>
      <sheetName val="䂰출양식"/>
      <sheetName val="기계경비"/>
      <sheetName val="asd"/>
      <sheetName val="의뢰내역서"/>
      <sheetName val="guard(mac)"/>
      <sheetName val="수목표준대가"/>
      <sheetName val="제잡비집계"/>
      <sheetName val="수원역(전체분)설계서"/>
      <sheetName val="Y-WORK"/>
      <sheetName val="전화공사 공량 및 집계표"/>
      <sheetName val="단가비교표_공통1"/>
      <sheetName val="웅진교-S2"/>
      <sheetName val="몰탈재료산출"/>
      <sheetName val="단가기준"/>
      <sheetName val="제출내역"/>
      <sheetName val="화재 탐지 설비"/>
      <sheetName val="격점별물량"/>
      <sheetName val="세골재  T2 변경 현황"/>
      <sheetName val="결선list"/>
      <sheetName val="입력"/>
      <sheetName val="평야부단가"/>
      <sheetName val="BDATA"/>
      <sheetName val="Sheet5"/>
      <sheetName val="도면자료제출일정"/>
      <sheetName val="자재단가-1"/>
      <sheetName val="36단가"/>
      <sheetName val="36수량"/>
      <sheetName val="재료비노무비"/>
      <sheetName val="기본입력"/>
      <sheetName val="미납품 현황"/>
      <sheetName val="사업계획"/>
      <sheetName val="연습"/>
      <sheetName val="내역서 (2)"/>
      <sheetName val="98수문일위"/>
      <sheetName val="일위대가목록"/>
      <sheetName val="분전반"/>
      <sheetName val="도급정산"/>
      <sheetName val="감액총괄표"/>
      <sheetName val="내역단가"/>
      <sheetName val="일위단가"/>
      <sheetName val="조내역"/>
      <sheetName val="6. 직접경비"/>
      <sheetName val="설계예산서"/>
      <sheetName val="말뚝지지력산정"/>
      <sheetName val="맨홀_공사비"/>
      <sheetName val="참조 (2)"/>
      <sheetName val="2공구산출내역"/>
      <sheetName val="22단"/>
      <sheetName val="48단"/>
      <sheetName val="49단"/>
      <sheetName val="가로등내역서"/>
      <sheetName val="청천내"/>
      <sheetName val="내역전기"/>
      <sheetName val="오동"/>
      <sheetName val="대조"/>
      <sheetName val="나한"/>
      <sheetName val="정부노임단가"/>
      <sheetName val="LD"/>
      <sheetName val="한일양산"/>
      <sheetName val="경산"/>
      <sheetName val="EQ-R1"/>
      <sheetName val="Macro(차단기)"/>
      <sheetName val="L-type"/>
      <sheetName val="FB25JN"/>
      <sheetName val="수입"/>
      <sheetName val="등록자료"/>
      <sheetName val="조경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을지"/>
      <sheetName val="단면 (2)"/>
      <sheetName val="산출내역서"/>
      <sheetName val="실행"/>
      <sheetName val="내역서(토목)"/>
      <sheetName val="기성총괄표"/>
      <sheetName val="총공사원가"/>
      <sheetName val="건축공사원가"/>
      <sheetName val="설비공사원가"/>
      <sheetName val="철콘공사"/>
      <sheetName val="품목납기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품셈TABLE"/>
      <sheetName val="단가조사-2"/>
      <sheetName val="준공내역서표지"/>
      <sheetName val="48수량"/>
      <sheetName val="내역(원안-대안)"/>
      <sheetName val="유입량"/>
      <sheetName val="NYS"/>
      <sheetName val="토목주소"/>
      <sheetName val="프랜트면허"/>
      <sheetName val="3.자재비(총괄)"/>
      <sheetName val="기초단가"/>
      <sheetName val="C지구"/>
      <sheetName val="사내도로"/>
      <sheetName val="견적대비표"/>
      <sheetName val="작업일보"/>
      <sheetName val="CATV"/>
      <sheetName val="L_RPTB02_01"/>
      <sheetName val="Input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98지급계획"/>
      <sheetName val="CTEMCOST"/>
      <sheetName val="단가대비표 (2)"/>
      <sheetName val="99총공사내역서"/>
      <sheetName val="간접1"/>
      <sheetName val="CODE"/>
      <sheetName val="정거장 설계조건"/>
      <sheetName val="교각1"/>
      <sheetName val="우,오수"/>
      <sheetName val="단가대비표1"/>
      <sheetName val="산출기초"/>
      <sheetName val="대로근거"/>
      <sheetName val="위치도1"/>
      <sheetName val="깨기"/>
      <sheetName val="굴화내역"/>
      <sheetName val="내역분기"/>
      <sheetName val="기계공사"/>
      <sheetName val="산근1"/>
      <sheetName val="장비"/>
      <sheetName val="노무"/>
      <sheetName val="자재"/>
      <sheetName val="자재코드"/>
      <sheetName val="5.지붕"/>
      <sheetName val="가설건물"/>
      <sheetName val="시중노임단가"/>
      <sheetName val="하수급견적대비"/>
      <sheetName val="LOPCALC"/>
      <sheetName val="지불내역2"/>
      <sheetName val="A-4"/>
      <sheetName val="일반공사"/>
      <sheetName val="노단"/>
      <sheetName val="1공구원가계산서"/>
      <sheetName val="1공구산출내역서"/>
      <sheetName val="식생블럭단위수량"/>
      <sheetName val="49"/>
      <sheetName val="갑지1"/>
      <sheetName val="전체제잡비"/>
      <sheetName val="소포내역 (2)"/>
      <sheetName val="200"/>
      <sheetName val="설계원가표"/>
      <sheetName val="집 계 표"/>
      <sheetName val="도대하도변경최종정산조경"/>
      <sheetName val="합의경상"/>
      <sheetName val="AS포장복구 "/>
      <sheetName val="DANGA"/>
      <sheetName val="메인거더-크로스빔200연결부"/>
      <sheetName val="1,2공구원가계산서"/>
      <sheetName val="인건비 "/>
      <sheetName val="신설개소별 총집계표(동해-배전)"/>
      <sheetName val="안평역사 총집계"/>
      <sheetName val="Oper Amount"/>
      <sheetName val="예산서"/>
      <sheetName val="현대물량"/>
      <sheetName val="노임이"/>
      <sheetName val="중기일위대가"/>
      <sheetName val="중로근거"/>
      <sheetName val="단위목록"/>
      <sheetName val="기계경비목록"/>
      <sheetName val="단  가  대  비  표"/>
      <sheetName val="일  위  대  가  목  록"/>
      <sheetName val="1. 설계조건 2.단면가정 3. 하중계산"/>
      <sheetName val="1"/>
      <sheetName val="기계경비일람"/>
      <sheetName val="총괄표(1)"/>
      <sheetName val="횡배수관수량집계"/>
      <sheetName val="FAX"/>
      <sheetName val="기존단가 (2)"/>
      <sheetName val="조정율"/>
      <sheetName val="노 무 비"/>
      <sheetName val="노임단가표"/>
      <sheetName val="ilch"/>
      <sheetName val="DATA(BAC)"/>
      <sheetName val="부표총괄"/>
      <sheetName val="중기손료"/>
      <sheetName val="설치내역"/>
      <sheetName val="횡배수관토공수량"/>
      <sheetName val="4.전기"/>
      <sheetName val="토목변경"/>
      <sheetName val="단가 "/>
      <sheetName val="제잡비계산"/>
      <sheetName val="직재"/>
      <sheetName val="직접노무"/>
      <sheetName val="직접재료"/>
      <sheetName val="계수시트"/>
      <sheetName val="wall"/>
      <sheetName val="날개벽"/>
      <sheetName val="10.공통-노임단가"/>
      <sheetName val="수량산출(1)"/>
      <sheetName val="정공공사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투찰내역"/>
      <sheetName val="설계수량"/>
      <sheetName val="참조-(1)"/>
      <sheetName val="일위목차"/>
      <sheetName val="일위집계"/>
      <sheetName val="수문일1"/>
      <sheetName val="sw1"/>
      <sheetName val="NOMUBI"/>
      <sheetName val="9GNG운반"/>
      <sheetName val="설 계"/>
      <sheetName val="MCC제원"/>
      <sheetName val="Imp-Data"/>
      <sheetName val="2000양배"/>
      <sheetName val="공통단가"/>
      <sheetName val="운반비"/>
      <sheetName val="주소록"/>
      <sheetName val="A 견적"/>
      <sheetName val="단가대비표_(3)"/>
      <sheetName val="자__재"/>
      <sheetName val="빌딩_안내"/>
      <sheetName val="세부내역서"/>
      <sheetName val="Reference"/>
      <sheetName val="노임단가2004(상)"/>
      <sheetName val="특별땅고르기"/>
      <sheetName val="횡 연장"/>
      <sheetName val="투찰가"/>
      <sheetName val="송전기본"/>
      <sheetName val="노임단가 "/>
      <sheetName val="자재테이블"/>
      <sheetName val="전선 및 전선관"/>
      <sheetName val="물가자료"/>
      <sheetName val="횡배수관"/>
      <sheetName val="규준틀"/>
      <sheetName val="Iacro1"/>
      <sheetName val="식재인부"/>
      <sheetName val="평가데이터"/>
      <sheetName val="WORKER"/>
      <sheetName val="품셈 "/>
      <sheetName val="산1~6"/>
      <sheetName val="단계대비표"/>
      <sheetName val="예정(3)"/>
      <sheetName val="동원(3)"/>
      <sheetName val="프라임 강변역(4,236)"/>
      <sheetName val="2F 회의실견적(5_14 일대)"/>
      <sheetName val="공내역"/>
      <sheetName val="건축-물가변동"/>
      <sheetName val="APT"/>
      <sheetName val="을"/>
      <sheetName val="현장관리비"/>
      <sheetName val="직원자료입력"/>
      <sheetName val="정렬"/>
      <sheetName val="101동"/>
      <sheetName val="건축"/>
      <sheetName val="조건표"/>
      <sheetName val="조경식재굴취"/>
      <sheetName val="조경유지관리"/>
      <sheetName val="인력터파기품"/>
      <sheetName val="컨테이너"/>
      <sheetName val="FAB별"/>
      <sheetName val="단가 (2)"/>
      <sheetName val="Resource2"/>
      <sheetName val="부하"/>
      <sheetName val="Sheet13"/>
      <sheetName val="재집"/>
      <sheetName val="토목내역서"/>
      <sheetName val="전체공정"/>
      <sheetName val="FC"/>
      <sheetName val="조립공정"/>
      <sheetName val="전동기 특성표"/>
      <sheetName val="케이블단면적"/>
      <sheetName val="표지 (4)"/>
      <sheetName val="건축전기"/>
      <sheetName val="가로등부표"/>
      <sheetName val="도근좌표"/>
      <sheetName val="청구서-1001(선진)"/>
      <sheetName val="TYPE1"/>
      <sheetName val="누계1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단가조사-1"/>
      <sheetName val="공량산출근거서"/>
      <sheetName val="표지 (2)"/>
      <sheetName val="GEN"/>
      <sheetName val="공조기"/>
      <sheetName val="bearing"/>
      <sheetName val="실행대비"/>
      <sheetName val="유림콘도"/>
      <sheetName val="토적표(2차기성)"/>
      <sheetName val="1호구조물"/>
      <sheetName val="총괄-1"/>
      <sheetName val="골재산출"/>
      <sheetName val="수리보고서비"/>
      <sheetName val="측량요율"/>
      <sheetName val="진주방향"/>
      <sheetName val="마산방향"/>
      <sheetName val="마산방향철근집계"/>
      <sheetName val="U-TYPE(1)"/>
      <sheetName val="참조"/>
      <sheetName val="부총"/>
      <sheetName val="자재단가비교표"/>
      <sheetName val="견적을지"/>
      <sheetName val="공사개요"/>
      <sheetName val="제2공장"/>
      <sheetName val="집계표소트"/>
      <sheetName val="산수배수"/>
      <sheetName val="작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/>
      <sheetData sheetId="753"/>
      <sheetData sheetId="754"/>
      <sheetData sheetId="755"/>
      <sheetData sheetId="756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단가대비"/>
      <sheetName val="내역서"/>
      <sheetName val="내역서2안"/>
      <sheetName val="N賃率-職"/>
      <sheetName val="제안서입력"/>
      <sheetName val="견적서"/>
      <sheetName val="절감계산"/>
      <sheetName val="총괄표"/>
      <sheetName val="총 원가계산"/>
      <sheetName val="INPUT"/>
      <sheetName val="J直材4"/>
      <sheetName val="Macro1"/>
      <sheetName val="산출목록표"/>
      <sheetName val="工관리비율"/>
      <sheetName val="工완성공사율"/>
      <sheetName val="일위대가 집계표"/>
      <sheetName val="용산1(해보)"/>
      <sheetName val="금액내역서"/>
      <sheetName val="노임"/>
      <sheetName val="일위목록"/>
      <sheetName val="#REF"/>
      <sheetName val="DATE"/>
      <sheetName val="터널조도"/>
      <sheetName val="전선 및 전선관"/>
      <sheetName val="노임단가"/>
      <sheetName val="Sheet1"/>
      <sheetName val="관로분포도"/>
      <sheetName val="실행예산서"/>
      <sheetName val="단가산출"/>
      <sheetName val="중기사용료산출근거"/>
      <sheetName val="대가단최종"/>
      <sheetName val="급수 (LPM)"/>
      <sheetName val="일위대가 (PM)"/>
      <sheetName val="인부신상자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산출내역"/>
      <sheetName val="2공구원가계산"/>
      <sheetName val="2______"/>
      <sheetName val="선금급신청서"/>
      <sheetName val="데이타"/>
      <sheetName val="내역"/>
      <sheetName val="일위대가"/>
      <sheetName val="2차1차"/>
      <sheetName val="일위대가표"/>
      <sheetName val="대목"/>
      <sheetName val="104동"/>
      <sheetName val="기자재비"/>
      <sheetName val="중기사용료산출근거"/>
      <sheetName val="단가 및 재료비"/>
      <sheetName val="단가산출2"/>
      <sheetName val="골조시행"/>
      <sheetName val="단가표"/>
      <sheetName val="1차설계변경내역"/>
      <sheetName val="내역서2안"/>
      <sheetName val="식재일위대가"/>
      <sheetName val="기초일위대가"/>
      <sheetName val="단가대비표"/>
      <sheetName val="예산내역"/>
      <sheetName val="총괄수지표"/>
      <sheetName val="을"/>
      <sheetName val="b_balju"/>
      <sheetName val="공통가설"/>
      <sheetName val="자료"/>
      <sheetName val="견적서"/>
      <sheetName val="10월"/>
      <sheetName val="일위목록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70%"/>
      <sheetName val="Mc1"/>
      <sheetName val="내역서"/>
      <sheetName val="덤프트럭계수"/>
      <sheetName val="설비2차"/>
      <sheetName val="토공사"/>
      <sheetName val="b_balju-단가단가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담장산출"/>
      <sheetName val="수목표준대가"/>
      <sheetName val="Macro1"/>
      <sheetName val="견적시담(송포2공구)"/>
      <sheetName val="식재인부"/>
      <sheetName val="적격점수&lt;300억미만&gt;"/>
      <sheetName val="노임단가"/>
      <sheetName val="단가"/>
      <sheetName val="b_balju_cho"/>
      <sheetName val="Y-WORK"/>
      <sheetName val="sheet1"/>
      <sheetName val="일위대가(건축)"/>
      <sheetName val="건축내역"/>
      <sheetName val="일위대가목차"/>
      <sheetName val="백암비스타내역"/>
      <sheetName val="FB25JN"/>
      <sheetName val="Data&amp;Result"/>
      <sheetName val="자재단가"/>
      <sheetName val="증감대비"/>
      <sheetName val="회사정보"/>
      <sheetName val="건축공사실행"/>
      <sheetName val="Sheet5"/>
      <sheetName val="data2"/>
      <sheetName val="개요"/>
      <sheetName val="기성내역"/>
      <sheetName val="노원열병합  건축공사기성내역서"/>
      <sheetName val="QandAJunior"/>
      <sheetName val="내역5"/>
      <sheetName val="공통가설공사"/>
      <sheetName val="일용노임단가"/>
      <sheetName val="EACT10"/>
      <sheetName val="일위대가목록"/>
      <sheetName val="BID"/>
      <sheetName val="노임"/>
      <sheetName val="집계표"/>
      <sheetName val="단가비교표"/>
      <sheetName val="단가일람"/>
      <sheetName val="단위량당중기"/>
      <sheetName val="★도급내역"/>
      <sheetName val="관리자"/>
      <sheetName val="수량산출"/>
      <sheetName val="COVER"/>
      <sheetName val="건축"/>
      <sheetName val="공종목록표"/>
      <sheetName val="환율"/>
      <sheetName val="unit 4"/>
      <sheetName val="기본단가"/>
      <sheetName val="인건비단가"/>
      <sheetName val="보할공정"/>
      <sheetName val=" 갑지"/>
      <sheetName val="기초단가"/>
      <sheetName val="직노"/>
      <sheetName val="제직재"/>
      <sheetName val="설직재-1"/>
      <sheetName val="제출내역"/>
      <sheetName val="대가10%"/>
      <sheetName val="Sheet10"/>
      <sheetName val="물가대비표"/>
      <sheetName val="요율"/>
      <sheetName val="중기조종사 단위단가"/>
      <sheetName val="실행철강하도"/>
      <sheetName val="투찰추정"/>
      <sheetName val="수목데이타 "/>
      <sheetName val="국별인원"/>
      <sheetName val="단가산출"/>
      <sheetName val="터파기및재료"/>
      <sheetName val="#REF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회사기초자료"/>
      <sheetName val="단가조사서"/>
      <sheetName val="설계"/>
      <sheetName val="몰탈재료산출"/>
      <sheetName val="CON'C"/>
      <sheetName val="단가표 (2)"/>
      <sheetName val="단가(1)"/>
      <sheetName val="공사비대비표B(토공)"/>
      <sheetName val="1,2공구원가계산서"/>
      <sheetName val="1공구산출내역서"/>
      <sheetName val="기계경비(시간당)"/>
      <sheetName val="Total"/>
      <sheetName val="결재판"/>
      <sheetName val="일 위 대 가 표"/>
      <sheetName val="경비"/>
      <sheetName val="안양동교 1안"/>
      <sheetName val="출력은 금물"/>
      <sheetName val="중기사용료"/>
      <sheetName val="대가"/>
      <sheetName val="교사기준면적(초등)"/>
      <sheetName val="식재가격"/>
      <sheetName val="식재총괄"/>
      <sheetName val="코드표"/>
      <sheetName val="단가조사"/>
      <sheetName val="중기작업량"/>
      <sheetName val="기계경비일람"/>
      <sheetName val="일위대가(출입)"/>
      <sheetName val="기초입력 DATA"/>
      <sheetName val="전기품산출"/>
      <sheetName val="에너지요금"/>
      <sheetName val="소비자가"/>
      <sheetName val="시설물기초"/>
      <sheetName val="장비"/>
      <sheetName val="산근1"/>
      <sheetName val="노무"/>
      <sheetName val="자재"/>
      <sheetName val="일위_파일"/>
      <sheetName val="실행(1)"/>
      <sheetName val="변수값"/>
      <sheetName val="중기상차"/>
      <sheetName val="AS복구"/>
      <sheetName val="중기터파기"/>
      <sheetName val="단산목록"/>
      <sheetName val="입력"/>
      <sheetName val="연결임시"/>
      <sheetName val="공통단가"/>
      <sheetName val="운반비"/>
      <sheetName val="2000양배"/>
      <sheetName val="작업금지"/>
      <sheetName val="기초내역"/>
      <sheetName val="DATA1"/>
      <sheetName val="할증 "/>
      <sheetName val="금액"/>
      <sheetName val="을지"/>
      <sheetName val="도급"/>
      <sheetName val="9811"/>
      <sheetName val="Sheet1 (2)"/>
      <sheetName val="A-4"/>
      <sheetName val="저수조"/>
      <sheetName val="BS"/>
      <sheetName val="실행내역"/>
      <sheetName val="급여대장"/>
      <sheetName val="직원 인적급여 카드"/>
      <sheetName val="공사개요"/>
      <sheetName val="노임단가표"/>
      <sheetName val="물가시세표"/>
      <sheetName val="광양 3기 유입수"/>
      <sheetName val="요약&amp;결과"/>
      <sheetName val="수지예산"/>
      <sheetName val="등록업체(031124)"/>
      <sheetName val="전체"/>
      <sheetName val="단가비교"/>
      <sheetName val="BSD _2_"/>
      <sheetName val="관로내역원"/>
      <sheetName val="당사실시1"/>
      <sheetName val="철콘공사"/>
      <sheetName val="단가산출-기,교"/>
      <sheetName val="일위목록-기"/>
      <sheetName val="공구"/>
      <sheetName val="현장경비"/>
      <sheetName val="집계표_식재"/>
      <sheetName val="장비종합부표"/>
      <sheetName val="부표"/>
      <sheetName val="상각비"/>
      <sheetName val="96노임기준"/>
      <sheetName val="위치조서"/>
      <sheetName val="4.일위대가목차"/>
      <sheetName val="일위대가(가설)"/>
      <sheetName val="01"/>
      <sheetName val="보도공제면적"/>
      <sheetName val="대한주택보증(수보)"/>
      <sheetName val="대한주택보증(입보)"/>
      <sheetName val="DANGA"/>
      <sheetName val="Macro2"/>
      <sheetName val="단청공사"/>
      <sheetName val="코드목록(시스템담당용)"/>
      <sheetName val="EJ"/>
      <sheetName val="인건비"/>
      <sheetName val="일위대가 "/>
      <sheetName val="대,유,램"/>
      <sheetName val="품셈TABLE"/>
      <sheetName val="장비사양"/>
      <sheetName val="기준액"/>
      <sheetName val="기본단가표"/>
      <sheetName val="재료"/>
      <sheetName val="내역-2"/>
      <sheetName val="설계예산서"/>
      <sheetName val="예산내역서"/>
      <sheetName val="하부철근수량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FAX"/>
      <sheetName val="냉천부속동"/>
      <sheetName val="여과지동"/>
      <sheetName val="DATA"/>
      <sheetName val="조명율표"/>
      <sheetName val="내부마감"/>
      <sheetName val="제2호단위수량"/>
      <sheetName val="2.냉난방설비공사"/>
      <sheetName val="7.자동제어공사"/>
      <sheetName val="DATE"/>
      <sheetName val="화재 탐지 설비"/>
      <sheetName val="별제권_정리담보권"/>
      <sheetName val="견적"/>
      <sheetName val="조명일위"/>
      <sheetName val="이토변실(A3-LINE)"/>
      <sheetName val="3련 BOX"/>
      <sheetName val="경산"/>
      <sheetName val="재노경"/>
      <sheetName val="도급내역5+800"/>
      <sheetName val="도급내역"/>
      <sheetName val="웅진교-S2"/>
      <sheetName val="ABUT수량-A1"/>
      <sheetName val="계약내역(2)"/>
      <sheetName val="2000년1차"/>
      <sheetName val="원하대비"/>
      <sheetName val="원도급"/>
      <sheetName val="하도급"/>
      <sheetName val="대비2"/>
      <sheetName val="건축공사"/>
      <sheetName val="신규일위"/>
      <sheetName val="실행"/>
      <sheetName val="자단"/>
      <sheetName val="포장복구집계"/>
      <sheetName val="북방3터널"/>
      <sheetName val="공정집계_국별"/>
      <sheetName val="AV시스템"/>
      <sheetName val="수목데이타"/>
      <sheetName val="4.공사별"/>
      <sheetName val="갑지"/>
      <sheetName val="기본입력"/>
      <sheetName val="주소록"/>
      <sheetName val="금액내역서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광주전남"/>
      <sheetName val="준검 내역서"/>
      <sheetName val="000000"/>
      <sheetName val="물가시세"/>
      <sheetName val="기계경비"/>
      <sheetName val="전력"/>
      <sheetName val="덤프운반거리산출(토)"/>
      <sheetName val="덤프운반거리산출(풍)"/>
      <sheetName val="덤프운반거리산출(연)"/>
      <sheetName val="일위대가 목록표"/>
      <sheetName val="내 역 서(총괄)"/>
      <sheetName val="(전남)시범지구 운영실적 및 결과분석(8월까지)"/>
      <sheetName val="강병규"/>
      <sheetName val="굴화내역"/>
      <sheetName val="6-1. 관개량조서"/>
      <sheetName val="Sheet4"/>
      <sheetName val="총공사비집계표"/>
      <sheetName val="자료입력"/>
      <sheetName val="설계내역서"/>
      <sheetName val="기본1"/>
      <sheetName val="수정일위대가"/>
      <sheetName val="총괄내역서"/>
      <sheetName val="장비가동"/>
      <sheetName val="토량1-1"/>
      <sheetName val="종배수관면벽신"/>
      <sheetName val="피벗테이블데이터분석"/>
      <sheetName val="단가기준"/>
      <sheetName val="I一般比"/>
      <sheetName val="N賃率-職"/>
      <sheetName val="J直材4"/>
      <sheetName val="통장출금액"/>
      <sheetName val="설명서 "/>
      <sheetName val="토목"/>
      <sheetName val="비전경영계획"/>
      <sheetName val="우석문틀"/>
      <sheetName val="계산서(곡선부)"/>
      <sheetName val="포장재료집계표"/>
      <sheetName val="단가표_(2)"/>
      <sheetName val="_갑지"/>
      <sheetName val="1안"/>
      <sheetName val="출력은_금물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CABLE SIZE-1"/>
      <sheetName val="단가산출(총괄)"/>
      <sheetName val="일위총괄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구의33고"/>
      <sheetName val="사업성"/>
      <sheetName val="기초입력_DATA"/>
      <sheetName val="const."/>
      <sheetName val="10월 (2)"/>
      <sheetName val="종합-임현"/>
      <sheetName val="중기집계"/>
      <sheetName val="단"/>
      <sheetName val="부대공"/>
      <sheetName val="배수공"/>
      <sheetName val="토공"/>
      <sheetName val="포장공"/>
      <sheetName val="현장관리비"/>
      <sheetName val="노무비"/>
      <sheetName val="원가"/>
      <sheetName val="시작4"/>
      <sheetName val="단가산출서"/>
      <sheetName val="도급FORM"/>
      <sheetName val="신고조서"/>
      <sheetName val="가정조건"/>
      <sheetName val="공통"/>
      <sheetName val=" 견적서"/>
      <sheetName val="예산명세서"/>
      <sheetName val="설계명세서"/>
      <sheetName val="일위대가표(DEEP)"/>
      <sheetName val="계약서"/>
      <sheetName val="투찰내역"/>
      <sheetName val="주beam"/>
      <sheetName val="견적단가"/>
      <sheetName val="기타 정보통신공사"/>
      <sheetName val="소방"/>
      <sheetName val="설비내역서"/>
      <sheetName val="건축내역서"/>
      <sheetName val="전기내역서"/>
      <sheetName val="기초일위"/>
      <sheetName val="시설일위"/>
      <sheetName val="세부내역서(소방)"/>
      <sheetName val="재료비"/>
      <sheetName val="시멘트"/>
      <sheetName val="원가계산서(남측)"/>
      <sheetName val="내역서(전기)"/>
      <sheetName val="토사(PE)"/>
      <sheetName val="구간재료"/>
      <sheetName val="잡비"/>
      <sheetName val="자동제어"/>
      <sheetName val="비탈면보호공수량산출"/>
      <sheetName val="전차선로 물량표"/>
      <sheetName val="한강운반비"/>
      <sheetName val="공통(20-91)"/>
      <sheetName val="단위수량"/>
      <sheetName val="교각1"/>
      <sheetName val="을 1"/>
      <sheetName val="을 2"/>
      <sheetName val="변경내역"/>
      <sheetName val="기초자료"/>
      <sheetName val="1.우편집중내역서"/>
      <sheetName val="1공구원가계산서"/>
      <sheetName val="?????"/>
      <sheetName val="-치수표(곡선부)"/>
      <sheetName val="의왕내역"/>
      <sheetName val="가동비율"/>
      <sheetName val="조경일람"/>
      <sheetName val="반포2차"/>
      <sheetName val="일위대가(4층원격)"/>
      <sheetName val="건축공사 집계표"/>
      <sheetName val="골조"/>
      <sheetName val="중기단가"/>
      <sheetName val="단가및재료비"/>
      <sheetName val="장비경비"/>
      <sheetName val="빗물받이(910-510-410)"/>
      <sheetName val="자재목록"/>
      <sheetName val="단가목록"/>
      <sheetName val="중기목록"/>
      <sheetName val="노임이"/>
      <sheetName val="단중표"/>
      <sheetName val="DATA 입력란"/>
      <sheetName val="1. 설계조건 2.단면가정 3. 하중계산"/>
      <sheetName val="단위단가"/>
      <sheetName val="자재테이블"/>
      <sheetName val="※참고자료※"/>
      <sheetName val="교통대책내역"/>
      <sheetName val="base"/>
      <sheetName val="변압기 및 발전기 용량"/>
      <sheetName val="노견단위수량"/>
      <sheetName val="조명시설"/>
      <sheetName val="표준항목"/>
      <sheetName val="NEW DB"/>
      <sheetName val="대가단최종"/>
      <sheetName val="간접비 총괄표"/>
      <sheetName val="2.1  노무비 평균단가산출"/>
      <sheetName val="pier(각형)"/>
      <sheetName val="부대공Ⅱ"/>
      <sheetName val="분당임차변경"/>
      <sheetName val="형틀공사"/>
      <sheetName val="16-1"/>
      <sheetName val="9-1차이내역"/>
      <sheetName val="JUCKEYK"/>
      <sheetName val="공내역"/>
      <sheetName val="ⴭⴭⴭⴭⴭ"/>
      <sheetName val="중기손료"/>
      <sheetName val="배수내역"/>
      <sheetName val="DAN"/>
      <sheetName val="백호우계수"/>
      <sheetName val="부표총괄"/>
      <sheetName val="(A)내역서"/>
      <sheetName val="단  가  대  비  표"/>
      <sheetName val="일  위  대  가  목  록"/>
      <sheetName val="기능공인적사항"/>
      <sheetName val="3.하중산정4.지지력"/>
      <sheetName val="말뚝지지력산정"/>
      <sheetName val="보고"/>
      <sheetName val="원가data"/>
      <sheetName val="식재일위"/>
      <sheetName val="L_RPTB~1"/>
      <sheetName val="내역표지"/>
      <sheetName val="Baby일위대가"/>
      <sheetName val="남대문빌딩"/>
      <sheetName val="실행내역 "/>
      <sheetName val="납부서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식재"/>
      <sheetName val="시설물"/>
      <sheetName val="식재출력용"/>
      <sheetName val="유지관리"/>
      <sheetName val="일위대가집계"/>
      <sheetName val="유역면적"/>
      <sheetName val="노무비 근거"/>
      <sheetName val="청천내"/>
      <sheetName val="램머"/>
      <sheetName val="작업일보"/>
      <sheetName val="2003상반기노임기준"/>
      <sheetName val="접속슬라브"/>
      <sheetName val="도곡동APT"/>
      <sheetName val="신대방교수"/>
      <sheetName val="지급자재"/>
      <sheetName val="단가 "/>
      <sheetName val="VOR"/>
      <sheetName val="경율산정.XLS"/>
      <sheetName val="실행예산"/>
      <sheetName val="단가_1_"/>
      <sheetName val="개화1교"/>
      <sheetName val="TYPE-1"/>
      <sheetName val="수목단가"/>
      <sheetName val="시설수량표"/>
      <sheetName val="식재수량표"/>
      <sheetName val="2000,9월 일위"/>
      <sheetName val="정산명세서"/>
      <sheetName val="조견표"/>
      <sheetName val="동문건설"/>
      <sheetName val="2.대외공문"/>
      <sheetName val="예총"/>
      <sheetName val="계정code"/>
      <sheetName val="1.설계기준 "/>
      <sheetName val="일위대가(1)"/>
      <sheetName val="사업수지"/>
      <sheetName val="유림골조"/>
      <sheetName val="버스운행안내"/>
      <sheetName val="전선 및 전선관"/>
      <sheetName val="산출기초"/>
      <sheetName val="총 괄 표"/>
      <sheetName val="공사비산출서"/>
      <sheetName val="금융비용"/>
      <sheetName val="개인명세서"/>
      <sheetName val="조도계산서 (도서)"/>
      <sheetName val="토적단위"/>
      <sheetName val="단가견적조사표"/>
      <sheetName val="정의"/>
      <sheetName val="투입비"/>
      <sheetName val="옥외외등집계표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포스코실행"/>
      <sheetName val="sub"/>
      <sheetName val="개요입력"/>
      <sheetName val="수량기준"/>
      <sheetName val="G.R300경비"/>
      <sheetName val="내역_FILE"/>
      <sheetName val="목록"/>
      <sheetName val="갑지(추정)"/>
      <sheetName val="본사인상전"/>
      <sheetName val="일반부표"/>
      <sheetName val="수량집계표(舊)"/>
      <sheetName val="달대"/>
      <sheetName val="철거산출근거"/>
      <sheetName val="원가서"/>
      <sheetName val="날개벽수량표"/>
      <sheetName val="BOJUNGGM"/>
      <sheetName val="토건"/>
      <sheetName val="MCC제원"/>
      <sheetName val="제경비율"/>
      <sheetName val="주공 갑지"/>
      <sheetName val="토목공사"/>
      <sheetName val="22단가"/>
      <sheetName val="22인공"/>
      <sheetName val="공조기"/>
      <sheetName val="실행대비"/>
      <sheetName val="간접비"/>
      <sheetName val="괴목육교"/>
      <sheetName val="옥외등신설"/>
      <sheetName val="저케CV22신설"/>
      <sheetName val="저케CV38신설"/>
      <sheetName val="저케CV8신설"/>
      <sheetName val="접지3종"/>
      <sheetName val="근로자"/>
      <sheetName val="front"/>
      <sheetName val="기초대가"/>
      <sheetName val="시설대가"/>
      <sheetName val="수목대가"/>
      <sheetName val="인공대가"/>
      <sheetName val="배수장토목공사비"/>
      <sheetName val="기본일위"/>
      <sheetName val="관접합및부설"/>
      <sheetName val="패널"/>
      <sheetName val="일위산출"/>
      <sheetName val="예가표"/>
      <sheetName val="archi(본사)"/>
      <sheetName val="국민연금표"/>
      <sheetName val="시설물일위"/>
      <sheetName val="공내역서"/>
      <sheetName val="단 box"/>
      <sheetName val="단가 (2)"/>
      <sheetName val="대치판정"/>
      <sheetName val="산출내역서집계표"/>
      <sheetName val="횡배수관"/>
      <sheetName val="적산산출"/>
      <sheetName val="자재비산출"/>
      <sheetName val="운용비산출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구간별현황"/>
      <sheetName val="기본계획"/>
      <sheetName val="청주(철골발주의뢰서)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간공설계서"/>
      <sheetName val="사각1,특1호"/>
      <sheetName val="파일의이용"/>
      <sheetName val="원가계산"/>
      <sheetName val="실행내역서 "/>
      <sheetName val="교각별철근수량집계표"/>
      <sheetName val="인부노임"/>
      <sheetName val="진주방향"/>
      <sheetName val="일 위 목 록 표"/>
      <sheetName val="관급자재"/>
      <sheetName val="건축일위"/>
      <sheetName val="그라우팅일위"/>
      <sheetName val="슬래브"/>
      <sheetName val="터널조도"/>
      <sheetName val="일용노임단가2001상"/>
      <sheetName val="참조자료"/>
      <sheetName val="배수량"/>
      <sheetName val="WORK"/>
      <sheetName val="수량집계"/>
      <sheetName val="이식운반"/>
      <sheetName val="용역비내역-진짜"/>
      <sheetName val="실행기초"/>
      <sheetName val="APT내역"/>
      <sheetName val="부대시설"/>
      <sheetName val="총괄표"/>
      <sheetName val="인공산출"/>
      <sheetName val="세금자료"/>
      <sheetName val="규준틀"/>
      <sheetName val="기계"/>
      <sheetName val="정화조"/>
      <sheetName val="조경"/>
      <sheetName val="교량하부공"/>
      <sheetName val="직원_인적급여_카드"/>
      <sheetName val="Sheet1_(2)"/>
      <sheetName val="BSD__2_"/>
      <sheetName val="4_일위대가목차"/>
      <sheetName val="일위대가_"/>
      <sheetName val="2_냉난방설비공사"/>
      <sheetName val="7_자동제어공사"/>
      <sheetName val="화재_탐지_설비"/>
      <sheetName val="이름정의"/>
      <sheetName val="전기일위목록"/>
      <sheetName val="예산편성"/>
      <sheetName val="부대내역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안양동교_1안1"/>
      <sheetName val="할증_1"/>
      <sheetName val="장비집계"/>
      <sheetName val="기초공"/>
      <sheetName val="기둥(원형)"/>
      <sheetName val="SG"/>
      <sheetName val="7월11일"/>
      <sheetName val="횡배수관집현황(2공구)"/>
      <sheetName val="맨홀조서"/>
      <sheetName val="명세서"/>
      <sheetName val="단위수량DATA"/>
      <sheetName val="적용단위길이"/>
      <sheetName val="특수기호강도거푸집"/>
      <sheetName val="종배수관(신)"/>
      <sheetName val="정부노임단가"/>
      <sheetName val="미드수량"/>
      <sheetName val="98태백"/>
      <sheetName val="001"/>
      <sheetName val="관급"/>
      <sheetName val="우수받이"/>
      <sheetName val="공사비증감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단면별연장"/>
      <sheetName val="도기류"/>
      <sheetName val="열린교실"/>
      <sheetName val="일위집계"/>
      <sheetName val="회사기본자료"/>
      <sheetName val="도급기성"/>
      <sheetName val="바닥판"/>
      <sheetName val="입력DATA"/>
      <sheetName val="자  재"/>
      <sheetName val="건축외주"/>
      <sheetName val="수로단위수량"/>
      <sheetName val="단가대비표 (3)"/>
      <sheetName val="우수공,맨홀,집수정"/>
      <sheetName val="기초목"/>
      <sheetName val="내역1"/>
      <sheetName val="比較表"/>
      <sheetName val="편집1"/>
      <sheetName val="경남"/>
      <sheetName val="경북"/>
      <sheetName val="중부"/>
      <sheetName val="중기조종사_단위단가1"/>
      <sheetName val="수목데이타_1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내역분기"/>
      <sheetName val="파이프류"/>
      <sheetName val="단가조정"/>
      <sheetName val="대덕토공총"/>
      <sheetName val="wall"/>
      <sheetName val="CODE"/>
      <sheetName val="철근콘크리트 (5)"/>
      <sheetName val="안전장치"/>
      <sheetName val="일반공사"/>
      <sheetName val="집계"/>
      <sheetName val="갑지1"/>
      <sheetName val="품셈표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5직접"/>
      <sheetName val="장비단가"/>
      <sheetName val="4.2.1 마루높이 검토"/>
      <sheetName val="제경비"/>
      <sheetName val="설계명세서 (장비)"/>
      <sheetName val="전기"/>
      <sheetName val="안전난간대원가"/>
      <sheetName val="간접1"/>
      <sheetName val="구입단가"/>
      <sheetName val="2F 회의실견적(5_14 일대)"/>
      <sheetName val="단가대비"/>
      <sheetName val="덤프"/>
      <sheetName val="석재다짐"/>
      <sheetName val="소운반"/>
      <sheetName val="아스콘"/>
      <sheetName val="적현로"/>
      <sheetName val="Ekog10"/>
      <sheetName val="1단계총괄내역서"/>
      <sheetName val="하조서"/>
      <sheetName val="단가일람 (2)"/>
      <sheetName val="실행내역서"/>
      <sheetName val="원내역"/>
      <sheetName val="이름교환"/>
      <sheetName val="직접비"/>
      <sheetName val="6공구(당초)"/>
      <sheetName val="Customer Databas"/>
      <sheetName val="기초자료입력"/>
      <sheetName val="문학간접"/>
      <sheetName val="판"/>
      <sheetName val="설계예산서(흙막이)"/>
      <sheetName val="노임 단가"/>
      <sheetName val="단위목록"/>
      <sheetName val="기계경비목록"/>
      <sheetName val="실행예산서"/>
      <sheetName val="값"/>
      <sheetName val="퍼스트"/>
      <sheetName val="확약서"/>
      <sheetName val="BQ(실행)"/>
      <sheetName val="6호기"/>
      <sheetName val="출자한도"/>
      <sheetName val="구리토평1전기"/>
      <sheetName val="설비"/>
      <sheetName val="부하계산서"/>
      <sheetName val="내역(신례)"/>
      <sheetName val="산출기준자료"/>
      <sheetName val="약품공급2"/>
      <sheetName val="비용"/>
      <sheetName val="공사비산출내역"/>
      <sheetName val="COST"/>
      <sheetName val="대표명단"/>
      <sheetName val="주요항목별"/>
      <sheetName val="매매"/>
      <sheetName val="토공사(흙막이)"/>
      <sheetName val="안양1공구_건축"/>
      <sheetName val="투찰금액"/>
      <sheetName val="공동"/>
      <sheetName val="원가계산(2)"/>
      <sheetName val="48단가"/>
      <sheetName val="테이블"/>
      <sheetName val="직재"/>
      <sheetName val="가설공사"/>
      <sheetName val="4차원가계산서"/>
      <sheetName val="단가결정"/>
      <sheetName val="내역아"/>
      <sheetName val="울타리"/>
      <sheetName val="시운전연료비"/>
      <sheetName val="기계설비"/>
      <sheetName val="총괄"/>
      <sheetName val="노무단가"/>
      <sheetName val="기본설계기준"/>
      <sheetName val="96작생능"/>
      <sheetName val="물가자료"/>
      <sheetName val="basic"/>
      <sheetName val="설계개요"/>
      <sheetName val="대로근거"/>
      <sheetName val="고내분기~한림"/>
      <sheetName val="광령~경마장"/>
      <sheetName val="세기~광령"/>
      <sheetName val="물건개요"/>
      <sheetName val="빌딩경영보고서"/>
      <sheetName val="리스료"/>
      <sheetName val="총괄집계표"/>
      <sheetName val="본체"/>
      <sheetName val="단위중량"/>
      <sheetName val="소일위대가코드표"/>
      <sheetName val="산출금액내역"/>
      <sheetName val="범례표"/>
      <sheetName val="4.직접인건비"/>
      <sheetName val="직접인건비"/>
      <sheetName val="근거(기밀댐퍼)"/>
      <sheetName val="예산조서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/>
      <sheetData sheetId="787" refreshError="1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 refreshError="1"/>
      <sheetData sheetId="797"/>
      <sheetData sheetId="798"/>
      <sheetData sheetId="799" refreshError="1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2공구산출내역"/>
      <sheetName val="'97A장비"/>
      <sheetName val="일위대가"/>
      <sheetName val="가설대가"/>
      <sheetName val="토공대가"/>
      <sheetName val="구조대가"/>
      <sheetName val="포설대가1"/>
      <sheetName val="부대대가"/>
      <sheetName val="cable-data"/>
      <sheetName val="내역"/>
      <sheetName val="TRE TABLE"/>
      <sheetName val="DATA"/>
      <sheetName val="교통대책내역"/>
      <sheetName val="담장산출"/>
      <sheetName val="공사개요"/>
      <sheetName val="일위목록"/>
      <sheetName val="36신설수량"/>
      <sheetName val="ABUT수량-A1"/>
      <sheetName val="요율"/>
      <sheetName val="#3_일위대가목록"/>
      <sheetName val="노임단가"/>
      <sheetName val="저수조"/>
      <sheetName val="단가 및 재료비"/>
      <sheetName val="중기사용료산출근거"/>
      <sheetName val="코드표"/>
      <sheetName val="참고자료"/>
      <sheetName val="시설물기초"/>
      <sheetName val="용산1(해보)"/>
      <sheetName val="횡배수관설치현황"/>
      <sheetName val="운반자료"/>
      <sheetName val="일위_파일"/>
      <sheetName val="총(신설)"/>
      <sheetName val="공통(20-9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  <sheetName val="1"/>
      <sheetName val="2공구산출내역"/>
      <sheetName val="단가및재료비"/>
      <sheetName val="일위대가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전체표지"/>
      <sheetName val="목차"/>
      <sheetName val="간지"/>
      <sheetName val="공사개요(전체1) "/>
      <sheetName val="공사개요(전체2)"/>
      <sheetName val="장비투입계획서"/>
      <sheetName val="전체예정"/>
      <sheetName val="보할율 산정"/>
      <sheetName val="전체동원인원"/>
      <sheetName val="총 총괄 내역"/>
      <sheetName val="설계내역표지"/>
      <sheetName val="공사보험료"/>
      <sheetName val="토목제경비"/>
      <sheetName val="토목내역"/>
      <sheetName val="토목내역(1회ESC)"/>
      <sheetName val="토목내역(2회ESC)"/>
      <sheetName val="96신규(토목)"/>
      <sheetName val="97신규(토목)"/>
      <sheetName val="98신규(토목)"/>
      <sheetName val="토목내역(1회ESC신규제외)"/>
      <sheetName val="토목내역(2회ESC신규제외)"/>
      <sheetName val="물가상승액산출(총괄5회)"/>
      <sheetName val="표지"/>
      <sheetName val="증감내역"/>
      <sheetName val="건축제경비"/>
      <sheetName val="건축내역"/>
      <sheetName val="건축내역(1회ESC)"/>
      <sheetName val="건축내역(2회ESC)"/>
      <sheetName val="건축내역 (ESC)"/>
      <sheetName val="98신규(건축)"/>
      <sheetName val="건축내역(1,2회ESC신규제외)"/>
      <sheetName val="물가상승액산출(총괄6회)건축"/>
      <sheetName val="기계경비"/>
      <sheetName val="기계내역갑지"/>
      <sheetName val="기계설비표선정수장"/>
      <sheetName val="기계설비자굴이정수장"/>
      <sheetName val="건축기계설비표선정수장"/>
      <sheetName val="건축기계설비자굴이정수장"/>
      <sheetName val="기계(제1회ESC)"/>
      <sheetName val="기계(제2회ESC)"/>
      <sheetName val="97신규,(기계)"/>
      <sheetName val="기계내역(1,2회ESC신규제외)"/>
      <sheetName val="물가상승액산출(총괄6회)기계"/>
      <sheetName val="순공사비2공구"/>
      <sheetName val="일위목록 (토목)"/>
      <sheetName val="5차일위 (토목)"/>
      <sheetName val="일위목록 (건축)"/>
      <sheetName val="5차일위 (건축)"/>
      <sheetName val="단가목록"/>
      <sheetName val="단가 "/>
      <sheetName val="단가대비표(99)"/>
      <sheetName val="중기가격"/>
      <sheetName val="중기가격 (적용)"/>
      <sheetName val="자재집계 (2)"/>
      <sheetName val="자재집계 (전체5차)"/>
      <sheetName val="자재집계 (건축6차)"/>
      <sheetName val="단가조견표"/>
      <sheetName val="단가조견표 (계약단가조정)"/>
      <sheetName val="내역서"/>
      <sheetName val="1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단가조사"/>
      <sheetName val="내역서"/>
      <sheetName val="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  <sheetName val="단가조사"/>
      <sheetName val="내역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설)"/>
      <sheetName val="기계설비표선정수장"/>
      <sheetName val="철거산출근거"/>
      <sheetName val="산출근거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모20061213"/>
      <sheetName val="#REF"/>
      <sheetName val="직노"/>
      <sheetName val="기계설비표선정수장"/>
      <sheetName val="일위(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공사금 내역서"/>
      <sheetName val="내역서"/>
      <sheetName val="일위대가"/>
      <sheetName val="토공총괄표"/>
      <sheetName val="토적계산서(G-2)"/>
      <sheetName val="토적계산서(G-10)우측"/>
      <sheetName val="토적계산서(G-11)"/>
      <sheetName val="단위토공"/>
      <sheetName val="공동구집수정단위토공"/>
      <sheetName val="가격대비표"/>
      <sheetName val="중기가격근거"/>
      <sheetName val="중기가격"/>
      <sheetName val="공동구(2.4x2.4)"/>
      <sheetName val="#REF"/>
      <sheetName val="직노"/>
      <sheetName val="일위(설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공(IC)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증감총괄"/>
      <sheetName val="내역"/>
      <sheetName val="잡비"/>
      <sheetName val="증감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원가계산서(년도별)"/>
      <sheetName val="집계표(도급)"/>
      <sheetName val="내역서(도급)"/>
      <sheetName val="6월호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내역서"/>
      <sheetName val="간지"/>
      <sheetName val="파형강판 총수량집계표"/>
      <sheetName val="통로"/>
      <sheetName val="철근수량 집계표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날개벽(시점좌측)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45,46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A LINE"/>
      <sheetName val="부대내역"/>
      <sheetName val="보차도경계석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수량산출서"/>
      <sheetName val="1+214(수로)"/>
      <sheetName val="1+185(통로)"/>
      <sheetName val="구체,날개,보강철근수량"/>
      <sheetName val="난간및차수벽철근량"/>
      <sheetName val="접속저판"/>
      <sheetName val=""/>
      <sheetName val="전신환매도율"/>
      <sheetName val="정화조동내역"/>
      <sheetName val="포장공"/>
      <sheetName val="BOQ"/>
      <sheetName val="교각1"/>
      <sheetName val="터파기및재료"/>
      <sheetName val="물가시세"/>
      <sheetName val="노임단가"/>
      <sheetName val="금액내역서"/>
      <sheetName val="공사비증감"/>
      <sheetName val="역T형옹벽(3.0)"/>
      <sheetName val="DATE"/>
      <sheetName val="Baby일위대가"/>
      <sheetName val="을지"/>
      <sheetName val="단면가정"/>
      <sheetName val="원형1호맨홀토공수량"/>
      <sheetName val="총괄갑 "/>
      <sheetName val="99총공사내역서"/>
      <sheetName val="BOQ(전체)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일반공사"/>
      <sheetName val="견적서"/>
      <sheetName val="일위대가"/>
      <sheetName val="인사자료총집계"/>
      <sheetName val="BID"/>
      <sheetName val="토공(우물통,기타) "/>
      <sheetName val="수량산출"/>
      <sheetName val="직노"/>
      <sheetName val="INPUT"/>
      <sheetName val="말뚝지지력산정"/>
      <sheetName val="중기일위대가"/>
      <sheetName val="저"/>
      <sheetName val="VXXXXX"/>
      <sheetName val="수량-가로등"/>
      <sheetName val="우배수"/>
      <sheetName val="관급자재"/>
      <sheetName val="철거산출근거"/>
      <sheetName val="기초단가"/>
      <sheetName val="개비온집계"/>
      <sheetName val="개비온 단위"/>
      <sheetName val="J형측구단위수량"/>
      <sheetName val="1"/>
      <sheetName val="견적"/>
      <sheetName val="표층포설및다짐"/>
      <sheetName val="97 사업추정(WEKI)"/>
      <sheetName val="단가산출서"/>
      <sheetName val="단가산출"/>
      <sheetName val="U-TYPE(1)"/>
      <sheetName val="도급내역"/>
      <sheetName val="기둥(원형)"/>
      <sheetName val="기초공"/>
      <sheetName val="토목"/>
      <sheetName val="골재산출"/>
      <sheetName val="Macro1"/>
      <sheetName val="건축공사실행"/>
      <sheetName val="일위대가표"/>
      <sheetName val="암거날개벽재료집계"/>
      <sheetName val="2000년1차"/>
      <sheetName val="산출서"/>
      <sheetName val="보도포장산출"/>
      <sheetName val="공사개요"/>
      <sheetName val="기본사항"/>
      <sheetName val="실행철강하도"/>
      <sheetName val="철근계"/>
      <sheetName val="7.PILE  (돌출)"/>
      <sheetName val="TOTAL_BOQ"/>
      <sheetName val="데리네이타현황"/>
      <sheetName val="연결관암거"/>
      <sheetName val="내역(설계)"/>
      <sheetName val="1차설계변경내역"/>
      <sheetName val="내역(원안-대안)"/>
      <sheetName val="200"/>
      <sheetName val="관급"/>
      <sheetName val="COPING"/>
      <sheetName val="5.공종별예산내역서"/>
      <sheetName val="MAIN_TABLE"/>
      <sheetName val="도급-집계"/>
      <sheetName val="가로등내역서"/>
      <sheetName val="소비자가"/>
      <sheetName val="품셈TABLE"/>
      <sheetName val="E총"/>
      <sheetName val="구조물공"/>
      <sheetName val="배수공"/>
      <sheetName val="부대공"/>
      <sheetName val="토공"/>
      <sheetName val="단가조사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6PILE  (돌출)"/>
      <sheetName val="현금"/>
      <sheetName val="총괄내역서"/>
      <sheetName val="데이타"/>
      <sheetName val="식재인부"/>
      <sheetName val="1차증가원가계산"/>
      <sheetName val="재정비직인"/>
      <sheetName val="재정비내역"/>
      <sheetName val="지적고시내역"/>
      <sheetName val="DANGA"/>
      <sheetName val="기본자료"/>
      <sheetName val="집1"/>
      <sheetName val="단가 "/>
      <sheetName val="노임"/>
      <sheetName val="제경비"/>
      <sheetName val="#REF"/>
      <sheetName val="덕전리"/>
      <sheetName val="진주방향"/>
      <sheetName val="마산방향"/>
      <sheetName val="마산방향철근집계"/>
      <sheetName val="J直材4"/>
      <sheetName val="남양시작동자105노65기1.3화1.2"/>
      <sheetName val="수자재단위당"/>
      <sheetName val="공비대비"/>
      <sheetName val="차액보증"/>
      <sheetName val="용산1(해보)"/>
      <sheetName val="Sheet1 (2)"/>
      <sheetName val="단가"/>
      <sheetName val="내역(2000년)"/>
      <sheetName val="매매"/>
      <sheetName val="국도접속 차도부수량"/>
      <sheetName val="총괄표"/>
      <sheetName val="내역서전체"/>
      <sheetName val="주형"/>
      <sheetName val="산출근거"/>
      <sheetName val="ABUT수량-A1"/>
      <sheetName val="참고자료"/>
      <sheetName val="참고사항"/>
      <sheetName val="7기초"/>
      <sheetName val="8.PILE  (돌출)"/>
      <sheetName val="노무비단가"/>
      <sheetName val="WEIGHT LIST"/>
      <sheetName val="절취및터파기"/>
      <sheetName val="OPGW기별"/>
      <sheetName val="가도공"/>
      <sheetName val="유림골조"/>
      <sheetName val="부대시설"/>
      <sheetName val="Apt내역"/>
      <sheetName val="일위목록"/>
      <sheetName val="요율"/>
      <sheetName val="(포장)BOQ-실적공사"/>
      <sheetName val="시점교대"/>
      <sheetName val="접도구역경계표주현황"/>
      <sheetName val="슬래브(유곡)"/>
      <sheetName val="Sheet15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내역을"/>
      <sheetName val="1.설계조건"/>
      <sheetName val="2공구산출내역"/>
      <sheetName val="일위대가목차"/>
      <sheetName val="DATA98"/>
      <sheetName val="맨홀"/>
      <sheetName val="현장"/>
      <sheetName val="변수값"/>
      <sheetName val="중기상차"/>
      <sheetName val="AS복구"/>
      <sheetName val="중기터파기"/>
      <sheetName val="연결임시"/>
      <sheetName val="위치조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하부철근수량"/>
      <sheetName val="N賃率-職"/>
      <sheetName val="쌍송교"/>
      <sheetName val="DATA2000"/>
      <sheetName val="고분전시관"/>
      <sheetName val="설비"/>
      <sheetName val="수량집계표(舊)"/>
      <sheetName val="가설공사비"/>
      <sheetName val="원가계산서"/>
      <sheetName val="기타#9"/>
      <sheetName val="9902"/>
      <sheetName val="3.하중산정4.양수압5.지지력"/>
      <sheetName val="기기리스트"/>
      <sheetName val="총차분(토목)"/>
      <sheetName val="지수"/>
      <sheetName val="기초일위"/>
      <sheetName val="(A)내역서"/>
      <sheetName val="역T형교대(직접기초)"/>
      <sheetName val="수량집계"/>
      <sheetName val="잡비계산"/>
      <sheetName val="일위대가목록"/>
      <sheetName val="일반전기"/>
      <sheetName val="토공사(흙막이)"/>
      <sheetName val="내역서(삼호)"/>
      <sheetName val="횡배수관"/>
      <sheetName val="단가산출(총괄)"/>
      <sheetName val="일위총괄"/>
      <sheetName val="내역표지"/>
      <sheetName val="투찰"/>
      <sheetName val="수안보-MBR1"/>
      <sheetName val="토공총"/>
      <sheetName val="단위수량산출"/>
      <sheetName val="자재단가"/>
      <sheetName val="포장수량산출"/>
      <sheetName val="토공총괄집계표"/>
      <sheetName val="제목(수량)"/>
      <sheetName val="중기가격"/>
      <sheetName val="수량총괄집계"/>
      <sheetName val="횡배수관집현황(2공구)"/>
      <sheetName val="자재 집계표"/>
      <sheetName val="전신"/>
      <sheetName val="우수받이재료집계표"/>
      <sheetName val="급수"/>
      <sheetName val="(집계) 노면표시"/>
      <sheetName val="주요량(96)"/>
      <sheetName val="내역서(사업소)"/>
      <sheetName val="6호기"/>
      <sheetName val="TIE-IN"/>
      <sheetName val="교각토공"/>
      <sheetName val="본체"/>
      <sheetName val="안정검토"/>
      <sheetName val="개요"/>
      <sheetName val="1,2,3,4,5단위수량"/>
      <sheetName val="적용건축"/>
      <sheetName val="지수산정"/>
      <sheetName val="일용노임단가"/>
      <sheetName val="노면표시수량집계"/>
      <sheetName val="노면표지 수량"/>
      <sheetName val="DATA 입력부"/>
      <sheetName val="단가목록"/>
      <sheetName val="4)유동표"/>
      <sheetName val="인건비 "/>
      <sheetName val="1TL종점(1)"/>
      <sheetName val="입찰안"/>
      <sheetName val="건축내역"/>
      <sheetName val="도근좌표"/>
      <sheetName val="앨범표지"/>
      <sheetName val="단위중량"/>
      <sheetName val="기계경비(시간당)"/>
      <sheetName val="램머"/>
      <sheetName val="깨기수량"/>
      <sheetName val="사다리"/>
      <sheetName val="ilch"/>
      <sheetName val="상부공"/>
      <sheetName val="횡배수관설치현황"/>
      <sheetName val="EACT10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1호맨홀토공"/>
      <sheetName val="설직재-1"/>
      <sheetName val="설계예산서"/>
      <sheetName val="장비단가표"/>
      <sheetName val="이토변실(A3-LINE)"/>
      <sheetName val="청천내"/>
      <sheetName val="DATA"/>
      <sheetName val="4.주beam"/>
      <sheetName val="설계서을"/>
      <sheetName val="집수정(600-700)"/>
      <sheetName val="소업1교"/>
      <sheetName val="단가표"/>
      <sheetName val="환경기계공정표 (3)"/>
      <sheetName val="기본단가표"/>
      <sheetName val="산근(1)"/>
      <sheetName val="맨홀토공"/>
      <sheetName val="단가산출서총괄"/>
      <sheetName val="특수기호강도거푸집"/>
      <sheetName val="종배수관면벽신"/>
      <sheetName val="종배수관(신)"/>
      <sheetName val="토 적 표"/>
      <sheetName val="고정보수량집계"/>
      <sheetName val="FRP산출근거"/>
      <sheetName val="마감"/>
      <sheetName val="000000"/>
      <sheetName val="PSCbeam설계"/>
      <sheetName val="고창방향"/>
      <sheetName val="98지급계획"/>
      <sheetName val="도급"/>
      <sheetName val="토공(우물통,기타)_"/>
      <sheetName val="양지교"/>
      <sheetName val="조경시설물"/>
      <sheetName val="시설물기초"/>
      <sheetName val="흄ꔀ수량집계"/>
      <sheetName val="흄관수睽꛲"/>
      <sheetName val="공비현2"/>
      <sheetName val="내역서적용수량"/>
      <sheetName val="갱문및옹벽집계"/>
      <sheetName val="조명율표"/>
      <sheetName val="SORCE1"/>
      <sheetName val="천안IP공장자100노100물량110할증"/>
      <sheetName val="가로등위치"/>
      <sheetName val="본선집계표"/>
      <sheetName val="Mc1"/>
      <sheetName val="스톱로그내역"/>
      <sheetName val="98NS-N"/>
      <sheetName val="토적표(1)"/>
      <sheetName val="YM-IL1"/>
      <sheetName val="맨홀_공사비"/>
      <sheetName val="설계기준"/>
      <sheetName val="5지진시"/>
      <sheetName val="Source"/>
      <sheetName val="Preface"/>
      <sheetName val="Total"/>
      <sheetName val="투찰금액"/>
      <sheetName val="공조기(삭제)"/>
      <sheetName val="동해title"/>
      <sheetName val="수량3"/>
      <sheetName val="설계서식"/>
      <sheetName val="2호맨홀공제수량"/>
      <sheetName val="공사비_NDE"/>
      <sheetName val="L_RPTB~1"/>
      <sheetName val="JUCKEYK"/>
      <sheetName val="유역면적"/>
      <sheetName val="단면 (2)"/>
      <sheetName val="코드표"/>
      <sheetName val="표지 (2)"/>
      <sheetName val="퇴직금(울산천상)"/>
      <sheetName val="건물"/>
      <sheetName val="날개벽수량표"/>
      <sheetName val="순성토"/>
      <sheetName val="상 부"/>
      <sheetName val="1__설계조건_2_단면가정_3__하중계산"/>
      <sheetName val="DATA_입력란"/>
      <sheetName val="깨기"/>
      <sheetName val="변화치수"/>
      <sheetName val="1.일반수량산출단면"/>
      <sheetName val="경율산정"/>
      <sheetName val="4차월말"/>
      <sheetName val="주beam"/>
      <sheetName val="조명시설"/>
      <sheetName val="두앙"/>
      <sheetName val="기초자료입력"/>
      <sheetName val="맨홀수량산출"/>
      <sheetName val="통합"/>
      <sheetName val="9GNG운반"/>
      <sheetName val="식재"/>
      <sheetName val="시설물"/>
      <sheetName val=" 냉각수펌프"/>
      <sheetName val="공조기휀"/>
      <sheetName val="기성우리"/>
      <sheetName val="고가수조"/>
      <sheetName val="강전사 (2)"/>
      <sheetName val="총괄"/>
      <sheetName val="MOTOR"/>
      <sheetName val="1. 설계조건 2.단면가정 3. 하중계산"/>
      <sheetName val="DATA 입력란"/>
      <sheetName val="마감산출(다1)"/>
      <sheetName val="식재출력용"/>
      <sheetName val="유지관리"/>
      <sheetName val="급탕순환펌프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패널"/>
      <sheetName val="토공집계"/>
      <sheetName val="XL4Poppy"/>
      <sheetName val="Sheet17"/>
      <sheetName val="자재목록"/>
      <sheetName val="정렬"/>
      <sheetName val="조도계산서 (도서)"/>
      <sheetName val="콘_재료분리(1)"/>
      <sheetName val="흥양2교토공집계표"/>
      <sheetName val="비탈면보호공수량산출"/>
      <sheetName val="감리원배치기준"/>
      <sheetName val="도로구조공사비"/>
      <sheetName val="도로토공공사비"/>
      <sheetName val="여수토공사비"/>
      <sheetName val="표  지"/>
      <sheetName val="단중표"/>
      <sheetName val="당진1,2호기전선관설치및접지4차공사내역서-을지"/>
      <sheetName val="을"/>
      <sheetName val="호표"/>
      <sheetName val="배수공시멘트 및 골재량산출"/>
      <sheetName val="Macro3"/>
      <sheetName val="Macro2"/>
      <sheetName val="대로근거"/>
      <sheetName val="임시전기공사설계서"/>
      <sheetName val="산근터빈"/>
      <sheetName val="Sensitivity"/>
      <sheetName val="7_PILE__(돌출)"/>
      <sheetName val="5_공종별예산내역서"/>
      <sheetName val="기술조건"/>
      <sheetName val="날개수량1.5"/>
      <sheetName val="노임단가 (2)"/>
      <sheetName val="평형공사비"/>
      <sheetName val="토공사"/>
      <sheetName val="관접합및부설"/>
      <sheetName val="취수탑"/>
      <sheetName val="초기화면"/>
      <sheetName val="농로수량집계"/>
      <sheetName val="농로토공집계"/>
      <sheetName val="웅진교-S2"/>
      <sheetName val="기초자료"/>
      <sheetName val="설비내역"/>
      <sheetName val="본공사"/>
      <sheetName val="간선계산"/>
      <sheetName val="정부노임단가"/>
      <sheetName val="SALE"/>
      <sheetName val="평교-내역"/>
      <sheetName val="99년신청"/>
      <sheetName val="토공정보"/>
      <sheetName val="건축기성"/>
      <sheetName val="현장식당(1)"/>
      <sheetName val="전력구구조물산근"/>
      <sheetName val="배수관"/>
      <sheetName val="배수관및곡선부보강및날개벽"/>
      <sheetName val="▣횡배수수량산출참고"/>
      <sheetName val="배열수식"/>
      <sheetName val="적현로"/>
      <sheetName val="단가표 (2)"/>
      <sheetName val="Back"/>
      <sheetName val="201동 산출근거"/>
      <sheetName val="구조물공1"/>
      <sheetName val="배수및구조물공1"/>
      <sheetName val="날개벽(TYPE1)"/>
      <sheetName val="제1차변경도급"/>
      <sheetName val="안양1공구_건축"/>
      <sheetName val="POOM_MOTO"/>
      <sheetName val="POOM_MOTO2"/>
      <sheetName val="COA-17"/>
      <sheetName val="C-18"/>
      <sheetName val="SULKEA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터널조도"/>
      <sheetName val="증감대비"/>
      <sheetName val="5.세운W-A"/>
      <sheetName val="unit 4"/>
      <sheetName val="CODE1"/>
      <sheetName val="단가 및 재료비"/>
      <sheetName val="중기사용료산출근거"/>
      <sheetName val="48평형"/>
      <sheetName val="62평형"/>
      <sheetName val="골조"/>
      <sheetName val="MEXICO-C"/>
      <sheetName val="참조자료"/>
      <sheetName val="DAN"/>
      <sheetName val="백호우계수"/>
      <sheetName val="단가일람"/>
      <sheetName val="공내역"/>
      <sheetName val="원가계산"/>
      <sheetName val="손익차9월2"/>
      <sheetName val="내역5"/>
      <sheetName val="골조시행"/>
      <sheetName val="ELECTRIC"/>
      <sheetName val="전등설비"/>
      <sheetName val="단위단가"/>
      <sheetName val="개소별수량산출"/>
      <sheetName val="업체별기성내역"/>
      <sheetName val="포장공자재집계표"/>
      <sheetName val="대비"/>
      <sheetName val="일람표(공정)"/>
      <sheetName val="내역1"/>
      <sheetName val="1차 내역서"/>
      <sheetName val="6.자재단가"/>
      <sheetName val="마감집계"/>
      <sheetName val="포장직선구간"/>
      <sheetName val="상-교대(A1-A2)"/>
      <sheetName val="설계개요"/>
      <sheetName val="8설7발"/>
      <sheetName val="교대토공시점"/>
      <sheetName val="횡 연장"/>
      <sheetName val="수목데이타 "/>
      <sheetName val="내역서(기계)"/>
      <sheetName val="파일의이용"/>
      <sheetName val="단가비교표"/>
      <sheetName val="예산서"/>
      <sheetName val="구조물"/>
      <sheetName val="95MAKER"/>
      <sheetName val="원가계산서 "/>
      <sheetName val="재료비 (2)"/>
      <sheetName val="C1ㅇ"/>
      <sheetName val="파형강관및곡선부보강및날개벽"/>
      <sheetName val="도로정위치부표"/>
      <sheetName val="도로조사부표"/>
      <sheetName val="출력은 금물"/>
      <sheetName val="철근량"/>
      <sheetName val="바닥판"/>
      <sheetName val="입력DATA"/>
      <sheetName val="02자재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실행대비"/>
      <sheetName val="2공구하도급내역서"/>
      <sheetName val="구천"/>
      <sheetName val="세부내역"/>
      <sheetName val="투찰추정"/>
      <sheetName val="도급내역5+800"/>
      <sheetName val="수목표준대가"/>
      <sheetName val="토량1-1"/>
      <sheetName val="도급금액"/>
      <sheetName val="재노경"/>
      <sheetName val="전선 및 전선관"/>
      <sheetName val="설계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대치판정"/>
      <sheetName val="리스(CIF)산출"/>
      <sheetName val="우각부보강"/>
      <sheetName val="우수"/>
      <sheetName val="06 일위대가목록"/>
      <sheetName val="토사(PE)"/>
      <sheetName val="지장물C"/>
      <sheetName val="특판제외"/>
      <sheetName val="설계내역서"/>
      <sheetName val="평형ԯ_x0000_缀"/>
      <sheetName val="중분대수량산출"/>
      <sheetName val="약전닥트"/>
      <sheetName val="건축부하"/>
      <sheetName val="FA설치명세"/>
      <sheetName val="FD"/>
      <sheetName val="97_사업추정(WEKI)"/>
      <sheetName val="기초0_x0000__x0000__x0010_"/>
      <sheetName val="기초0_x0000_蠀q"/>
      <sheetName val="기초Á_x0000_怀ô"/>
      <sheetName val="단가(1)"/>
      <sheetName val="기간등록"/>
      <sheetName val="자료"/>
      <sheetName val="맨홀(0+460)"/>
      <sheetName val="조작대(1연)"/>
      <sheetName val="ESC(K치)"/>
      <sheetName val="구분자"/>
      <sheetName val="맨홀수량"/>
      <sheetName val="3.하중산정4.지지력"/>
      <sheetName val="전차선로 물량표"/>
      <sheetName val="한강운반비"/>
      <sheetName val="공통(20-91)"/>
      <sheetName val="3BL공동구 수량"/>
      <sheetName val="1000 DB구축 부표"/>
      <sheetName val="NO.3.PTA PLANT SD COST"/>
      <sheetName val="조서"/>
      <sheetName val="배수계"/>
      <sheetName val="설계조건"/>
      <sheetName val="기자재비"/>
      <sheetName val="예가내역서"/>
      <sheetName val="길어깨(현황)"/>
      <sheetName val="산출"/>
      <sheetName val="교대(A1-A2)"/>
      <sheetName val="시점부수량산출서"/>
      <sheetName val="발주설계서(당초)"/>
      <sheetName val="24분기"/>
      <sheetName val="안산기계장치"/>
      <sheetName val="과"/>
      <sheetName val="증감내역서"/>
      <sheetName val="슬래브"/>
      <sheetName val="판정1교토공"/>
      <sheetName val="3련 BOX"/>
      <sheetName val="배수장토목공사비"/>
      <sheetName val="물가자료"/>
      <sheetName val="내역률노무비"/>
      <sheetName val="기중"/>
      <sheetName val="일위2"/>
      <sheetName val="신공항A-9(원가수정)"/>
      <sheetName val="환산"/>
      <sheetName val="설계조건 및 단면가정"/>
      <sheetName val="부재치수입력"/>
      <sheetName val="대포2교접속"/>
      <sheetName val="천방교접속"/>
      <sheetName val="중로근거"/>
      <sheetName val="집수정단위수량 "/>
      <sheetName val="2.재료비"/>
      <sheetName val="단면별연장"/>
      <sheetName val="인부노임"/>
      <sheetName val="로우프"/>
      <sheetName val="(4)소요정착장검토"/>
      <sheetName val="원심력수로관"/>
      <sheetName val="건축설비"/>
      <sheetName val="검토"/>
      <sheetName val="WORK"/>
      <sheetName val="기계설비"/>
      <sheetName val="종배수관"/>
      <sheetName val="PI"/>
      <sheetName val="설계예시"/>
      <sheetName val="갑지(추정)"/>
      <sheetName val="내역서(전체)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접도구역경계표주_x0005__x0000_"/>
      <sheetName val="건축수량산출"/>
      <sheetName val="경비2내역"/>
      <sheetName val="CON'C"/>
      <sheetName val="실행내역서을지"/>
      <sheetName val="조경일람"/>
      <sheetName val="편입용지조서"/>
      <sheetName val="부대tu"/>
      <sheetName val="나.다.라.마.바.피복재 산정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삭제금지단가"/>
      <sheetName val="6공구(당초)"/>
      <sheetName val="지급자재缀ᨪ԰_x0000_缀"/>
      <sheetName val="Ⅱ실행비목"/>
      <sheetName val="구체집계2@︀ᇕ԰_x0000_缀_x0000__x0000_"/>
      <sheetName val="지급자재ᰀ፜搀፜"/>
      <sheetName val="원가계산서(1공구)-헾⿆"/>
      <sheetName val="인입관수량총괄"/>
      <sheetName val="상부집계표"/>
      <sheetName val="단砀⫵"/>
      <sheetName val=" 상부공통집계(총괄)"/>
      <sheetName val="원가계산서(1공구)-蒈+"/>
      <sheetName val="구체3_5x3_5-8-1ׂ"/>
      <sheetName val="요_x0005_"/>
      <sheetName val="경산"/>
      <sheetName val="8.석축단위(H=1.5M)"/>
      <sheetName val="공사비집계"/>
      <sheetName val="현ᰀ"/>
      <sheetName val="FRP산출근橂"/>
      <sheetName val="일위대橂⿭_x0005_"/>
      <sheetName val="TYPE1"/>
      <sheetName val="4.2.1 마루높이 검토"/>
      <sheetName val="토목내역서"/>
      <sheetName val="토적표"/>
      <sheetName val="6.교좌면보강"/>
      <sheetName val="변경내역"/>
      <sheetName val="지급자재"/>
      <sheetName val="토공A"/>
      <sheetName val="wall"/>
      <sheetName val="(4-2)열관류값-2"/>
      <sheetName val="월말"/>
      <sheetName val="배수내역"/>
      <sheetName val="상선"/>
      <sheetName val="계정"/>
      <sheetName val="3.바닥판설계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교통처리우회도로"/>
      <sheetName val="Total 단위경유량집계"/>
      <sheetName val="수로암거"/>
      <sheetName val="경영혁신본부"/>
      <sheetName val="내역서 제출"/>
      <sheetName val="단   산"/>
      <sheetName val="실    단"/>
      <sheetName val="산출내역(하도)"/>
      <sheetName val="도"/>
      <sheetName val="Base_Data"/>
      <sheetName val="OCT.FDN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★도급내역"/>
      <sheetName val="별표 "/>
      <sheetName val="분양금할인"/>
      <sheetName val="총괄수량집계표"/>
      <sheetName val="접도구역경계표주齘_x0013_"/>
      <sheetName val="접도구역경계표주挔_x0012_"/>
      <sheetName val="접도구역경계표주窨_x0013_"/>
      <sheetName val="접도구역경계표주竈_x0013_"/>
      <sheetName val="접도구역경계표주傠_x0013_"/>
      <sheetName val="접도구역경계표주畠_x0013_"/>
      <sheetName val="접도구역경계표주僀_x0013_"/>
      <sheetName val="접도구역경계표주헾】"/>
      <sheetName val="일위怀፵"/>
      <sheetName val="접도구역경계표주贸_x0013_"/>
      <sheetName val="화설내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구체집계4_5x4丵〒_x0005__x0000__x0000__x0000_"/>
      <sheetName val="접도구역경계표주丵〒"/>
      <sheetName val="원가"/>
      <sheetName val="투洬"/>
      <sheetName val="단면설계"/>
      <sheetName val="출입구총집계"/>
      <sheetName val="교대일반수량"/>
      <sheetName val="평균높이산출근거"/>
      <sheetName val="장비집계"/>
      <sheetName val="ITEM"/>
      <sheetName val="BQ"/>
      <sheetName val="삼성동50"/>
      <sheetName val="구조물견적서"/>
      <sheetName val="투吐"/>
      <sheetName val="자재단가 (2)"/>
      <sheetName val="현대물량"/>
      <sheetName val="표지-내역서壒〚_x0005__x0000_"/>
      <sheetName val="단﹃ᇕ"/>
      <sheetName val="공구"/>
      <sheetName val="마스터원본"/>
      <sheetName val="도급자재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변수"/>
      <sheetName val="SLAB&quot;1&quot;"/>
      <sheetName val="시설일위"/>
      <sheetName val="조명일위"/>
      <sheetName val="주공 갑지"/>
      <sheetName val="기계설비표선정수장"/>
      <sheetName val="구체2_0X2_0(0-3堀"/>
      <sheetName val="이름정의"/>
      <sheetName val="원가계산서 (변경계약) (3)"/>
      <sheetName val="상수도토공집계표"/>
      <sheetName val="식재가격"/>
      <sheetName val="식재총괄"/>
      <sheetName val="원가계산서(공사)"/>
      <sheetName val="AV시스템"/>
      <sheetName val="변압기 및 발전기 용량"/>
      <sheetName val="피벗테이블데이터분석"/>
      <sheetName val="적용단위길이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전기"/>
      <sheetName val="맨홀(2~4)"/>
      <sheetName val="50201련박스"/>
      <sheetName val="토공산근"/>
      <sheetName val="토량산출서"/>
      <sheetName val="변경현황"/>
      <sheetName val="SLAB"/>
      <sheetName val="찍기"/>
      <sheetName val="일위갑"/>
      <sheetName val="아파트건축"/>
      <sheetName val="마감산출"/>
      <sheetName val="투䴨"/>
      <sheetName val="투헾"/>
      <sheetName val="일위대가 집계표"/>
      <sheetName val="난간,앙카"/>
      <sheetName val="기둥설계(no)"/>
      <sheetName val="기초판설계(교축직각)"/>
      <sheetName val="용소리교"/>
      <sheetName val="5흙막이"/>
      <sheetName val="정산서 "/>
      <sheetName val="대,유,램"/>
      <sheetName val="G.R300경비"/>
      <sheetName val="수입"/>
      <sheetName val="투_x0010_"/>
      <sheetName val="투䡲"/>
      <sheetName val="국내조달(통합-1)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배수문수량산출(3)"/>
      <sheetName val="맨홀조서"/>
      <sheetName val="단가대비표"/>
      <sheetName val="위치조"/>
      <sheetName val="특별교실"/>
      <sheetName val="고양시"/>
      <sheetName val="구체집계3_0x2尜_x0013_層_x0013_闰〒_x0005_"/>
      <sheetName val="구체집계4_5x4_5丵〒_x0005__x0000_"/>
      <sheetName val="현장경비"/>
      <sheetName val="구체집계3_0x2壸5丵⿋_x0005__x0000_"/>
      <sheetName val="구체집계3_0x2喐6嗜6丵⿄_x0005_"/>
      <sheetName val="구체집계4_5x4_5헾】_x0005__x0000_"/>
      <sheetName val="구체3_0x2_0(Ⰰ⡛琀⡛"/>
      <sheetName val="돈암사업"/>
      <sheetName val="시점교︀"/>
      <sheetName val="NYS"/>
      <sheetName val="구체집계2@栀ᚃ가ᚃ︀崙ԯ"/>
      <sheetName val="투䱨"/>
      <sheetName val="투㟨"/>
      <sheetName val="자재수량"/>
      <sheetName val="Sheet1_(2)"/>
      <sheetName val="기본단가"/>
      <sheetName val="인건비단가"/>
      <sheetName val="구체2_0x︀ᇕ԰_x0000_缀_x0000__x0000__x0000_"/>
      <sheetName val="계산조건"/>
      <sheetName val="중기손료"/>
      <sheetName val="구체3_5x3_5-8-1 "/>
      <sheetName val="구체3_0x2_0( ⱗ氀ⱗ"/>
      <sheetName val="구체3_0x2_0(䈀ᅪ԰_x0000_"/>
      <sheetName val="초"/>
      <sheetName val="woo(mac)"/>
      <sheetName val="공통가설공사"/>
      <sheetName val="가설건물"/>
      <sheetName val="인수공규격"/>
      <sheetName val="위치조렀"/>
      <sheetName val="위치조怀"/>
      <sheetName val="위치조ࠀ"/>
      <sheetName val="96노임기준"/>
      <sheetName val="매출"/>
      <sheetName val="0506생활권구적"/>
      <sheetName val="총수량집계표"/>
      <sheetName val="소야공정계획표"/>
      <sheetName val="unitpric"/>
      <sheetName val="지점별강우량"/>
      <sheetName val="1,2공구원가계산서"/>
      <sheetName val="1공구산출내역서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문화재 시굴조사비(표지)"/>
      <sheetName val="기㔀቎԰"/>
      <sheetName val="재료집계"/>
      <sheetName val="Bid_Detail"/>
      <sheetName val="구체집계2_0x2䈀㉪ԯ_x0000_缀_x0000__x0000_"/>
      <sheetName val="3.7교축하중"/>
      <sheetName val="조명율_x0005_"/>
      <sheetName val="국도접속_차도부수량"/>
      <sheetName val="A_7"/>
      <sheetName val="내역서(삼礊め"/>
      <sheetName val="주차구획선수량"/>
      <sheetName val="7_PILE__ԯ_x0000_缀_x0000_"/>
      <sheetName val="7_PILE__頀⮿︀䛕"/>
      <sheetName val="가도뻸"/>
      <sheetName val="공토공단위당"/>
      <sheetName val="7_PILE__䈀ᅪ԰_x0000_"/>
      <sheetName val="일반맨홀수량집계(A-7 LINE)"/>
      <sheetName val="펌프장토공수량산출"/>
      <sheetName val="전_x0000_"/>
      <sheetName val="공사예산하조서(O.K)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지우기"/>
      <sheetName val="TTL"/>
      <sheetName val="출금실적"/>
      <sheetName val="값"/>
      <sheetName val="석축설면"/>
      <sheetName val="우수공"/>
      <sheetName val="업체별기성"/>
      <sheetName val="약품공급2"/>
      <sheetName val="工관리비율"/>
      <sheetName val="工완성공사율"/>
      <sheetName val="MixBed"/>
      <sheetName val="CondPol"/>
      <sheetName val="코드1(매출계정)"/>
      <sheetName val="코드2(원가계정)"/>
      <sheetName val="코드5(투자비계정)"/>
      <sheetName val="세계수요종합OK"/>
      <sheetName val="예산총괄표"/>
      <sheetName val="CONCRETE"/>
      <sheetName val="경영계획1월"/>
      <sheetName val="일반수량총괄집계"/>
      <sheetName val="토목내역서 (도급단가)"/>
      <sheetName val="매탄-오"/>
      <sheetName val="매탄-합"/>
      <sheetName val="매산"/>
      <sheetName val="송죽c"/>
      <sheetName val="송죽"/>
      <sheetName val="구체3_5x3_5-8-1退"/>
      <sheetName val="접도구역경계표주橂】"/>
      <sheetName val="자료입력"/>
      <sheetName val="전睮"/>
      <sheetName val="6჈_x0000_"/>
      <sheetName val="6狈譈"/>
      <sheetName val="6磈᎙"/>
      <sheetName val="6È_x0000_"/>
      <sheetName val="위치조_x0001_"/>
      <sheetName val="교통대책내역"/>
      <sheetName val="교육종류"/>
      <sheetName val="tggwan(mac)"/>
      <sheetName val="투_x0000_"/>
      <sheetName val="투暷"/>
      <sheetName val="원가계산서(1栆ⅎ_x0000_⷇쐋ꍣ"/>
      <sheetName val="특수선일위대가"/>
      <sheetName val="공문(신)"/>
      <sheetName val="예가표"/>
      <sheetName val="토목공사"/>
      <sheetName val="건축원가"/>
      <sheetName val="7⠀ᩗ"/>
      <sheetName val="구체집계2_0x2_0(7-1렀቟"/>
      <sheetName val="설계서(본관)"/>
      <sheetName val="화산경계"/>
      <sheetName val="사업수지"/>
      <sheetName val="투㚈"/>
      <sheetName val="부표(010427)"/>
      <sheetName val="FRP산출근ᛅ"/>
      <sheetName val="일위총괄표"/>
      <sheetName val="FRP산출근헾"/>
      <sheetName val="C_배수ԯ_x0000_"/>
      <sheetName val="C_배수︀ᇕ"/>
      <sheetName val="2축기둥해석"/>
      <sheetName val="단락전류-A"/>
      <sheetName val="외국인산업연수생"/>
      <sheetName val="3.하중계산"/>
      <sheetName val="교통처리우회도㄁"/>
      <sheetName val="2000전체분"/>
      <sheetName val="토공수량산출"/>
      <sheetName val="토적계산서"/>
      <sheetName val="단䈀ᅪ"/>
      <sheetName val="Proposal"/>
      <sheetName val="암거단위-1련"/>
      <sheetName val="C-C(output)"/>
      <sheetName val="외주비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일반부표"/>
      <sheetName val="다곡2교"/>
      <sheetName val="C_배䤊⾛_x0005_"/>
      <sheetName val="C_배哐.唜"/>
      <sheetName val="이름표지정"/>
      <sheetName val="고유코드_설계"/>
      <sheetName val="열린교실"/>
      <sheetName val="형틀공사"/>
      <sheetName val="Sheet6"/>
      <sheetName val="부대공-수량증감 내역서"/>
      <sheetName val="물가시세표"/>
      <sheetName val="설계명세"/>
      <sheetName val="시설물일위"/>
      <sheetName val="포장총괄집계표"/>
      <sheetName val="부속동"/>
      <sheetName val="APT"/>
      <sheetName val="A4"/>
      <sheetName val="원가서"/>
      <sheetName val="포장자재집계표"/>
      <sheetName val="98비정기소모"/>
      <sheetName val="목재동바리"/>
      <sheetName val="수량집계표저ᡛ簀"/>
      <sheetName val="일위대가(_x0005__x0000_"/>
      <sheetName val="수량집계표渀빷ԯ"/>
      <sheetName val="담장산출"/>
      <sheetName val="용수량(생활용수)"/>
      <sheetName val="수목데이타"/>
      <sheetName val="도급내역서"/>
      <sheetName val="대비표"/>
      <sheetName val="대호방조제 접속공"/>
      <sheetName val="GSTOTAL"/>
      <sheetName val="여과지동"/>
      <sheetName val="참조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음성방향"/>
      <sheetName val="위치조쐀"/>
      <sheetName val="위치조䈀"/>
      <sheetName val="조명율丵"/>
      <sheetName val="조명율汐"/>
      <sheetName val="조명율橂"/>
      <sheetName val="조명율劀"/>
      <sheetName val="L40 B19.9"/>
      <sheetName val="내역서 "/>
      <sheetName val="1~69"/>
      <sheetName val="규준틀"/>
      <sheetName val="위치조瀀"/>
      <sheetName val="품셈"/>
      <sheetName val="1,2,3,4,5단ᄁ驘_x0000_"/>
      <sheetName val="2_14집䈀ᅪ"/>
      <sheetName val="2_14집԰_x0000_"/>
      <sheetName val="미비용95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DB"/>
      <sheetName val="직재"/>
      <sheetName val="공사비증(-)䈀४԰_x0000_"/>
      <sheetName val="맨1"/>
      <sheetName val="실행예산 명세표"/>
      <sheetName val="근무계획표 (전체)"/>
      <sheetName val="강교(Sub)"/>
      <sheetName val="일반토공견적"/>
      <sheetName val="98수문일위"/>
      <sheetName val="7_PILE__︀ᇕ԰_x0000_"/>
      <sheetName val="토목주소"/>
      <sheetName val="중기사용료"/>
      <sheetName val="적용노임"/>
      <sheetName val="일반자재"/>
      <sheetName val="FOB발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전기설계변경"/>
      <sheetName val="역T형교대(말뚝기초)"/>
      <sheetName val="3.하중산정4.양수압5.지지︀"/>
      <sheetName val="오동"/>
      <sheetName val="대조"/>
      <sheetName val="나한"/>
      <sheetName val="AC포장수량"/>
      <sheetName val="단֬큭࠯"/>
      <sheetName val="Macro(전기)"/>
      <sheetName val="원가계婌."/>
      <sheetName val="토공분배표"/>
      <sheetName val="사급자재총괄"/>
      <sheetName val="제잡비계산"/>
      <sheetName val="토공총괄헾⿷_x0005_"/>
      <sheetName val="공량산출서"/>
      <sheetName val="주요자재단가"/>
      <sheetName val="단위중기"/>
      <sheetName val="투尜"/>
      <sheetName val="나"/>
      <sheetName val="가압장구체수량산출서"/>
      <sheetName val="I一般比"/>
      <sheetName val="99사업계획"/>
      <sheetName val="1.설계기준"/>
      <sheetName val="보차도경계석수량"/>
      <sheetName val="기성고"/>
      <sheetName val="신당동집계표"/>
      <sheetName val="변경원가서갑"/>
      <sheetName val="대전-교대(A1-A2)"/>
      <sheetName val="일0_x0000_䠀"/>
      <sheetName val="일0_x0000_ "/>
      <sheetName val="6_x0005__x000a_"/>
      <sheetName val="공통가설"/>
      <sheetName val="LOPCALC"/>
      <sheetName val="접도구역경계표주헾⽄"/>
      <sheetName val="접도구역경계표주鱨_x0013_"/>
      <sheetName val="접도구역경계표주風_x001a_"/>
      <sheetName val="접도구역경계표주헾⾦"/>
      <sheetName val="접도구역경계표주鹘%"/>
      <sheetName val="구체3_0x2_0(퀀቙ᰀቚ"/>
      <sheetName val="구체3_5x3_5-8-1ᰀ"/>
      <sheetName val="구체2_0x2_0(3-5_x0010_"/>
      <sheetName val="구체2_0x2_0(3-5_x0005_"/>
      <sheetName val="구체2_0x2_0(3-5헾"/>
      <sheetName val="구체2_0x2_0(3-5菸"/>
      <sheetName val="noyim"/>
      <sheetName val="1단계"/>
      <sheetName val="구체집계2_0x2_0(5-7ׇ"/>
      <sheetName val="개략"/>
      <sheetName val="구체집계2_0x2_0(5-7ԯ"/>
      <sheetName val="6ᣈᎍ"/>
      <sheetName val="별첨-기계경비 산출목록"/>
      <sheetName val="3.2산출근거(감독)"/>
      <sheetName val="집수정단위수량"/>
      <sheetName val="문학간접"/>
      <sheetName val="간접"/>
      <sheetName val="도장수량(하1)"/>
      <sheetName val="수색정거장"/>
      <sheetName val="몰탈재료산출"/>
      <sheetName val="박스암거2.5x2.0"/>
      <sheetName val="포장재료집계표"/>
      <sheetName val="포장면적산출"/>
      <sheetName val="포장수량집계"/>
      <sheetName val="BOX"/>
      <sheetName val="출력X"/>
      <sheetName val="위치조쀀"/>
      <sheetName val="2_12기존㔀ԯ_x0000_缀"/>
      <sheetName val="가CP"/>
      <sheetName val="원가 (2)"/>
      <sheetName val="AHU집계"/>
      <sheetName val="일위대가(계측기설치)"/>
      <sheetName val="교대일반수량총괄집계표"/>
      <sheetName val="사당"/>
      <sheetName val="2공구餀ኘ԰_x0000_"/>
      <sheetName val="현장관리비"/>
      <sheetName val="도색집계"/>
      <sheetName val="EJ"/>
      <sheetName val="해평견적"/>
      <sheetName val="노견단위수량"/>
      <sheetName val="1련박스"/>
      <sheetName val="집수정단위수량600 "/>
      <sheetName val="포장수량집계표"/>
      <sheetName val="기본일위"/>
      <sheetName val="2. 공원조도"/>
      <sheetName val="별표"/>
      <sheetName val="기계변경"/>
      <sheetName val="산수배수"/>
      <sheetName val="DATA_BAC_"/>
      <sheetName val="횡배수관수량"/>
      <sheetName val="횡배수관위치조서"/>
      <sheetName val="S1,3"/>
      <sheetName val="하부철근수砀"/>
      <sheetName val="하부철근수_x0000_"/>
      <sheetName val="단가_x0005__x0000_"/>
      <sheetName val="하부철근수저"/>
      <sheetName val="일਀鵹ԯ"/>
      <sheetName val="3지구단위"/>
      <sheetName val="설계명세서"/>
      <sheetName val="21301동"/>
      <sheetName val="일반_x0005__x0000_"/>
      <sheetName val="일반圠_x0018_"/>
      <sheetName val="콘크리트채움모래"/>
      <sheetName val="기타방호시설"/>
      <sheetName val="결재(카메라)"/>
      <sheetName val="L_RPTA05_목록"/>
      <sheetName val="측구공수량집계"/>
      <sheetName val="배수공집계표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교대시점"/>
      <sheetName val="수주추정"/>
      <sheetName val="평가데이터"/>
      <sheetName val="단가조사서"/>
      <sheetName val="연결관단위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현장조사"/>
      <sheetName val="도급정산"/>
      <sheetName val="토공검토G"/>
      <sheetName val="CTEMCOST"/>
      <sheetName val="EQT-ESTN"/>
      <sheetName val="사  업  비  수  지  예  산  서"/>
      <sheetName val="제잡비집계"/>
      <sheetName val="PLP"/>
      <sheetName val="제2호단위수량"/>
      <sheetName val="토지-2731"/>
      <sheetName val="토지-181(2)"/>
      <sheetName val="명부"/>
      <sheetName val="농서동"/>
      <sheetName val="영천리"/>
      <sheetName val="4)유԰_x0000_"/>
      <sheetName val="물가"/>
      <sheetName val="RD제품개발투자비(매가)"/>
      <sheetName val="일반㉚"/>
      <sheetName val="일반_x0000__x0000_"/>
      <sheetName val="일반栀䒘"/>
      <sheetName val="일반뀀⋔"/>
      <sheetName val="내역서적용수량 (지방도893)"/>
      <sheetName val="안전시설내역서"/>
      <sheetName val="측량노임단가"/>
      <sheetName val="건축내역서"/>
      <sheetName val="설비내역서"/>
      <sheetName val="전기내역서"/>
      <sheetName val="︀ᇕ"/>
      <sheetName val="운반_골재_5km"/>
      <sheetName val="Shee__"/>
      <sheetName val="배수공 주요자재 집계표"/>
      <sheetName val="토적단위"/>
      <sheetName val="4차원가계산서"/>
      <sheetName val="공사비"/>
      <sheetName val="BOX-1510"/>
      <sheetName val="입력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직접인건비"/>
      <sheetName val="직접경비"/>
      <sheetName val="구체집계2_0x2_x0000__x0000_Ԁ_x0000_耀_xda3b__x0002_"/>
      <sheetName val="구체집계2_0x2_x0000__x0000_Ԁ_x0000_쀀_x0002_"/>
      <sheetName val="DATA(BAC)"/>
      <sheetName val="연부97-1"/>
      <sheetName val="교대"/>
      <sheetName val="R-F-타공종"/>
      <sheetName val="도급기성"/>
      <sheetName val="단가산출2"/>
      <sheetName val="1호԰_x0000_缀_x0000_"/>
      <sheetName val="1호堀᎟鰀᎟"/>
      <sheetName val="데이터관리"/>
      <sheetName val="재직(경력)증명서"/>
      <sheetName val="총 괄 표"/>
      <sheetName val="일缀뼪ԯ"/>
      <sheetName val="일ԯ_x0000_缀"/>
      <sheetName val="일　⹹缀"/>
      <sheetName val="구체"/>
      <sheetName val="좌측날개벽"/>
      <sheetName val="우측날개벽"/>
      <sheetName val="일᠀㕗꜀"/>
      <sheetName val="일꜀䞵ԯ"/>
      <sheetName val="일︀ổԯ"/>
      <sheetName val="일怀⅒가"/>
      <sheetName val="일耀㩗찀"/>
      <sheetName val="보고서원고"/>
      <sheetName val="옹벽"/>
      <sheetName val="6ᣈᦘ"/>
      <sheetName val="6⣈⦘"/>
      <sheetName val="상행-교대(A1-A2)"/>
      <sheetName val="단가산출1"/>
      <sheetName val="토적표(睬_x0015_"/>
      <sheetName val="Stem Footing"/>
      <sheetName val="원가계肈+"/>
      <sheetName val="원가계瑸_x001c_"/>
      <sheetName val="단관데이터"/>
      <sheetName val="이형관데이터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1.설계기준 "/>
      <sheetName val="예산내역"/>
      <sheetName val="[배수관공(IC).xls]원가계☦: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간지 (0)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고정보爇譈0_x0000_"/>
      <sheetName val="고정보䠉ፓ　冂"/>
      <sheetName val="OPG䈀塪ԯ"/>
      <sheetName val="OPG䈀屪ԯ"/>
      <sheetName val="도로경계블럭연장조서"/>
      <sheetName val="폐기물"/>
      <sheetName val="Y-WORK"/>
      <sheetName val="연결관연장"/>
      <sheetName val="P&amp;L(Ahn)"/>
      <sheetName val="LINE-8-1@1.5x1.5(TYPE-1)"/>
      <sheetName val="분뇨"/>
      <sheetName val="공사비산출서"/>
      <sheetName val="익산"/>
      <sheetName val="구체3_5x3_5-8-1朏"/>
      <sheetName val="부대시︀"/>
      <sheetName val="공사비증(-)/_x0000_頀_x0014_"/>
      <sheetName val="[배수관공(IC).xls]공사비증(-)/_x0000_頀_x0014_"/>
      <sheetName val="기ԯ_x0000_缀"/>
      <sheetName val="암거단위"/>
      <sheetName val="견적대비"/>
      <sheetName val="인건비"/>
      <sheetName val="원가계산 (2)"/>
      <sheetName val="식재출0_x0000_"/>
      <sheetName val="식재출砀鄌"/>
      <sheetName val="상세"/>
      <sheetName val="예산M11A"/>
      <sheetName val="6က_x0000_"/>
      <sheetName val="BJJIN"/>
      <sheetName val="6PILE__(돌출)"/>
      <sheetName val="남양시작동자105노65기1_3화1_2"/>
      <sheetName val="견적대비표"/>
      <sheetName val="소일위대가코드표"/>
      <sheetName val="2_1︀ᇕ԰"/>
      <sheetName val="도阀"/>
      <sheetName val="부안일위"/>
      <sheetName val="사통"/>
      <sheetName val="건축명"/>
      <sheetName val="기계명"/>
      <sheetName val="전기명"/>
      <sheetName val="토목명"/>
      <sheetName val="접속슬라브"/>
      <sheetName val="설명서 "/>
      <sheetName val="단가표+일위"/>
      <sheetName val="표지_토공"/>
      <sheetName val="수공기"/>
      <sheetName val="예산명세서"/>
      <sheetName val="기계경비"/>
      <sheetName val="손익차蚘_x001b_泌"/>
      <sheetName val="손익차_x0000__x0000_굘"/>
      <sheetName val="가락화장을지"/>
      <sheetName val="자재비"/>
      <sheetName val="데리네이타_x000c_콐"/>
      <sheetName val="품셈표"/>
      <sheetName val="2_13날개벽ֳ_x0000_缀"/>
      <sheetName val="이토변실(A3-LI礊⿨_x0005_"/>
      <sheetName val="2.단면가정"/>
      <sheetName val="2013년상반기"/>
      <sheetName val="세동별비상"/>
      <sheetName val="수맨"/>
      <sheetName val="배1"/>
      <sheetName val="예산"/>
      <sheetName val="※참고자료※"/>
      <sheetName val="2공구자재집"/>
      <sheetName val="위치조Ԁ"/>
      <sheetName val="수량집계_x0000__x0000_Ԁ_x0000_"/>
      <sheetName val="역T형"/>
      <sheetName val="위치조⣇"/>
      <sheetName val="신규부표총괄"/>
      <sheetName val="자재조서(2007년 3월)"/>
      <sheetName val="신규품셈총괄"/>
      <sheetName val="노임9월"/>
      <sheetName val="9.Attach"/>
      <sheetName val="덧씌우기구간수량산출1"/>
      <sheetName val="1-21_토적"/>
      <sheetName val="pier-1"/>
      <sheetName val="회사정보"/>
      <sheetName val="지수산_x0000_"/>
      <sheetName val="배관단가조사서"/>
      <sheetName val="장비가동"/>
      <sheetName val="일반︀賕"/>
      <sheetName val="A2"/>
      <sheetName val="BLOCK(1)"/>
      <sheetName val="일반䈀ᅪ"/>
      <sheetName val="위치조_x0000_"/>
      <sheetName val="제출내역 (2)"/>
      <sheetName val="위치조耀"/>
      <sheetName val="장비경비"/>
      <sheetName val="공종단가"/>
      <sheetName val="설계내역2"/>
      <sheetName val="일위렀庫"/>
      <sheetName val="프로젝트"/>
      <sheetName val="자재조사표"/>
      <sheetName val="일반부표집계표"/>
      <sheetName val="토滰%"/>
      <sheetName val="건축"/>
      <sheetName val="일반쌒"/>
      <sheetName val="상부_x0000_"/>
      <sheetName val="일반䠀᝶"/>
      <sheetName val="일반_xd800_ឈ"/>
      <sheetName val="일반栓椈"/>
      <sheetName val="일반厌"/>
      <sheetName val="내역ꃑᑖ렀"/>
      <sheetName val="TOT"/>
      <sheetName val="2_1ᝓ㰀"/>
      <sheetName val="2-1. 경관조명 내역총괄표"/>
      <sheetName val="본선차로수량집계표"/>
      <sheetName val="수량집계표(12)"/>
      <sheetName val="수량집계표(34)"/>
      <sheetName val="일반ㅿ"/>
      <sheetName val="메인거더-크로스빔200연결부"/>
      <sheetName val="기성내역서"/>
      <sheetName val="COVER"/>
      <sheetName val="4월"/>
      <sheetName val="A(Rev.3)"/>
      <sheetName val="OPG_x000d__x0000__x0000_"/>
      <sheetName val="연도MASTER"/>
      <sheetName val="연습"/>
      <sheetName val="단 box"/>
      <sheetName val="아스콘포장(중로)"/>
      <sheetName val="수정계획3"/>
      <sheetName val="투㞘"/>
      <sheetName val="단면제원"/>
      <sheetName val="투㒨"/>
      <sheetName val="투槓"/>
      <sheetName val="위치조"/>
      <sheetName val="횡배위치"/>
      <sheetName val="투丵"/>
      <sheetName val="투_x0005_"/>
      <sheetName val="카니발(자105노60)"/>
      <sheetName val="기䈀嵪ԯ"/>
      <sheetName val="6㔀቎"/>
      <sheetName val="slab집계"/>
      <sheetName val="슬래브(0)"/>
      <sheetName val="슬래브(1)"/>
      <sheetName val="mb1슬래브송도"/>
      <sheetName val="mb1슬래브송도2"/>
      <sheetName val="ABUT집계"/>
      <sheetName val="제출견적서 - 원본 "/>
      <sheetName val="도색수량산출근거(중로1류)"/>
      <sheetName val="front"/>
      <sheetName val="저류지수량집계"/>
      <sheetName val="BSD (2)"/>
      <sheetName val="주요량/_x0000_저Í"/>
      <sheetName val="구체집계2_0x2_x0000__x0000_Ԁ_x0000__x0000_Ŋ_x0005__x0000_"/>
      <sheetName val="공기주입기 설치공사"/>
      <sheetName val="기본1"/>
      <sheetName val="수정일위대가"/>
      <sheetName val="안동예산서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실행예산SHEET도장재검토"/>
      <sheetName val="카렌스센터계량기설치공사"/>
      <sheetName val="대창(함평)"/>
      <sheetName val="대창(장성)"/>
      <sheetName val="집계(2)"/>
      <sheetName val="대구-교대(A1)"/>
      <sheetName val="몰탈콘크리트"/>
      <sheetName val="철근집계"/>
      <sheetName val="승용"/>
      <sheetName val="총사업비명세"/>
      <sheetName val="총투자비산정"/>
      <sheetName val="명세서"/>
      <sheetName val="복주식단위수량"/>
      <sheetName val="구체집계2_0x2_︀뗕ԯ_x0000_缀_x0000_"/>
      <sheetName val="노무,재료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제-노임"/>
      <sheetName val="제직재"/>
      <sheetName val="공조기(삭제뀀"/>
      <sheetName val="JUCK"/>
      <sheetName val="A-LINE"/>
      <sheetName val="횡배수관수량집계"/>
      <sheetName val="자"/>
      <sheetName val="견적서을지"/>
      <sheetName val="입력변수"/>
      <sheetName val="C_배수관공3"/>
      <sheetName val="2_10횡배수관3"/>
      <sheetName val="2_12기존배수관세척3"/>
      <sheetName val="2_13날개벽및면벽3"/>
      <sheetName val="2_14집수정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절성경계보강공현황및집계_3"/>
      <sheetName val="제목_(토공)3"/>
      <sheetName val="규준틀및경계말목_(좌안)3"/>
      <sheetName val="u형측구_집계표3"/>
      <sheetName val="2지구u형측구_3"/>
      <sheetName val="파형강판_총수량집계표3"/>
      <sheetName val="철근수량_집계표3"/>
      <sheetName val="b_수로이설3"/>
      <sheetName val="c_돌붙임후면배수표지3"/>
      <sheetName val="d_기존배수관폐쇄표지3"/>
      <sheetName val="e_기존BOX폐쇄표지3"/>
      <sheetName val="j_제작집수정표지3"/>
      <sheetName val="k__문비3"/>
      <sheetName val="C_간지3"/>
      <sheetName val="2_10간지3"/>
      <sheetName val="2_11간지3"/>
      <sheetName val="2_13간지3"/>
      <sheetName val="2_14간지3"/>
      <sheetName val="토공(우물통,기타)_3"/>
      <sheetName val="역T형옹벽(3_0)3"/>
      <sheetName val="8_PILE__(돌출)2"/>
      <sheetName val="총괄갑_3"/>
      <sheetName val="96보완계획7_123"/>
      <sheetName val="준검_내역서3"/>
      <sheetName val="단가_2"/>
      <sheetName val="A_LINE3"/>
      <sheetName val="7_PILE__(돌출)3"/>
      <sheetName val="WEIGHT_LIST2"/>
      <sheetName val="5_공종별예산내역서3"/>
      <sheetName val="남양시작동자105노65기1_3화1_23"/>
      <sheetName val="6PILE__(돌출)3"/>
      <sheetName val="97_사업추정(WEKI)3"/>
      <sheetName val="개비온_단위2"/>
      <sheetName val="Sheet1_(2)3"/>
      <sheetName val="국도접속_차도부수량3"/>
      <sheetName val="노면표지_수량2"/>
      <sheetName val="표지-내역서_(2)2"/>
      <sheetName val="지급자재_단가비교2"/>
      <sheetName val="기초입력_DATA2"/>
      <sheetName val="자재_집계표2"/>
      <sheetName val="DATA_입력부2"/>
      <sheetName val="표지_(2)2"/>
      <sheetName val="3_하중산정4_양수압5_지지력2"/>
      <sheetName val="구조______2"/>
      <sheetName val="1_설계조건2"/>
      <sheetName val="(집계)_노면표시2"/>
      <sheetName val="상_부2"/>
      <sheetName val="인건비_2"/>
      <sheetName val="날개수량1_52"/>
      <sheetName val="노임단가_(2)2"/>
      <sheetName val="4_주beam2"/>
      <sheetName val="환경기계공정표_(3)2"/>
      <sheetName val="토_적_표2"/>
      <sheetName val="단면_(2)2"/>
      <sheetName val="1_일반수량산출단면2"/>
      <sheetName val="_냉각수펌프2"/>
      <sheetName val="수목데이타_2"/>
      <sheetName val="2_재료비2"/>
      <sheetName val="배수공시멘트_및_골재량산출2"/>
      <sheetName val="조도계산서_(도서)2"/>
      <sheetName val="원가계산서_2"/>
      <sheetName val="표__지2"/>
      <sheetName val="설계조건_및_단면가정2"/>
      <sheetName val="강전사_(2)2"/>
      <sheetName val="횡_연장2"/>
      <sheetName val="1__설계조건_2_단면가정_3__하중계산3"/>
      <sheetName val="DATA_입력란3"/>
      <sheetName val="3_하중산정4_지지력2"/>
      <sheetName val="1000_DB구축_부표2"/>
      <sheetName val="unit_42"/>
      <sheetName val="201동_산출근거2"/>
      <sheetName val="재료비_(2)3"/>
      <sheetName val="출력은_금물2"/>
      <sheetName val="단가_및_재료비2"/>
      <sheetName val="4_2_1_마루높이_검토2"/>
      <sheetName val="단가표_(2)2"/>
      <sheetName val="_상부공통집계(총괄)2"/>
      <sheetName val="2__공원조도2"/>
      <sheetName val="변압기_및_발전기_용량2"/>
      <sheetName val="집수정단위수량600_2"/>
      <sheetName val="입출재고현황_(2)2"/>
      <sheetName val="전선_및_전선관2"/>
      <sheetName val="설_계2"/>
      <sheetName val="06_일위대가목록2"/>
      <sheetName val="3BL공동구_수량2"/>
      <sheetName val="1_설계기준2"/>
      <sheetName val="5_세운W-A2"/>
      <sheetName val="접도구역경계표주畠"/>
      <sheetName val="접도구역경계표주傠"/>
      <sheetName val="접도구역경계표주"/>
      <sheetName val="접도구역경계표주竈"/>
      <sheetName val="접도구역경계표주挔"/>
      <sheetName val="접도구역경계표주窨"/>
      <sheetName val="접도구역경계표주齘"/>
      <sheetName val="접도구역경계표주僀"/>
      <sheetName val="구체집계4_5x4_5"/>
      <sheetName val="구체집계4_5x4_5尜層闰"/>
      <sheetName val="구체집계4_5x4_5徸〒"/>
      <sheetName val="접도구역경계표주贸"/>
      <sheetName val="통로암거_4_5_×4_5_토피0~3m__수량_집계표02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접도구역경계표주鱨"/>
      <sheetName val="접도구역경계표주風"/>
      <sheetName val="나_다_라_마_바_피복재_산정2"/>
      <sheetName val="집수정단위수량_2"/>
      <sheetName val="전차선로_물량표2"/>
      <sheetName val="자재단가_(2)2"/>
      <sheetName val="별표_2"/>
      <sheetName val="일위대가_집계표2"/>
      <sheetName val="구체2_0x2_0(3-5"/>
      <sheetName val="내역서_2"/>
      <sheetName val="6_자재단가2"/>
      <sheetName val="박스암거2_5x2_02"/>
      <sheetName val="표지-내역서壒〚"/>
      <sheetName val="정산서_2"/>
      <sheetName val="G_R300경비2"/>
      <sheetName val="원가_(2)2"/>
      <sheetName val="공사예산하조서(O_K)2"/>
      <sheetName val="토_傠"/>
      <sheetName val="토_捀"/>
      <sheetName val="토_"/>
      <sheetName val="토_挔竖"/>
      <sheetName val="토_"/>
      <sheetName val="요"/>
      <sheetName val="6_교좌면보강2"/>
      <sheetName val="일위대橂⿭"/>
      <sheetName val="OCT_FDN2"/>
      <sheetName val="working_load_at_the_btm_ft_2"/>
      <sheetName val="stability_check2"/>
      <sheetName val="design_criteria2"/>
      <sheetName val="DRAIN_DRUM_PIT_D-3012"/>
      <sheetName val="2_설계제원2"/>
      <sheetName val="HORI__VESSEL2"/>
      <sheetName val="Total_단위경유량집계2"/>
      <sheetName val="내역서_제출2"/>
      <sheetName val="단___산2"/>
      <sheetName val="실____단2"/>
      <sheetName val="원가계산서_(변경계약)_(3)2"/>
      <sheetName val="3_2산출근거(감독)2"/>
      <sheetName val="일반圠"/>
      <sheetName val="8_석축단위(H=1_5M)2"/>
      <sheetName val="별첨-기계경비_산출목록2"/>
      <sheetName val="주공_갑지2"/>
      <sheetName val="총_괄_표2"/>
      <sheetName val="일위대가("/>
      <sheetName val="문화재_시굴조사비(표지)2"/>
      <sheetName val="단__가__대__비__표2"/>
      <sheetName val="일__위__대__가__목__록2"/>
      <sheetName val="토목내역서_(도급단가)2"/>
      <sheetName val="3_바닥판설계2"/>
      <sheetName val="3_7교축하중2"/>
      <sheetName val="조명율"/>
      <sheetName val="원가계尜"/>
      <sheetName val="3련_BOX2"/>
      <sheetName val="C_배䤊⾛"/>
      <sheetName val="C_배哐_唜2"/>
      <sheetName val="LINE-8-1@1_5x1_5(TYPE-1)2"/>
      <sheetName val="콤보박스와_리스트박스의_연결2"/>
      <sheetName val="근무계획표_(전체)2"/>
      <sheetName val="L40_B19_92"/>
      <sheetName val="부대공-수량증감_내역서2"/>
      <sheetName val="3_하중계산2"/>
      <sheetName val="대호방조제_접속공2"/>
      <sheetName val="[배수관공(IC)_xls]원가계☦:2"/>
      <sheetName val="BOQ_vts2"/>
      <sheetName val="간지_(0)2"/>
      <sheetName val="구체집계3_0x2_尜層闰〒"/>
      <sheetName val="구체집계3_0x2_徸〒"/>
      <sheetName val="1차_내역서2"/>
      <sheetName val="공사비증(-)/頀"/>
      <sheetName val="[배수관공(IC)_xls]공사비증(-)/頀"/>
      <sheetName val="기초0"/>
      <sheetName val="원가계산_(2)2"/>
      <sheetName val="토공총괄헾⿷"/>
      <sheetName val="실행예산_명세표2"/>
      <sheetName val="데리네이타콐"/>
      <sheetName val="이토변실(A3-LI礊⿨"/>
      <sheetName val="일반맨홀수량집계(A-7_LINE)2"/>
      <sheetName val="2_단면가정2"/>
      <sheetName val="자재조서(2007년_3월)2"/>
      <sheetName val="내역서적용수량_(지방도893)2"/>
      <sheetName val="9_Attach2"/>
      <sheetName val="제출내역_(2)2"/>
      <sheetName val="대서3교_2"/>
      <sheetName val="3_하중산정4_양수압5_지지︀2"/>
      <sheetName val="원가계婌_2"/>
      <sheetName val="일반ឈ"/>
      <sheetName val="2-1__경관조명_내역총괄표2"/>
      <sheetName val="A(Rev_3)2"/>
      <sheetName val="OPG_x000a_"/>
      <sheetName val="단_box2"/>
      <sheetName val="제출견적서_-_원본_2"/>
      <sheetName val="BSD_(2)2"/>
      <sheetName val="구체집계2_0x2ԀŊ"/>
      <sheetName val="공기주입기_설치공사2"/>
      <sheetName val="원가계吀"/>
      <sheetName val="1_설계기준_2"/>
      <sheetName val="경원밸리-토적_(2)2"/>
      <sheetName val="경원밸리-포장절단_(2)2"/>
      <sheetName val="설명서_2"/>
      <sheetName val="6_x000a_"/>
      <sheetName val="NO_3_PTA_PLANT_SD_COST2"/>
      <sheetName val="손익차蚘泌"/>
      <sheetName val="배수공_주요자재_집계표2"/>
      <sheetName val="구체집계2_0x2Ԁ耀"/>
      <sheetName val="구체집계2_0x2Ԁ쀀"/>
      <sheetName val="토적표(睬"/>
      <sheetName val="Stem_Footing2"/>
      <sheetName val="원가계瑸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C_간지1"/>
      <sheetName val="2_10간지1"/>
      <sheetName val="2_11간지1"/>
      <sheetName val="2_13간지1"/>
      <sheetName val="2_14간지1"/>
      <sheetName val="b_수로이설1"/>
      <sheetName val="c_돌붙임후면배수표지1"/>
      <sheetName val="d_기존배수관폐쇄표지1"/>
      <sheetName val="e_기존BOX폐쇄표지1"/>
      <sheetName val="j_제작집수정표지1"/>
      <sheetName val="k__문비1"/>
      <sheetName val="제목_(토공)1"/>
      <sheetName val="규준틀및경계말목_(좌안)1"/>
      <sheetName val="u형측구_집계표1"/>
      <sheetName val="2지구u형측구_1"/>
      <sheetName val="A_LINE1"/>
      <sheetName val="역T형옹벽(3_0)1"/>
      <sheetName val="파형강판_총수량집계표1"/>
      <sheetName val="철근수량_집계표1"/>
      <sheetName val="총괄갑_1"/>
      <sheetName val="토공(우물통,기타)_1"/>
      <sheetName val="8_PILE__(돌출)"/>
      <sheetName val="96보완계획7_121"/>
      <sheetName val="준검_내역서1"/>
      <sheetName val="단가_"/>
      <sheetName val="7_PILE__(돌출)1"/>
      <sheetName val="남양시작동자105노65기1_3화1_21"/>
      <sheetName val="5_공종별예산내역서1"/>
      <sheetName val="개비온_단위"/>
      <sheetName val="6PILE__(돌출)1"/>
      <sheetName val="Sheet1_(2)1"/>
      <sheetName val="국도접속_차도부수량1"/>
      <sheetName val="WEIGHT_LIST"/>
      <sheetName val="97_사업추정(WEKI)1"/>
      <sheetName val="구조______"/>
      <sheetName val="표지-내역서_(2)"/>
      <sheetName val="지급자재_단가비교"/>
      <sheetName val="기초입력_DATA"/>
      <sheetName val="1_설계조건"/>
      <sheetName val="3_하중산정4_양수압5_지지력"/>
      <sheetName val="노면표지_수량"/>
      <sheetName val="자재_집계표"/>
      <sheetName val="DATA_입력부"/>
      <sheetName val="인건비_"/>
      <sheetName val="(집계)_노면표시"/>
      <sheetName val="4_주beam"/>
      <sheetName val="환경기계공정표_(3)"/>
      <sheetName val="토_적_표"/>
      <sheetName val="단면_(2)"/>
      <sheetName val="표지_(2)"/>
      <sheetName val="상_부"/>
      <sheetName val="1_일반수량산출단면"/>
      <sheetName val="날개수량1_5"/>
      <sheetName val="노임단가_(2)"/>
      <sheetName val="_냉각수펌프"/>
      <sheetName val="수목데이타_"/>
      <sheetName val="2_재료비"/>
      <sheetName val="배수공시멘트_및_골재량산출"/>
      <sheetName val="조도계산서_(도서)"/>
      <sheetName val="원가계산서_"/>
      <sheetName val="표__지"/>
      <sheetName val="설계조건_및_단면가정"/>
      <sheetName val="강전사_(2)"/>
      <sheetName val="횡_연장"/>
      <sheetName val="1__설계조건_2_단면가정_3__하중계산1"/>
      <sheetName val="DATA_입력란1"/>
      <sheetName val="3_하중산정4_지지력"/>
      <sheetName val="1000_DB구축_부표"/>
      <sheetName val="unit_4"/>
      <sheetName val="201동_산출근거"/>
      <sheetName val="재료비_(2)1"/>
      <sheetName val="출력은_금물"/>
      <sheetName val="단가_및_재료비"/>
      <sheetName val="단가표_(2)"/>
      <sheetName val="6_교좌면보강"/>
      <sheetName val="4_2_1_마루높이_검토"/>
      <sheetName val="별표_"/>
      <sheetName val="_상부공통집계(총괄)"/>
      <sheetName val="전차선로_물량표"/>
      <sheetName val="입출재고현황_(2)"/>
      <sheetName val="전선_및_전선관"/>
      <sheetName val="나_다_라_마_바_피복재_산정"/>
      <sheetName val="자재단가_(2)"/>
      <sheetName val="일위대가_집계표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3BL공동구_수량"/>
      <sheetName val="정산서_"/>
      <sheetName val="G_R300경비"/>
      <sheetName val="통로암거_4_5_×4_5_토피0~3m__수량_집계표0"/>
      <sheetName val="변압기_및_발전기_용량"/>
      <sheetName val="06_일위대가목록"/>
      <sheetName val="단__가__대__비__표"/>
      <sheetName val="일__위__대__가__목__록"/>
      <sheetName val="문화재_시굴조사비(표지)"/>
      <sheetName val="3_7교축하중"/>
      <sheetName val="8_석축단위(H=1_5M)"/>
      <sheetName val="3_바닥판설계"/>
      <sheetName val="토목내역서_(도급단가)"/>
      <sheetName val="집수정단위수량_"/>
      <sheetName val="공사예산하조서(O_K)"/>
      <sheetName val="원가계산서_(변경계약)_(3)"/>
      <sheetName val="내역서_"/>
      <sheetName val="6_자재단가"/>
      <sheetName val="별첨-기계경비_산출목록"/>
      <sheetName val="3_2산출근거(감독)"/>
      <sheetName val="Total_단위경유량집계"/>
      <sheetName val="내역서_제출"/>
      <sheetName val="단___산"/>
      <sheetName val="실____단"/>
      <sheetName val="박스암거2_5x2_0"/>
      <sheetName val="원가_(2)"/>
      <sheetName val="설_계"/>
      <sheetName val="주공_갑지"/>
      <sheetName val="1_설계기준"/>
      <sheetName val="근무계획표_(전체)"/>
      <sheetName val="집수정단위수량600_"/>
      <sheetName val="2__공원조도"/>
      <sheetName val="일반맨홀수량집계(A-7_LINE)"/>
      <sheetName val="대서3교_"/>
      <sheetName val="내역서적용수량_(지방도893)"/>
      <sheetName val="L40_B19_9"/>
      <sheetName val="NO_3_PTA_PLANT_SD_COST"/>
      <sheetName val="5_세운W-A"/>
      <sheetName val="총_괄_표"/>
      <sheetName val="3련_BOX"/>
      <sheetName val="C_배哐_唜"/>
      <sheetName val="LINE-8-1@1_5x1_5(TYPE-1)"/>
      <sheetName val="콤보박스와_리스트박스의_연결"/>
      <sheetName val="부대공-수량증감_내역서"/>
      <sheetName val="3_하중계산"/>
      <sheetName val="대호방조제_접속공"/>
      <sheetName val="[배수관공(IC)_xls]원가계☦:"/>
      <sheetName val="BOQ_vts"/>
      <sheetName val="간지_(0)"/>
      <sheetName val="1차_내역서"/>
      <sheetName val="원가계산_(2)"/>
      <sheetName val="실행예산_명세표"/>
      <sheetName val="2_단면가정"/>
      <sheetName val="자재조서(2007년_3월)"/>
      <sheetName val="9_Attach"/>
      <sheetName val="제출내역_(2)"/>
      <sheetName val="3_하중산정4_양수압5_지지︀"/>
      <sheetName val="원가계婌_"/>
      <sheetName val="2-1__경관조명_내역총괄표"/>
      <sheetName val="A(Rev_3)"/>
      <sheetName val="단_box"/>
      <sheetName val="제출견적서_-_원본_"/>
      <sheetName val="BSD_(2)"/>
      <sheetName val="공기주입기_설치공사"/>
      <sheetName val="1_설계기준_"/>
      <sheetName val="경원밸리-토적_(2)"/>
      <sheetName val="경원밸리-포장절단_(2)"/>
      <sheetName val="설명서_"/>
      <sheetName val="배수공_주요자재_집계표"/>
      <sheetName val="Stem_Footing"/>
      <sheetName val="C_배수관공2"/>
      <sheetName val="2_10횡배수관2"/>
      <sheetName val="2_12기존배수관세척2"/>
      <sheetName val="2_13날개벽및면벽2"/>
      <sheetName val="2_14집수정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절성경계보강공현황및집계_2"/>
      <sheetName val="제목_(토공)2"/>
      <sheetName val="규준틀및경계말목_(좌안)2"/>
      <sheetName val="u형측구_집계표2"/>
      <sheetName val="2지구u형측구_2"/>
      <sheetName val="파형강판_총수량집계표2"/>
      <sheetName val="철근수량_집계표2"/>
      <sheetName val="b_수로이설2"/>
      <sheetName val="c_돌붙임후면배수표지2"/>
      <sheetName val="d_기존배수관폐쇄표지2"/>
      <sheetName val="e_기존BOX폐쇄표지2"/>
      <sheetName val="j_제작집수정표지2"/>
      <sheetName val="k__문비2"/>
      <sheetName val="C_간지2"/>
      <sheetName val="2_10간지2"/>
      <sheetName val="2_11간지2"/>
      <sheetName val="2_13간지2"/>
      <sheetName val="2_14간지2"/>
      <sheetName val="토공(우물통,기타)_2"/>
      <sheetName val="역T형옹벽(3_0)2"/>
      <sheetName val="8_PILE__(돌출)1"/>
      <sheetName val="총괄갑_2"/>
      <sheetName val="96보완계획7_122"/>
      <sheetName val="준검_내역서2"/>
      <sheetName val="단가_1"/>
      <sheetName val="A_LINE2"/>
      <sheetName val="7_PILE__(돌출)2"/>
      <sheetName val="남양시작동자105노65기1_3화1_22"/>
      <sheetName val="5_공종별예산내역서2"/>
      <sheetName val="개비온_단위1"/>
      <sheetName val="6PILE__(돌출)2"/>
      <sheetName val="Sheet1_(2)2"/>
      <sheetName val="국도접속_차도부수량2"/>
      <sheetName val="WEIGHT_LIST1"/>
      <sheetName val="97_사업추정(WEKI)2"/>
      <sheetName val="구조______1"/>
      <sheetName val="표지-내역서_(2)1"/>
      <sheetName val="지급자재_단가비교1"/>
      <sheetName val="기초입력_DATA1"/>
      <sheetName val="1_설계조건1"/>
      <sheetName val="3_하중산정4_양수압5_지지력1"/>
      <sheetName val="노면표지_수량1"/>
      <sheetName val="(집계)_노면표시1"/>
      <sheetName val="자재_집계표1"/>
      <sheetName val="4_주beam1"/>
      <sheetName val="환경기계공정표_(3)1"/>
      <sheetName val="토_적_표1"/>
      <sheetName val="DATA_입력부1"/>
      <sheetName val="단면_(2)1"/>
      <sheetName val="1_일반수량산출단면1"/>
      <sheetName val="3_하중산정4_지지력1"/>
      <sheetName val="_냉각수펌프1"/>
      <sheetName val="수목데이타_1"/>
      <sheetName val="표지_(2)1"/>
      <sheetName val="설계조건_및_단면가정1"/>
      <sheetName val="조도계산서_(도서)1"/>
      <sheetName val="단가_및_재료비1"/>
      <sheetName val="전차선로_물량표1"/>
      <sheetName val="배수공시멘트_및_골재량산출1"/>
      <sheetName val="재료비_(2)2"/>
      <sheetName val="단가표_(2)1"/>
      <sheetName val="4_2_1_마루높이_검토1"/>
      <sheetName val="unit_41"/>
      <sheetName val="입출재고현황_(2)1"/>
      <sheetName val="전선_및_전선관1"/>
      <sheetName val="나_다_라_마_바_피복재_산정1"/>
      <sheetName val="_상부공통집계(총괄)1"/>
      <sheetName val="201동_산출근거1"/>
      <sheetName val="인건비_1"/>
      <sheetName val="자재단가_(2)1"/>
      <sheetName val="횡_연장1"/>
      <sheetName val="일위대가_집계표1"/>
      <sheetName val="OCT_FDN1"/>
      <sheetName val="working_load_at_the_btm_ft_1"/>
      <sheetName val="stability_check1"/>
      <sheetName val="design_criteria1"/>
      <sheetName val="DRAIN_DRUM_PIT_D-3011"/>
      <sheetName val="2_설계제원1"/>
      <sheetName val="HORI__VESSEL1"/>
      <sheetName val="3BL공동구_수량1"/>
      <sheetName val="별표_1"/>
      <sheetName val="정산서_1"/>
      <sheetName val="G_R300경비1"/>
      <sheetName val="표__지1"/>
      <sheetName val="통로암거_4_5_×4_5_토피0~3m__수량_집계표01"/>
      <sheetName val="6_교좌면보강1"/>
      <sheetName val="변압기_및_발전기_용량1"/>
      <sheetName val="06_일위대가목록1"/>
      <sheetName val="단__가__대__비__표1"/>
      <sheetName val="일__위__대__가__목__록1"/>
      <sheetName val="문화재_시굴조사비(표지)1"/>
      <sheetName val="3_7교축하중1"/>
      <sheetName val="8_석축단위(H=1_5M)1"/>
      <sheetName val="노임단가_(2)1"/>
      <sheetName val="3_바닥판설계1"/>
      <sheetName val="1__설계조건_2_단면가정_3__하중계산2"/>
      <sheetName val="DATA_입력란2"/>
      <sheetName val="날개수량1_51"/>
      <sheetName val="출력은_금물1"/>
      <sheetName val="토목내역서_(도급단가)1"/>
      <sheetName val="1000_DB구축_부표1"/>
      <sheetName val="강전사_(2)1"/>
      <sheetName val="집수정단위수량_1"/>
      <sheetName val="2_재료비1"/>
      <sheetName val="집수정단위수량600_1"/>
      <sheetName val="상_부1"/>
      <sheetName val="공사예산하조서(O_K)1"/>
      <sheetName val="원가계산서_(변경계약)_(3)1"/>
      <sheetName val="원가계산서_1"/>
      <sheetName val="내역서_1"/>
      <sheetName val="6_자재단가1"/>
      <sheetName val="별첨-기계경비_산출목록1"/>
      <sheetName val="3_2산출근거(감독)1"/>
      <sheetName val="Total_단위경유량집계1"/>
      <sheetName val="내역서_제출1"/>
      <sheetName val="단___산1"/>
      <sheetName val="실____단1"/>
      <sheetName val="박스암거2_5x2_01"/>
      <sheetName val="원가_(2)1"/>
      <sheetName val="설_계1"/>
      <sheetName val="주공_갑지1"/>
      <sheetName val="1_설계기준1"/>
      <sheetName val="내역서적용수량_(지방도893)1"/>
      <sheetName val="L40_B19_91"/>
      <sheetName val="2__공원조도1"/>
      <sheetName val="배수공_주요자재_집계표1"/>
      <sheetName val="근무계획표_(전체)1"/>
      <sheetName val="실행예산_명세표1"/>
      <sheetName val="3_하중산정4_양수압5_지지︀1"/>
      <sheetName val="원가계婌_1"/>
      <sheetName val="3련_BOX1"/>
      <sheetName val="C_배哐_唜1"/>
      <sheetName val="5_세운W-A1"/>
      <sheetName val="부대공-수량증감_내역서1"/>
      <sheetName val="3_하중계산1"/>
      <sheetName val="대호방조제_접속공1"/>
      <sheetName val="총_괄_표1"/>
      <sheetName val="Stem_Footing1"/>
      <sheetName val="일반맨홀수량집계(A-7_LINE)1"/>
      <sheetName val="1_설계기준_1"/>
      <sheetName val="[배수관공(IC)_xls]원가계☦:1"/>
      <sheetName val="BOQ_vts1"/>
      <sheetName val="간지_(0)1"/>
      <sheetName val="1차_내역서1"/>
      <sheetName val="LINE-8-1@1_5x1_5(TYPE-1)1"/>
      <sheetName val="콤보박스와_리스트박스의_연결1"/>
      <sheetName val="원가계산_(2)1"/>
      <sheetName val="설명서_1"/>
      <sheetName val="NO_3_PTA_PLANT_SD_COST1"/>
      <sheetName val="대서3교_1"/>
      <sheetName val="2_단면가정1"/>
      <sheetName val="자재조서(2007년_3월)1"/>
      <sheetName val="9_Attach1"/>
      <sheetName val="제출내역_(2)1"/>
      <sheetName val="2-1__경관조명_내역총괄표1"/>
      <sheetName val="A(Rev_3)1"/>
      <sheetName val="단_box1"/>
      <sheetName val="제출견적서_-_원본_1"/>
      <sheetName val="BSD_(2)1"/>
      <sheetName val="공기주입기_설치공사1"/>
      <sheetName val="경원밸리-토적_(2)1"/>
      <sheetName val="경원밸리-포장절단_(2)1"/>
      <sheetName val="C_배수관공4"/>
      <sheetName val="2_10횡배수관4"/>
      <sheetName val="2_12기존배수관세척4"/>
      <sheetName val="2_13날개벽및면벽4"/>
      <sheetName val="2_14집수정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절성경계보강공현황및집계_4"/>
      <sheetName val="제목_(토공)4"/>
      <sheetName val="규준틀및경계말목_(좌안)4"/>
      <sheetName val="u형측구_집계표4"/>
      <sheetName val="2지구u형측구_4"/>
      <sheetName val="파형강판_총수량집계표4"/>
      <sheetName val="철근수량_집계표4"/>
      <sheetName val="b_수로이설4"/>
      <sheetName val="c_돌붙임후면배수표지4"/>
      <sheetName val="d_기존배수관폐쇄표지4"/>
      <sheetName val="e_기존BOX폐쇄표지4"/>
      <sheetName val="j_제작집수정표지4"/>
      <sheetName val="k__문비4"/>
      <sheetName val="C_간지4"/>
      <sheetName val="2_10간지4"/>
      <sheetName val="2_11간지4"/>
      <sheetName val="2_13간지4"/>
      <sheetName val="2_14간지4"/>
      <sheetName val="토공(우물통,기타)_4"/>
      <sheetName val="역T형옹벽(3_0)4"/>
      <sheetName val="8_PILE__(돌출)3"/>
      <sheetName val="총괄갑_4"/>
      <sheetName val="96보완계획7_124"/>
      <sheetName val="준검_내역서4"/>
      <sheetName val="단가_3"/>
      <sheetName val="A_LINE4"/>
      <sheetName val="7_PILE__(돌출)4"/>
      <sheetName val="WEIGHT_LIST3"/>
      <sheetName val="5_공종별예산내역서4"/>
      <sheetName val="남양시작동자105노65기1_3화1_24"/>
      <sheetName val="6PILE__(돌출)4"/>
      <sheetName val="97_사업추정(WEKI)4"/>
      <sheetName val="개비온_단위3"/>
      <sheetName val="Sheet1_(2)4"/>
      <sheetName val="국도접속_차도부수량4"/>
      <sheetName val="노면표지_수량3"/>
      <sheetName val="표지-내역서_(2)3"/>
      <sheetName val="지급자재_단가비교3"/>
      <sheetName val="기초입력_DATA3"/>
      <sheetName val="자재_집계표3"/>
      <sheetName val="DATA_입력부3"/>
      <sheetName val="표지_(2)3"/>
      <sheetName val="3_하중산정4_양수압5_지지력3"/>
      <sheetName val="구조______3"/>
      <sheetName val="1_설계조건3"/>
      <sheetName val="(집계)_노면표시3"/>
      <sheetName val="상_부3"/>
      <sheetName val="인건비_3"/>
      <sheetName val="날개수량1_53"/>
      <sheetName val="노임단가_(2)3"/>
      <sheetName val="4_주beam3"/>
      <sheetName val="환경기계공정표_(3)3"/>
      <sheetName val="토_적_표3"/>
      <sheetName val="단면_(2)3"/>
      <sheetName val="1_일반수량산출단면3"/>
      <sheetName val="_냉각수펌프3"/>
      <sheetName val="수목데이타_3"/>
      <sheetName val="2_재료비3"/>
      <sheetName val="배수공시멘트_및_골재량산출3"/>
      <sheetName val="조도계산서_(도서)3"/>
      <sheetName val="원가계산서_3"/>
      <sheetName val="표__지3"/>
      <sheetName val="설계조건_및_단면가정3"/>
      <sheetName val="강전사_(2)3"/>
      <sheetName val="횡_연장3"/>
      <sheetName val="1__설계조건_2_단면가정_3__하중계산4"/>
      <sheetName val="DATA_입력란4"/>
      <sheetName val="3_하중산정4_지지력3"/>
      <sheetName val="1000_DB구축_부표3"/>
      <sheetName val="unit_43"/>
      <sheetName val="201동_산출근거3"/>
      <sheetName val="재료비_(2)4"/>
      <sheetName val="출력은_금물3"/>
      <sheetName val="단가_및_재료비3"/>
      <sheetName val="4_2_1_마루높이_검토3"/>
      <sheetName val="단가표_(2)3"/>
      <sheetName val="_상부공통집계(총괄)3"/>
      <sheetName val="2__공원조도3"/>
      <sheetName val="변압기_및_발전기_용량3"/>
      <sheetName val="집수정단위수량600_3"/>
      <sheetName val="입출재고현황_(2)3"/>
      <sheetName val="전선_및_전선관3"/>
      <sheetName val="설_계3"/>
      <sheetName val="06_일위대가목록3"/>
      <sheetName val="3BL공동구_수량3"/>
      <sheetName val="1_설계기준3"/>
      <sheetName val="5_세운W-A3"/>
      <sheetName val="통로암거_4_5_×4_5_토피0~3m__수량_집계표03"/>
      <sheetName val="나_다_라_마_바_피복재_산정3"/>
      <sheetName val="집수정단위수량_3"/>
      <sheetName val="전차선로_물량표3"/>
      <sheetName val="자재단가_(2)3"/>
      <sheetName val="별표_3"/>
      <sheetName val="일위대가_집계표3"/>
      <sheetName val="내역서_3"/>
      <sheetName val="6_자재단가3"/>
      <sheetName val="박스암거2_5x2_03"/>
      <sheetName val="정산서_3"/>
      <sheetName val="G_R300경비3"/>
      <sheetName val="원가_(2)3"/>
      <sheetName val="공사예산하조서(O_K)3"/>
      <sheetName val="6_교좌면보강3"/>
      <sheetName val="OCT_FDN3"/>
      <sheetName val="working_load_at_the_btm_ft_3"/>
      <sheetName val="stability_check3"/>
      <sheetName val="design_criteria3"/>
      <sheetName val="DRAIN_DRUM_PIT_D-3013"/>
      <sheetName val="2_설계제원3"/>
      <sheetName val="HORI__VESSEL3"/>
      <sheetName val="Total_단위경유량집계3"/>
      <sheetName val="내역서_제출3"/>
      <sheetName val="단___산3"/>
      <sheetName val="실____단3"/>
      <sheetName val="원가계산서_(변경계약)_(3)3"/>
      <sheetName val="3_2산출근거(감독)3"/>
      <sheetName val="8_석축단위(H=1_5M)3"/>
      <sheetName val="별첨-기계경비_산출목록3"/>
      <sheetName val="주공_갑지3"/>
      <sheetName val="총_괄_표3"/>
      <sheetName val="문화재_시굴조사비(표지)3"/>
      <sheetName val="단__가__대__비__표3"/>
      <sheetName val="일__위__대__가__목__록3"/>
      <sheetName val="토목내역서_(도급단가)3"/>
      <sheetName val="3_바닥판설계3"/>
      <sheetName val="3_7교축하중3"/>
      <sheetName val="3련_BOX3"/>
      <sheetName val="C_배哐_唜3"/>
      <sheetName val="LINE-8-1@1_5x1_5(TYPE-1)3"/>
      <sheetName val="콤보박스와_리스트박스의_연결3"/>
      <sheetName val="근무계획표_(전체)3"/>
      <sheetName val="L40_B19_93"/>
      <sheetName val="부대공-수량증감_내역서3"/>
      <sheetName val="3_하중계산3"/>
      <sheetName val="대호방조제_접속공3"/>
      <sheetName val="[배수관공(IC)_xls]원가계☦:3"/>
      <sheetName val="BOQ_vts3"/>
      <sheetName val="간지_(0)3"/>
      <sheetName val="1차_내역서3"/>
      <sheetName val="원가계산_(2)3"/>
      <sheetName val="실행예산_명세표3"/>
      <sheetName val="일반맨홀수량집계(A-7_LINE)3"/>
      <sheetName val="2_단면가정3"/>
      <sheetName val="자재조서(2007년_3월)3"/>
      <sheetName val="내역서적용수량_(지방도893)3"/>
      <sheetName val="9_Attach3"/>
      <sheetName val="제출내역_(2)3"/>
      <sheetName val="대서3교_3"/>
      <sheetName val="3_하중산정4_양수압5_지지︀3"/>
      <sheetName val="원가계婌_3"/>
      <sheetName val="2-1__경관조명_내역총괄표3"/>
      <sheetName val="A(Rev_3)3"/>
      <sheetName val="단_box3"/>
      <sheetName val="제출견적서_-_원본_3"/>
      <sheetName val="BSD_(2)3"/>
      <sheetName val="공기주입기_설치공사3"/>
      <sheetName val="1_설계기준_3"/>
      <sheetName val="경원밸리-토적_(2)3"/>
      <sheetName val="경원밸리-포장절단_(2)3"/>
      <sheetName val="설명서_3"/>
      <sheetName val="NO_3_PTA_PLANT_SD_COST3"/>
      <sheetName val="수량집계︀⫕ԯ_x0000_"/>
      <sheetName val="수량집계ԯ_x0000_缀_x0000_"/>
      <sheetName val="수량집계저㪃ఀ㪄"/>
      <sheetName val="간접경상비"/>
      <sheetName val="단"/>
      <sheetName val="9900"/>
      <sheetName val="소총괄표1"/>
      <sheetName val="990_x0000_"/>
      <sheetName val="990Ð"/>
      <sheetName val="990_x0010_"/>
      <sheetName val="2.냉난방설비공사"/>
      <sheetName val="Tota_x0005_"/>
      <sheetName val="기본자료입력"/>
      <sheetName val="2.하중산정"/>
      <sheetName val="공조기"/>
      <sheetName val="면수"/>
      <sheetName val="원내역"/>
      <sheetName val="3.하중산정4ࠀ᭷䰀᭷︀곕ԯ_x0000_缀"/>
      <sheetName val="횡배수관집현황堀፾鰀፾︀"/>
      <sheetName val="3.하중산정4Ṹ㰀ṹ︀쳕ԯ_x0000_缀"/>
      <sheetName val="금융비용"/>
      <sheetName val="청주(철골발주의뢰서)"/>
      <sheetName val="A-4"/>
      <sheetName val="토공사ԯ_x0000_缀_x0000__x0000_"/>
      <sheetName val="남대문빌딩"/>
      <sheetName val="⑘"/>
      <sheetName val="철골"/>
      <sheetName val="기타ကṕ"/>
      <sheetName val="기타╗"/>
      <sheetName val="기타䀀ὕ"/>
      <sheetName val="자재집계"/>
      <sheetName val="집계표(육상)"/>
      <sheetName val="공통단가"/>
      <sheetName val="운반비"/>
      <sheetName val="가설공사"/>
      <sheetName val="내역서2안"/>
      <sheetName val="갑지1"/>
      <sheetName val="하부철근수က"/>
      <sheetName val="총괄집계표"/>
      <sheetName val="개인DATA"/>
      <sheetName val="건   축"/>
      <sheetName val="정보매체A동"/>
      <sheetName val="현장식당(1ԅ"/>
      <sheetName val="현장식당(1ԃ"/>
      <sheetName val="현장식당(1က"/>
      <sheetName val="C_배수관㖰"/>
      <sheetName val="공사비총괄표"/>
      <sheetName val="가옥집계"/>
      <sheetName val="명세"/>
      <sheetName val="단산"/>
      <sheetName val="일대"/>
      <sheetName val="단가입력"/>
      <sheetName val="IMPEADENCE MAP 취수장"/>
      <sheetName val="TYPE-3"/>
      <sheetName val="data2"/>
      <sheetName val="TYPE-A,B,C,D"/>
      <sheetName val="계림(함평)"/>
      <sheetName val="계림(장성)"/>
      <sheetName val="1호철근량"/>
      <sheetName val="7_PILE__崀ሹ԰_x0000_"/>
      <sheetName val="노임목록"/>
      <sheetName val="중기목록"/>
      <sheetName val="재"/>
      <sheetName val="(C)원내역"/>
      <sheetName val="남평내역"/>
      <sheetName val="횡배수관집현喠.嗬.颙⽲"/>
      <sheetName val="1@3.0X2.0(저류지1)(1)"/>
      <sheetName val="난간벽-3련"/>
      <sheetName val="단위량당중기"/>
      <sheetName val="구체3_0x2_0餀페ԯ_x0000_缀"/>
      <sheetName val="구체3_0x2_0頀ᕖ餀輦ԯ"/>
      <sheetName val="구체3_0x2_0餀㚘ԯ_x0000_缀"/>
      <sheetName val="쌍송_x0000_"/>
      <sheetName val="6퇈ꚲ"/>
      <sheetName val="첨부1"/>
      <sheetName val="법면단"/>
      <sheetName val="일위목莘"/>
      <sheetName val="세금자료"/>
      <sheetName val="철거공-조경"/>
      <sheetName val="총_구조물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 refreshError="1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 refreshError="1"/>
      <sheetData sheetId="585" refreshError="1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 refreshError="1"/>
      <sheetData sheetId="651" refreshError="1"/>
      <sheetData sheetId="652" refreshError="1"/>
      <sheetData sheetId="653"/>
      <sheetData sheetId="654" refreshError="1"/>
      <sheetData sheetId="655"/>
      <sheetData sheetId="656" refreshError="1"/>
      <sheetData sheetId="657" refreshError="1"/>
      <sheetData sheetId="658" refreshError="1"/>
      <sheetData sheetId="659" refreshError="1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/>
      <sheetData sheetId="779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 refreshError="1"/>
      <sheetData sheetId="797" refreshError="1"/>
      <sheetData sheetId="798" refreshError="1"/>
      <sheetData sheetId="799"/>
      <sheetData sheetId="800" refreshError="1"/>
      <sheetData sheetId="801" refreshError="1"/>
      <sheetData sheetId="802" refreshError="1"/>
      <sheetData sheetId="803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/>
      <sheetData sheetId="1527" refreshError="1"/>
      <sheetData sheetId="1528" refreshError="1"/>
      <sheetData sheetId="1529"/>
      <sheetData sheetId="1530"/>
      <sheetData sheetId="1531" refreshError="1"/>
      <sheetData sheetId="1532"/>
      <sheetData sheetId="1533"/>
      <sheetData sheetId="1534"/>
      <sheetData sheetId="1535"/>
      <sheetData sheetId="1536"/>
      <sheetData sheetId="1537" refreshError="1"/>
      <sheetData sheetId="1538" refreshError="1"/>
      <sheetData sheetId="1539"/>
      <sheetData sheetId="1540"/>
      <sheetData sheetId="1541"/>
      <sheetData sheetId="1542"/>
      <sheetData sheetId="1543"/>
      <sheetData sheetId="1544" refreshError="1"/>
      <sheetData sheetId="1545"/>
      <sheetData sheetId="1546"/>
      <sheetData sheetId="1547"/>
      <sheetData sheetId="1548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/>
      <sheetData sheetId="1570" refreshError="1"/>
      <sheetData sheetId="1571"/>
      <sheetData sheetId="1572"/>
      <sheetData sheetId="1573"/>
      <sheetData sheetId="1574" refreshError="1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/>
      <sheetData sheetId="1594"/>
      <sheetData sheetId="1595"/>
      <sheetData sheetId="1596"/>
      <sheetData sheetId="1597"/>
      <sheetData sheetId="1598"/>
      <sheetData sheetId="1599" refreshError="1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 refreshError="1"/>
      <sheetData sheetId="1614" refreshError="1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 refreshError="1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 refreshError="1"/>
      <sheetData sheetId="1644" refreshError="1"/>
      <sheetData sheetId="1645"/>
      <sheetData sheetId="1646" refreshError="1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 refreshError="1"/>
      <sheetData sheetId="1658"/>
      <sheetData sheetId="1659" refreshError="1"/>
      <sheetData sheetId="1660"/>
      <sheetData sheetId="1661"/>
      <sheetData sheetId="1662"/>
      <sheetData sheetId="1663"/>
      <sheetData sheetId="1664"/>
      <sheetData sheetId="1665" refreshError="1"/>
      <sheetData sheetId="1666"/>
      <sheetData sheetId="1667" refreshError="1"/>
      <sheetData sheetId="1668"/>
      <sheetData sheetId="1669" refreshError="1"/>
      <sheetData sheetId="1670"/>
      <sheetData sheetId="1671" refreshError="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 refreshError="1"/>
      <sheetData sheetId="1683"/>
      <sheetData sheetId="1684"/>
      <sheetData sheetId="1685"/>
      <sheetData sheetId="1686"/>
      <sheetData sheetId="1687"/>
      <sheetData sheetId="1688" refreshError="1"/>
      <sheetData sheetId="1689" refreshError="1"/>
      <sheetData sheetId="1690"/>
      <sheetData sheetId="1691"/>
      <sheetData sheetId="1692"/>
      <sheetData sheetId="1693"/>
      <sheetData sheetId="1694" refreshError="1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 refreshError="1"/>
      <sheetData sheetId="1715"/>
      <sheetData sheetId="1716"/>
      <sheetData sheetId="1717"/>
      <sheetData sheetId="1718"/>
      <sheetData sheetId="1719"/>
      <sheetData sheetId="1720" refreshError="1"/>
      <sheetData sheetId="1721"/>
      <sheetData sheetId="1722"/>
      <sheetData sheetId="1723"/>
      <sheetData sheetId="1724" refreshError="1"/>
      <sheetData sheetId="1725"/>
      <sheetData sheetId="1726"/>
      <sheetData sheetId="1727" refreshError="1"/>
      <sheetData sheetId="1728" refreshError="1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 refreshError="1"/>
      <sheetData sheetId="1742"/>
      <sheetData sheetId="1743"/>
      <sheetData sheetId="1744" refreshError="1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 refreshError="1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 refreshError="1"/>
      <sheetData sheetId="1772"/>
      <sheetData sheetId="1773"/>
      <sheetData sheetId="1774"/>
      <sheetData sheetId="1775"/>
      <sheetData sheetId="1776"/>
      <sheetData sheetId="1777" refreshError="1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/>
      <sheetData sheetId="1789"/>
      <sheetData sheetId="1790" refreshError="1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 refreshError="1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 refreshError="1"/>
      <sheetData sheetId="1811"/>
      <sheetData sheetId="1812"/>
      <sheetData sheetId="1813"/>
      <sheetData sheetId="1814" refreshError="1"/>
      <sheetData sheetId="1815"/>
      <sheetData sheetId="1816" refreshError="1"/>
      <sheetData sheetId="1817" refreshError="1"/>
      <sheetData sheetId="1818"/>
      <sheetData sheetId="1819"/>
      <sheetData sheetId="1820"/>
      <sheetData sheetId="1821" refreshError="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 refreshError="1"/>
      <sheetData sheetId="1862" refreshError="1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/>
      <sheetData sheetId="2715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Baby일위대가"/>
      <sheetName val="EACT10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직노"/>
      <sheetName val="통합배선인건"/>
      <sheetName val="견적갑지"/>
      <sheetName val="물량산출"/>
      <sheetName val="비교자료"/>
      <sheetName val="프로젝트"/>
      <sheetName val="집계표"/>
      <sheetName val="수원민자역사견적서"/>
      <sheetName val="표지 (2)"/>
      <sheetName val="DATA(BAC)"/>
      <sheetName val="unit 4"/>
      <sheetName val="단가산출"/>
      <sheetName val="일위대가"/>
      <sheetName val="일위(설)"/>
      <sheetName val="명단"/>
      <sheetName val="준공정산"/>
      <sheetName val="#REF"/>
      <sheetName val="요율"/>
      <sheetName val="공사예산하조서"/>
      <sheetName val="전기공사일위대가"/>
      <sheetName val="내역서"/>
      <sheetName val="수량산출서"/>
      <sheetName val="전선관토공"/>
      <sheetName val="일위대가(가설)"/>
      <sheetName val="일반공사"/>
      <sheetName val="9GNG운반"/>
      <sheetName val="건축공사실행"/>
      <sheetName val="ABUT수량-A1"/>
      <sheetName val="기계내역"/>
      <sheetName val="일위목록"/>
      <sheetName val="철거산출근거"/>
      <sheetName val="단가 "/>
      <sheetName val="노임"/>
      <sheetName val="빌딩 안내"/>
      <sheetName val="원가계산서 "/>
      <sheetName val="내역표지"/>
      <sheetName val="일위"/>
      <sheetName val="물가조사"/>
      <sheetName val="Sheet2"/>
      <sheetName val="Sheet3"/>
      <sheetName val="J直材4"/>
      <sheetName val="가락화장을지"/>
      <sheetName val="설계명세서"/>
      <sheetName val="내역"/>
      <sheetName val="차액보증"/>
      <sheetName val="방송(체육관)"/>
      <sheetName val="L1"/>
      <sheetName val="갑지1"/>
      <sheetName val="단가대비"/>
      <sheetName val="구리토평1전기"/>
      <sheetName val="기계설비"/>
      <sheetName val="EP0618"/>
      <sheetName val="연부97-1"/>
      <sheetName val="견적서"/>
      <sheetName val="노무비단가"/>
      <sheetName val="기자재비"/>
      <sheetName val="분전반"/>
      <sheetName val="물가자료"/>
      <sheetName val="원내역서3"/>
      <sheetName val="암거날개벽재료집계"/>
      <sheetName val="공사예산하조서(O.K)"/>
      <sheetName val="인건-측정"/>
      <sheetName val="건축원가"/>
      <sheetName val="주소"/>
      <sheetName val="일위대가표"/>
      <sheetName val="공량산출서"/>
      <sheetName val="2공구산출내역"/>
      <sheetName val="96작생능"/>
      <sheetName val="단중표"/>
      <sheetName val="배관BM(일반)"/>
      <sheetName val="원내역"/>
      <sheetName val="Sheet1"/>
      <sheetName val="충돌 내용"/>
      <sheetName val="내역서(삼호)"/>
      <sheetName val="ELECTRIC"/>
      <sheetName val="코드표"/>
      <sheetName val="경산"/>
      <sheetName val="수량산출"/>
      <sheetName val="개요"/>
      <sheetName val="부하계산서"/>
      <sheetName val="건축내역서"/>
      <sheetName val="합천내역"/>
      <sheetName val="1.수인터널"/>
      <sheetName val="1차 내역서"/>
      <sheetName val="기자재단가"/>
      <sheetName val="입찰안"/>
      <sheetName val="일위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OPGW기별"/>
      <sheetName val="일위대가목록"/>
      <sheetName val="BASIC (2)"/>
      <sheetName val="설직재-1"/>
      <sheetName val="세동별비상"/>
      <sheetName val="카렌스센터계량기설치공사"/>
      <sheetName val="고압수량(철거)"/>
      <sheetName val="덕전리"/>
      <sheetName val="Inform"/>
      <sheetName val="일위대가목차"/>
      <sheetName val="원형1호맨홀토공수량"/>
      <sheetName val="기본일위"/>
      <sheetName val=" 냉각수펌프"/>
      <sheetName val="신공덕"/>
      <sheetName val="N賃率-職"/>
      <sheetName val="Macro1"/>
      <sheetName val="노임단가"/>
      <sheetName val="식재가격"/>
      <sheetName val="식재총괄"/>
      <sheetName val="터널조도"/>
      <sheetName val="저"/>
      <sheetName val="내역서(설비+소방)"/>
      <sheetName val="단위량"/>
      <sheetName val="재료집계표2"/>
      <sheetName val="토적집계표"/>
      <sheetName val="대가목록"/>
      <sheetName val="인건비"/>
      <sheetName val="2-2.매출분석"/>
      <sheetName val="을"/>
      <sheetName val="준공내역서(을)"/>
      <sheetName val="6호기"/>
      <sheetName val="기계설비-내역서"/>
      <sheetName val="총괄"/>
      <sheetName val="내역(영일)"/>
      <sheetName val="유림골조"/>
      <sheetName val=" HIT-&gt;HMC 견적(3900)"/>
      <sheetName val="단가최종"/>
      <sheetName val="일위대가(계측기설치)"/>
      <sheetName val="LH3 동양시스템"/>
      <sheetName val="예가표"/>
      <sheetName val="환율"/>
      <sheetName val="일위대가(건축)"/>
      <sheetName val="중기가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DATA(BAC)"/>
      <sheetName val="요율"/>
      <sheetName val="일위목록"/>
      <sheetName val="YES"/>
      <sheetName val="일위단가"/>
      <sheetName val="일위(설)"/>
      <sheetName val="기계내역"/>
      <sheetName val="일위대가(가설)"/>
      <sheetName val="부하LOAD"/>
      <sheetName val="전기공사일위대가"/>
      <sheetName val="Sheet2"/>
      <sheetName val="건축공사실행"/>
      <sheetName val="내역서"/>
      <sheetName val="A 견적"/>
      <sheetName val="Baby일위대가"/>
      <sheetName val="일위대가목차"/>
      <sheetName val="부하계산서"/>
      <sheetName val="품셈기준"/>
      <sheetName val="일위대가"/>
      <sheetName val="일위목록-기"/>
      <sheetName val="지수"/>
      <sheetName val="MOTOR"/>
      <sheetName val="노임단가"/>
      <sheetName val="기계설비"/>
      <sheetName val="직노"/>
      <sheetName val="견적내역"/>
      <sheetName val="저"/>
      <sheetName val=" 냉각수펌프"/>
      <sheetName val="철거산출근거"/>
      <sheetName val="아파트건축"/>
      <sheetName val="단중표"/>
      <sheetName val="일반공사"/>
      <sheetName val="하조서"/>
      <sheetName val="내역"/>
      <sheetName val="집계표"/>
      <sheetName val="단가조사서"/>
      <sheetName val="일위_파일"/>
      <sheetName val="금액내역서"/>
      <sheetName val="Sheet1 (2)"/>
      <sheetName val="15.공량산출근거서"/>
      <sheetName val="교각토공"/>
      <sheetName val="일위대가표"/>
      <sheetName val="공량산출서"/>
      <sheetName val="STORAGE"/>
      <sheetName val="Y-WORK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하수급견적대비"/>
      <sheetName val="BID"/>
      <sheetName val="설계"/>
      <sheetName val="설 계"/>
      <sheetName val="Sheet1"/>
      <sheetName val="대가목록"/>
      <sheetName val="DATA"/>
      <sheetName val="데이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기성공제요청서"/>
      <sheetName val="하도기성내역 수정"/>
      <sheetName val="기성공제 동의서"/>
      <sheetName val="기성공제 합의서(쓰레기처리비)"/>
      <sheetName val="JUCK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을"/>
      <sheetName val="견적조건"/>
      <sheetName val="견적조건(을지)"/>
      <sheetName val="대구실행"/>
      <sheetName val="0.집계"/>
      <sheetName val="1.수변전설비공사"/>
      <sheetName val="FILE1"/>
      <sheetName val="을지"/>
      <sheetName val="입찰안"/>
      <sheetName val="설직재-1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36신설수량"/>
      <sheetName val="전류"/>
      <sheetName val="전선 및 전선관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#REF"/>
      <sheetName val="터파기및재료"/>
      <sheetName val="단가"/>
      <sheetName val="총괄표"/>
      <sheetName val="말뚝지지력산정"/>
      <sheetName val="조명율표"/>
      <sheetName val="자재목록"/>
      <sheetName val="내역서2안"/>
      <sheetName val="실행철강하도"/>
      <sheetName val="소야공정계획표"/>
      <sheetName val="6호기"/>
      <sheetName val="수량산출"/>
      <sheetName val="보증수수료산출"/>
      <sheetName val="준검 내역서"/>
      <sheetName val="점검총괄"/>
      <sheetName val="수목데이타 "/>
      <sheetName val="변압기 및 발전기 용량"/>
      <sheetName val="교각1"/>
      <sheetName val="1.수인터널"/>
      <sheetName val="일위대가표(유단가)"/>
      <sheetName val="단가 및 재료비"/>
      <sheetName val="일위목차"/>
      <sheetName val="Module11"/>
      <sheetName val="포장절단"/>
      <sheetName val="20관리비율"/>
      <sheetName val="총괄집계표"/>
      <sheetName val="표지 (2)"/>
      <sheetName val="DATA1"/>
      <sheetName val="정부노임단가"/>
      <sheetName val="단가조사"/>
      <sheetName val="2006기계경비산출표"/>
      <sheetName val="자재단가"/>
      <sheetName val="참조-(1)"/>
      <sheetName val="동력부하(도산)"/>
      <sheetName val="봉양~조차장간고하개명(신설)"/>
      <sheetName val="가로등"/>
      <sheetName val="주상도"/>
      <sheetName val="공사비예산서(토목분)"/>
      <sheetName val="각형맨홀"/>
      <sheetName val="수목단가"/>
      <sheetName val="시설수량표"/>
      <sheetName val="식재수량표"/>
      <sheetName val="기계경비"/>
      <sheetName val="신우"/>
      <sheetName val="단가산출서(기계)"/>
      <sheetName val="INPUT"/>
      <sheetName val="Total"/>
      <sheetName val="원가계산"/>
      <sheetName val="점수계산1-2"/>
      <sheetName val="내역(설계)"/>
      <sheetName val="부대공사비"/>
      <sheetName val="현장관리비집계표"/>
      <sheetName val="Macro1"/>
      <sheetName val="제수변수량"/>
      <sheetName val="공기변수량"/>
      <sheetName val="대치판정"/>
      <sheetName val="간선계산"/>
      <sheetName val="N賃率-職"/>
      <sheetName val="98지급계획"/>
      <sheetName val="제-노임"/>
      <sheetName val="제직재"/>
      <sheetName val="노무비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매립"/>
      <sheetName val="기초단가"/>
      <sheetName val="중기일위대가"/>
      <sheetName val="실행내역"/>
      <sheetName val="200"/>
      <sheetName val="DANGA"/>
      <sheetName val="입찰보고"/>
      <sheetName val="연습"/>
      <sheetName val="손익분석"/>
      <sheetName val="48전력선로일위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인건비"/>
      <sheetName val="I一般比"/>
      <sheetName val="경상직원"/>
      <sheetName val="부대공Ⅱ"/>
      <sheetName val="설계내역서"/>
      <sheetName val="노임"/>
      <sheetName val="MAIN_TABLE"/>
      <sheetName val="1.설계조건"/>
      <sheetName val="재료"/>
      <sheetName val="조도계산서 (도서)"/>
      <sheetName val="J直材4"/>
      <sheetName val="기계경비(시간당)"/>
      <sheetName val="램머"/>
      <sheetName val="Macro(전선)"/>
      <sheetName val="보차도경계석"/>
      <sheetName val="2F 회의실견적(5_14 일대)"/>
      <sheetName val="노원열병합  건축공사기성내역서"/>
      <sheetName val="49-119"/>
      <sheetName val="토공"/>
      <sheetName val="CTEMCOST"/>
      <sheetName val="구역화물"/>
      <sheetName val="단가일람"/>
      <sheetName val="아산추가1220"/>
      <sheetName val="가로등부표"/>
      <sheetName val="LOPCALC"/>
      <sheetName val="부대내역"/>
      <sheetName val="금리계산"/>
      <sheetName val="당초"/>
      <sheetName val="C3"/>
      <sheetName val="교대(A1)"/>
      <sheetName val="부속동"/>
      <sheetName val="ASP포장"/>
      <sheetName val="3-1.CB"/>
      <sheetName val="AIR SHOWER(3인용)"/>
      <sheetName val="ITB COST"/>
      <sheetName val="96보완계획7.12"/>
      <sheetName val="식생블럭단위수량"/>
      <sheetName val="제경비율"/>
      <sheetName val="XL4Poppy"/>
      <sheetName val="unit 4"/>
      <sheetName val="본선차로수량집계표"/>
      <sheetName val="내역서(전기)"/>
      <sheetName val="전차선로 물량표"/>
      <sheetName val="한강운반비"/>
      <sheetName val="자재"/>
      <sheetName val="공통(20-91)"/>
      <sheetName val="계수시트"/>
      <sheetName val="수량"/>
      <sheetName val="단가목록"/>
      <sheetName val="b_balju_cho"/>
      <sheetName val="통장출금액"/>
      <sheetName val="2000년1차"/>
      <sheetName val="3BL공동구 수량"/>
      <sheetName val="간접비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기계경비시간당손료목록"/>
      <sheetName val="견적대비"/>
      <sheetName val="말뚝물량"/>
      <sheetName val="소요자재"/>
      <sheetName val="노무산출서"/>
      <sheetName val="약품설비"/>
      <sheetName val="ABUT수량-A1"/>
      <sheetName val="단면 (2)"/>
      <sheetName val="22단가(철거)"/>
      <sheetName val="49단가"/>
      <sheetName val="49단가(철거)"/>
      <sheetName val="22단가"/>
      <sheetName val="가감수량"/>
      <sheetName val="맨홀수량산출"/>
      <sheetName val="9-1차이내역"/>
      <sheetName val="ETC"/>
      <sheetName val="돌망태단위수량"/>
      <sheetName val="에너지동"/>
      <sheetName val="구조물철거타공정이월"/>
      <sheetName val="AS포장복구 "/>
      <sheetName val="코드표"/>
      <sheetName val="자재대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(목록)"/>
      <sheetName val="재료비"/>
      <sheetName val="15"/>
      <sheetName val="입찰결과(DATA)"/>
      <sheetName val="물량표"/>
      <sheetName val="수로교총재료집계"/>
      <sheetName val="참고"/>
      <sheetName val="공사개요"/>
      <sheetName val="말고개터널조명전압강하"/>
      <sheetName val="48일위"/>
      <sheetName val="48수량"/>
      <sheetName val="22수량"/>
      <sheetName val="49일위"/>
      <sheetName val="22일위"/>
      <sheetName val="49수량"/>
      <sheetName val="예산갑지"/>
      <sheetName val="EQUIP-H"/>
      <sheetName val="적용(기계)"/>
      <sheetName val="아파트기별"/>
      <sheetName val="공리일"/>
      <sheetName val="EACT10"/>
      <sheetName val="LD일"/>
      <sheetName val="FA설치명세"/>
      <sheetName val="FD"/>
      <sheetName val="증감대비"/>
      <sheetName val="공종단가"/>
      <sheetName val="BASIC (2)"/>
      <sheetName val="공종별원가계산"/>
      <sheetName val="Macro(차단기)"/>
      <sheetName val="CABLE SIZE-3"/>
      <sheetName val="경비_원본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JUCKEYK"/>
      <sheetName val="간접1"/>
      <sheetName val="공구원가계산"/>
      <sheetName val="2000전체분"/>
      <sheetName val="일반수량"/>
      <sheetName val="VA_code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 상부공통집계(총괄)"/>
      <sheetName val="조건표"/>
      <sheetName val="JJ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본공사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외주"/>
      <sheetName val="상수도토공집계표"/>
      <sheetName val="주차구획선수량"/>
      <sheetName val="BOX전기내역"/>
      <sheetName val="1차증가원가계산"/>
      <sheetName val="접속도로1"/>
      <sheetName val="직공비"/>
      <sheetName val="주관사업"/>
      <sheetName val="수문일1"/>
      <sheetName val="1차설계변경내역"/>
      <sheetName val="발주설계서(당초)"/>
      <sheetName val="가설건물"/>
      <sheetName val="노무비단가"/>
      <sheetName val="공사별 가중치 산출근거(토목)"/>
      <sheetName val="가중치근거(조경)"/>
      <sheetName val="공사별 가중치 산출근거(건축)"/>
      <sheetName val="일위집계표"/>
      <sheetName val="5.정산서"/>
      <sheetName val="연결관산출조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집수A"/>
      <sheetName val="토량1-1"/>
      <sheetName val="기계경비일람"/>
      <sheetName val="FAX"/>
      <sheetName val="단면가정"/>
      <sheetName val="건축개요"/>
      <sheetName val="옹벽수량집계"/>
      <sheetName val="AILC004"/>
      <sheetName val="종합기별"/>
      <sheetName val="노무비명세서"/>
      <sheetName val="소요자재명세서"/>
      <sheetName val="일용노임단가"/>
      <sheetName val="PO-BOQ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6동"/>
      <sheetName val="Chart1"/>
      <sheetName val="단위내역목록"/>
      <sheetName val="단위내역서"/>
      <sheetName val="원가(1)"/>
      <sheetName val="원가(2)"/>
      <sheetName val="MACRO(MCC)"/>
      <sheetName val="원가계산서"/>
      <sheetName val="자재단가표"/>
      <sheetName val="고창터널(고창방향)"/>
      <sheetName val="sw1"/>
      <sheetName val="AS복구"/>
      <sheetName val="중기터파기"/>
      <sheetName val="변수값"/>
      <sheetName val="중기상차"/>
      <sheetName val="실행갑지"/>
      <sheetName val="일단의 주택지"/>
    </sheetNames>
    <definedNames>
      <definedName name="Macro10" refersTo="#REF!"/>
      <definedName name="Macro12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산출"/>
      <sheetName val="원가계산서"/>
      <sheetName val="집계"/>
      <sheetName val="내역"/>
      <sheetName val="집계 (2)"/>
      <sheetName val="내역 (2)"/>
      <sheetName val="물량산출서"/>
      <sheetName val="중기가격"/>
      <sheetName val="EACT10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수량산출"/>
      <sheetName val="가.본선"/>
      <sheetName val="본선수량집계표"/>
      <sheetName val="ㅇ.아스콘포장"/>
      <sheetName val="본선아스콘포장수량집계"/>
      <sheetName val="차도부현황 (아스콘)"/>
      <sheetName val="ㅇ.아스콘차도부단위수량 "/>
      <sheetName val="아스콘차도부단위수량"/>
      <sheetName val="아스콘길어깨수량집계"/>
      <sheetName val="길어깨부현황 (아스콘)"/>
      <sheetName val="0.아스콘길어깨단위수량"/>
      <sheetName val="아스콘길어깨단위수량"/>
      <sheetName val="ㅇ.콘크리트포장"/>
      <sheetName val="☞차도부"/>
      <sheetName val="본선콘크리트수량집계"/>
      <sheetName val="차도부수량집계표"/>
      <sheetName val="차도부연장현황"/>
      <sheetName val="산출내역"/>
      <sheetName val="ㅇ.본선차도부단위수량"/>
      <sheetName val="본선차도부단위수량"/>
      <sheetName val="☞길어깨부"/>
      <sheetName val="길어깨부수량집계표"/>
      <sheetName val="본선길어깨현황"/>
      <sheetName val="0.길어깨단위수량"/>
      <sheetName val="길어깨포장단위수량"/>
      <sheetName val="ㅇ.길어깨보강부"/>
      <sheetName val="길어깨보강수량집계"/>
      <sheetName val="길어깨보강부현황"/>
      <sheetName val="0.길어깨보강단위수량 "/>
      <sheetName val="길어깨보강단위수량"/>
      <sheetName val="ㅇ.인력포설"/>
      <sheetName val="인력포설수량집계"/>
      <sheetName val="인력포설현황"/>
      <sheetName val="인력포설수량산출"/>
      <sheetName val="ㅇ.중분대"/>
      <sheetName val="중분대수량집계"/>
      <sheetName val="중분대설치현황"/>
      <sheetName val="산출내역(개구부,변화구간)"/>
      <sheetName val="ㅇ.중분대포장단위수량"/>
      <sheetName val="중분대포장단위수량"/>
      <sheetName val="Sheet16"/>
      <sheetName val="개구부길어깨포장"/>
      <sheetName val="내역"/>
      <sheetName val="기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집수"/>
      <sheetName val="스틸"/>
      <sheetName val="배수관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직노"/>
      <sheetName val="이천시청-듀폰"/>
      <sheetName val="전체"/>
      <sheetName val="산출내역서"/>
      <sheetName val="1공구산출내역서"/>
      <sheetName val="제직재"/>
      <sheetName val="설직재-1"/>
      <sheetName val="예산총괄"/>
      <sheetName val="J直材4"/>
      <sheetName val="인력소운반"/>
      <sheetName val="#REF"/>
      <sheetName val="공통(20-91)"/>
      <sheetName val="갑지"/>
      <sheetName val="2공구산출내역"/>
      <sheetName val="재료"/>
      <sheetName val="설치자재"/>
      <sheetName val="공조기휀"/>
      <sheetName val="노임단가"/>
      <sheetName val="내역"/>
      <sheetName val="실행철강하도"/>
      <sheetName val="수량산출"/>
      <sheetName val="품셈"/>
      <sheetName val="전시원"/>
      <sheetName val="전시내"/>
      <sheetName val="Sheet1"/>
      <sheetName val="Sheet2"/>
      <sheetName val="Sheet3"/>
      <sheetName val="공정집계_국별"/>
      <sheetName val="노임조서"/>
      <sheetName val="가압장(토목)"/>
      <sheetName val="장비선정 "/>
      <sheetName val="을지"/>
      <sheetName val="원형1호맨홀토공수량"/>
      <sheetName val="자재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각방식의 일반사항 비교"/>
      <sheetName val="초기투자비"/>
      <sheetName val="운전비"/>
      <sheetName val="종합검토"/>
      <sheetName val="빙100장비(1)"/>
      <sheetName val="빙100장비(2)"/>
      <sheetName val="빙100장비(3)"/>
      <sheetName val="빙100장비(4)"/>
      <sheetName val="빙100장비(5)"/>
      <sheetName val="빙100장비(6)"/>
      <sheetName val="빙100사양"/>
      <sheetName val="2400(1)"/>
      <sheetName val="2400(2)"/>
      <sheetName val="2400(3)"/>
      <sheetName val="2400(4)"/>
      <sheetName val="2400(5)"/>
      <sheetName val="2400(6)"/>
      <sheetName val="장비사양2"/>
      <sheetName val="표지"/>
      <sheetName val="목차"/>
      <sheetName val="설계사양"/>
      <sheetName val="대구"/>
      <sheetName val="열부하지수"/>
      <sheetName val="빙40장비(1)"/>
      <sheetName val="빙40장비(2)"/>
      <sheetName val="빙40장비(3)"/>
      <sheetName val="빙40장비(4)"/>
      <sheetName val="빙40장비(5)"/>
      <sheetName val="빙40장비(6)"/>
      <sheetName val="빙40사양"/>
      <sheetName val="흡100장비사양"/>
      <sheetName val="흡60장비사양"/>
      <sheetName val="터40장비사양"/>
      <sheetName val="빙60"/>
      <sheetName val="터40"/>
      <sheetName val="흡40"/>
      <sheetName val="흡60"/>
      <sheetName val="흡장비사양"/>
      <sheetName val="흡냉장"/>
      <sheetName val="빙100장비사양"/>
      <sheetName val="빙100운전"/>
      <sheetName val="빙+터"/>
      <sheetName val="빙+흡"/>
      <sheetName val="빙40장비사양"/>
      <sheetName val="흡60빙40운전"/>
      <sheetName val="흡60터40운전"/>
      <sheetName val="흡100운전"/>
      <sheetName val="흡냉운"/>
      <sheetName val="단순비교"/>
      <sheetName val="고정투자대조표"/>
      <sheetName val="지원내용"/>
      <sheetName val="지원내용 (2)"/>
      <sheetName val="database"/>
      <sheetName val="사무실"/>
      <sheetName val="백화점"/>
      <sheetName val="총괄집계표"/>
      <sheetName val="적현로"/>
      <sheetName val="기본일위"/>
      <sheetName val="직노"/>
      <sheetName val="차도부연장현황"/>
      <sheetName val="동부화재경제성3"/>
      <sheetName val="내역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인건비"/>
      <sheetName val="단가및재료비"/>
      <sheetName val="중기가격근거"/>
      <sheetName val="중기가격"/>
      <sheetName val="차도부연장현황"/>
      <sheetName val="내역"/>
      <sheetName val="빙100장비사양"/>
      <sheetName val="기본일위"/>
      <sheetName val="직노"/>
    </sheetNames>
    <sheetDataSet>
      <sheetData sheetId="0">
        <row r="58">
          <cell r="C58">
            <v>52850</v>
          </cell>
        </row>
      </sheetData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 "/>
      <sheetName val="노임단가"/>
      <sheetName val="차도부연장현황"/>
      <sheetName val="기본일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집계표"/>
      <sheetName val="내역서"/>
      <sheetName val="일위대가표"/>
      <sheetName val="자재총괄"/>
      <sheetName val="자재"/>
      <sheetName val="공종 (2)"/>
      <sheetName val="자재단가비교표"/>
      <sheetName val="노임단가"/>
      <sheetName val="총괄표 "/>
      <sheetName val="금속및금속창호"/>
      <sheetName val="기본일위"/>
      <sheetName val="차도부연장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적격심사"/>
      <sheetName val="손익분석"/>
      <sheetName val="투찰가산정"/>
      <sheetName val="철골자재리스트"/>
      <sheetName val="원가계산"/>
      <sheetName val="하도급사항"/>
      <sheetName val="하도급사항 (적격)"/>
      <sheetName val="토공별지"/>
      <sheetName val="대비표(토공1안)"/>
      <sheetName val="세부내역토공"/>
      <sheetName val="형틀별지"/>
      <sheetName val="대비표(형틀1안)"/>
      <sheetName val="세부내역형틀"/>
      <sheetName val="철골별지(1공구)"/>
      <sheetName val="대비표(철골1공1안)"/>
      <sheetName val="세부내역(철골1공구)"/>
      <sheetName val="철골별지(2공구)"/>
      <sheetName val="대비표(철골2공1안)"/>
      <sheetName val="세부내역(철골2공구)"/>
      <sheetName val="방수공사별지"/>
      <sheetName val="대비표(방수1안)"/>
      <sheetName val="세부내역방수"/>
      <sheetName val="석공사별지"/>
      <sheetName val="대비표(석1안)"/>
      <sheetName val="세부내역석"/>
      <sheetName val="창호별지"/>
      <sheetName val="대비표(AL창호1안)"/>
      <sheetName val="세부내역(AL)"/>
      <sheetName val="조경공사별지"/>
      <sheetName val="대비표(조경1안)"/>
      <sheetName val="세부내역조경"/>
      <sheetName val="000000"/>
      <sheetName val="견적서(세로양식)"/>
      <sheetName val="견적서&quot;갑&quot;(가로양식)"/>
      <sheetName val="견적서&quot;을&quot;(가로양식)"/>
      <sheetName val="대비표"/>
      <sheetName val="전체물량"/>
      <sheetName val="총물량"/>
      <sheetName val="기본일위"/>
      <sheetName val="4.2유효폭의 계산"/>
      <sheetName val="노임단가"/>
      <sheetName val="총괄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4.2유효폭의 계산"/>
      <sheetName val="공비대비"/>
      <sheetName val="우수"/>
      <sheetName val="본공사"/>
      <sheetName val="빗물받이_910_510_410_"/>
      <sheetName val="내역서"/>
      <sheetName val="노임단가"/>
      <sheetName val="투찰"/>
      <sheetName val="대구진천삼성APT"/>
      <sheetName val="환산"/>
      <sheetName val="전신환매도율"/>
      <sheetName val="터파기및재료"/>
      <sheetName val="일반부표"/>
      <sheetName val="형틀공사"/>
      <sheetName val="Sheet1 (2)"/>
      <sheetName val="JUCK"/>
      <sheetName val="#REF"/>
      <sheetName val="Sheet2"/>
      <sheetName val="Sheet1"/>
      <sheetName val="내역"/>
      <sheetName val="수량산출"/>
      <sheetName val="원가계산서"/>
      <sheetName val="JUCKEYK"/>
      <sheetName val="BID"/>
      <sheetName val="S0"/>
      <sheetName val="토목"/>
      <sheetName val="부대"/>
      <sheetName val="일위CODE"/>
      <sheetName val="인건비"/>
      <sheetName val="을지"/>
      <sheetName val="복구경비"/>
      <sheetName val="내역(중앙)"/>
      <sheetName val="내역(창신)"/>
      <sheetName val="입찰"/>
      <sheetName val="현경"/>
      <sheetName val="ELEV SPEC(Ia,Ir)"/>
      <sheetName val="단가"/>
      <sheetName val="효명0010"/>
      <sheetName val="마산월령동골조물량변경"/>
      <sheetName val="자재단가"/>
      <sheetName val="설계"/>
      <sheetName val="노임"/>
      <sheetName val="목차임시"/>
      <sheetName val="견적대비"/>
      <sheetName val="감시제어"/>
      <sheetName val="DATE"/>
      <sheetName val="터널조도"/>
      <sheetName val="코드"/>
      <sheetName val="원형1호맨홀토공수량"/>
      <sheetName val="guard(mac)"/>
      <sheetName val="식재인부"/>
      <sheetName val="원가계산 (2)"/>
      <sheetName val="CT"/>
      <sheetName val="단위수량"/>
      <sheetName val="토공"/>
      <sheetName val="부대내역"/>
      <sheetName val="시중노임단가"/>
      <sheetName val="단가조사"/>
      <sheetName val="실행철강하도"/>
      <sheetName val="정보"/>
      <sheetName val="백호우계수"/>
      <sheetName val="집수정(600-700)"/>
      <sheetName val="★도급내역"/>
      <sheetName val="경희대"/>
      <sheetName val="MOTOR"/>
      <sheetName val="관리,공감"/>
      <sheetName val="Sheet6"/>
      <sheetName val="일위대가 "/>
      <sheetName val="토목공사"/>
      <sheetName val="수리결과"/>
      <sheetName val="2.대외공문"/>
      <sheetName val="자재비"/>
      <sheetName val="이름정의"/>
      <sheetName val="일위대가"/>
      <sheetName val="TYPE-A"/>
      <sheetName val="노무비"/>
      <sheetName val="갑지(추정)"/>
      <sheetName val="금액"/>
      <sheetName val="STORAGE"/>
      <sheetName val="N賃率-職"/>
      <sheetName val="내역표지"/>
      <sheetName val="단위단가"/>
      <sheetName val="unit 4"/>
      <sheetName val="대비표(토공1안)"/>
      <sheetName val="자재운반단가일람표"/>
      <sheetName val="배수공 내역서 적용수량"/>
      <sheetName val="(1)본선수량집계"/>
      <sheetName val="자재집게표 "/>
      <sheetName val="철근량 검토"/>
      <sheetName val="내역을"/>
      <sheetName val="Total"/>
      <sheetName val="기초일위"/>
      <sheetName val="총수량집계표"/>
      <sheetName val="gyun"/>
      <sheetName val="설계명세서"/>
      <sheetName val="SH.R설치"/>
      <sheetName val="과천MAIN"/>
      <sheetName val="MYUN(MAC)"/>
      <sheetName val="부대공수량"/>
      <sheetName val="직접재료비"/>
      <sheetName val="적상기초자료"/>
      <sheetName val="계약내역"/>
      <sheetName val="아스콘T=62_5"/>
      <sheetName val="홈통받이연락관(D_C_PIPE-150)"/>
      <sheetName val="빗물받이연락관(D_C_PIPE-250)"/>
      <sheetName val="오수받이연락관(D_CPIPE-150)"/>
      <sheetName val="제수변실(1_40-1_80)"/>
      <sheetName val="4_2유효폭의_계산"/>
      <sheetName val="45,46"/>
      <sheetName val="TIE-IN"/>
      <sheetName val="직노"/>
      <sheetName val="유기공정"/>
      <sheetName val="우배수"/>
      <sheetName val="DATA"/>
      <sheetName val="약전설비"/>
      <sheetName val="수지"/>
      <sheetName val="9GNG운반"/>
      <sheetName val="품셈"/>
      <sheetName val="유효폭의 계산"/>
      <sheetName val="I一般比"/>
      <sheetName val="부하계산서"/>
      <sheetName val="단가비교표"/>
      <sheetName val="교각1"/>
      <sheetName val="플랜트 설치"/>
      <sheetName val="총물량"/>
      <sheetName val="원가계산"/>
      <sheetName val="국내조달(통합-1)"/>
      <sheetName val="PAN"/>
      <sheetName val="점검총괄"/>
      <sheetName val="신고분기설정참고"/>
      <sheetName val="거래처자료등록"/>
      <sheetName val="비용적자료"/>
      <sheetName val="ABUT수량-A1"/>
      <sheetName val="강관파일내역"/>
      <sheetName val="도근좌표"/>
      <sheetName val="2층(부대공사)"/>
      <sheetName val="공통가설"/>
      <sheetName val="전산output"/>
      <sheetName val="TOWER 10TON"/>
      <sheetName val="Baby일위대가"/>
      <sheetName val="토사(PE)"/>
      <sheetName val="1.설계조건"/>
      <sheetName val="조정금액결과표 (차수별)"/>
      <sheetName val="Sheet4"/>
      <sheetName val="부대원내역"/>
      <sheetName val="부대하내역"/>
      <sheetName val="경로당내역건축"/>
      <sheetName val="공내역"/>
      <sheetName val="부하계산"/>
      <sheetName val="중기사용료"/>
      <sheetName val="자재(원원+원대)"/>
      <sheetName val="기본단가표"/>
      <sheetName val="실행내역"/>
      <sheetName val="시중노임"/>
      <sheetName val="갑지"/>
      <sheetName val="2경간"/>
      <sheetName val="제경비율"/>
      <sheetName val="중기 부표"/>
      <sheetName val="시설물일위"/>
      <sheetName val="노임단가 (2)"/>
      <sheetName val="가공비"/>
      <sheetName val="하수급견적대비"/>
      <sheetName val="일위대가(가설)"/>
      <sheetName val="수입"/>
      <sheetName val="Sheet1_(2)"/>
      <sheetName val="원가계산_(2)"/>
      <sheetName val="3.바닥판설계"/>
      <sheetName val="시점교대"/>
      <sheetName val="재료비단가(800)"/>
      <sheetName val="단"/>
      <sheetName val="공통비(전체)"/>
      <sheetName val="부관수량집계"/>
      <sheetName val="데리네이타현황"/>
      <sheetName val="70%"/>
      <sheetName val="공사개요"/>
      <sheetName val="COVER"/>
      <sheetName val="1,2공구원가계산서"/>
      <sheetName val="2공구산출내역"/>
      <sheetName val="1공구산출내역서"/>
      <sheetName val="교대(A1)"/>
      <sheetName val="을-ATYPE"/>
      <sheetName val="슬래브(PF)(하류)"/>
      <sheetName val="차량별점검"/>
      <sheetName val="95하U$가격"/>
      <sheetName val="인원자료"/>
      <sheetName val="기계경비일람"/>
      <sheetName val="3.공통공사대비"/>
      <sheetName val="기성고내역"/>
      <sheetName val="말뚝지지력산정"/>
      <sheetName val="흙쌓기도수로설치현황"/>
      <sheetName val="자재집계표"/>
      <sheetName val="작성기준"/>
      <sheetName val="ANX3A11"/>
      <sheetName val="도로포장면적산출(1)"/>
      <sheetName val="이토변실"/>
      <sheetName val="단면설계"/>
      <sheetName val="안정검토"/>
      <sheetName val="설계조건"/>
      <sheetName val="현황산출서"/>
      <sheetName val="다곡2교"/>
      <sheetName val="L_RPTB10_01"/>
      <sheetName val="정부노임(2000.상)"/>
      <sheetName val="쌍송교"/>
      <sheetName val="기계경비(시간당)"/>
      <sheetName val="유림골조"/>
      <sheetName val="Project Brief"/>
      <sheetName val="북제주원가"/>
      <sheetName val="03하반기내역서"/>
      <sheetName val="04상반기"/>
      <sheetName val="월별손익"/>
      <sheetName val="택지성격총괄"/>
      <sheetName val="문학간접"/>
      <sheetName val="간접"/>
      <sheetName val="6PILE  (돌출)"/>
      <sheetName val="개산공사비"/>
      <sheetName val="교대(A1-A2)"/>
      <sheetName val="조명시설"/>
      <sheetName val="97노임단가"/>
      <sheetName val="입력란"/>
      <sheetName val="합계금액"/>
      <sheetName val="수안보-MBR1"/>
      <sheetName val="3련 BOX"/>
      <sheetName val="현장관리비 산출내역"/>
      <sheetName val="날개벽수량표"/>
      <sheetName val="내역서적용수량 (지방도893)"/>
      <sheetName val="(하관내역)"/>
      <sheetName val="집계표"/>
      <sheetName val="명세서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특기사항"/>
      <sheetName val="급여data"/>
      <sheetName val="부대원내역(설비)"/>
      <sheetName val="Source"/>
      <sheetName val="1-1"/>
      <sheetName val="1-2"/>
      <sheetName val="1-3"/>
      <sheetName val="1-4"/>
      <sheetName val="금속및금속창호"/>
      <sheetName val="01상노임"/>
      <sheetName val="재료비단가"/>
      <sheetName val="13.부력검토"/>
      <sheetName val="일위대가서식"/>
      <sheetName val="수목데이타"/>
      <sheetName val="횡배수관집현황(2공구)"/>
      <sheetName val="우각부보강"/>
      <sheetName val="1,2,3,4,5단위수량"/>
      <sheetName val="설비"/>
      <sheetName val="7+160암거변경"/>
      <sheetName val="품셈TABLE"/>
      <sheetName val="제잡비계산"/>
      <sheetName val="중기손료"/>
      <sheetName val="보도포장연장조서-표준차도부"/>
      <sheetName val="표준차도부연장조서-ASP"/>
      <sheetName val="계약서"/>
      <sheetName val="데이타"/>
      <sheetName val="목차"/>
      <sheetName val="2000년1차"/>
      <sheetName val="토목2"/>
      <sheetName val="우수공"/>
      <sheetName val="교각 P3"/>
      <sheetName val="농로토공집계"/>
      <sheetName val="농로수량집계"/>
      <sheetName val="000000"/>
      <sheetName val="연결관암거"/>
      <sheetName val="이토변실(A3-LINE)"/>
      <sheetName val="수원공사비"/>
      <sheetName val="자재대"/>
      <sheetName val="개별직종노임단가(2005.1)"/>
      <sheetName val="위치조서"/>
      <sheetName val="금액내역서"/>
      <sheetName val="CODE1"/>
      <sheetName val="가도공"/>
      <sheetName val="기초자료"/>
      <sheetName val="총괄표 "/>
      <sheetName val="실행대비"/>
      <sheetName val="보험료산출"/>
      <sheetName val="가설공사비"/>
      <sheetName val="조명율"/>
      <sheetName val="물가시세"/>
      <sheetName val="단가 및 재료비"/>
      <sheetName val="단가산출2"/>
      <sheetName val="중기사용료산출근거"/>
      <sheetName val="단가산출1"/>
      <sheetName val="woo(mac)"/>
      <sheetName val="맨홀수량"/>
      <sheetName val="기계경비"/>
      <sheetName val="룡전상부"/>
      <sheetName val="POOM_MOTO"/>
      <sheetName val="POOM_MOTO2"/>
      <sheetName val="05"/>
      <sheetName val="포장공"/>
      <sheetName val="부대공"/>
      <sheetName val="수량산출1"/>
      <sheetName val="자재단가표"/>
      <sheetName val="C.배수관공"/>
      <sheetName val="3BL공동구 수량"/>
      <sheetName val="대로근거"/>
      <sheetName val="시공계획"/>
      <sheetName val="일위대가표지"/>
      <sheetName val="판매시설"/>
      <sheetName val="(4-2)열관류값-2"/>
      <sheetName val="총괄표"/>
      <sheetName val="순공사비"/>
      <sheetName val="차도부연장현황"/>
      <sheetName val="측구공수량집계"/>
      <sheetName val="장비가동"/>
      <sheetName val="정화조동내역"/>
      <sheetName val="옹벽"/>
      <sheetName val="통합"/>
      <sheetName val="일위대가표(DEEP)"/>
      <sheetName val="xxxxxx"/>
      <sheetName val="기둥(원형)"/>
      <sheetName val="기초공"/>
      <sheetName val="간접비"/>
      <sheetName val="기본일위"/>
      <sheetName val="물가대비표"/>
      <sheetName val="DATA 입력부"/>
      <sheetName val="2~3.해석단면및모델링"/>
      <sheetName val="토공(우물통,기타) "/>
      <sheetName val="연못방수쉬트"/>
    </sheetNames>
    <sheetDataSet>
      <sheetData sheetId="0">
        <row r="4">
          <cell r="P4">
            <v>49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 refreshError="1"/>
      <sheetData sheetId="88"/>
      <sheetData sheetId="89" refreshError="1"/>
      <sheetData sheetId="90"/>
      <sheetData sheetId="9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/>
      <sheetData sheetId="121" refreshError="1"/>
      <sheetData sheetId="122" refreshError="1"/>
      <sheetData sheetId="123" refreshError="1"/>
      <sheetData sheetId="124"/>
      <sheetData sheetId="125" refreshError="1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입자재 집계표"/>
      <sheetName val="자재운반"/>
      <sheetName val="화물요율"/>
      <sheetName val="노무비"/>
      <sheetName val="자재비"/>
      <sheetName val="02년상반기장비부표"/>
      <sheetName val="이정표"/>
      <sheetName val="단가산출"/>
      <sheetName val="단가목록"/>
      <sheetName val="일반부표"/>
      <sheetName val="부표총괄표"/>
      <sheetName val=" 품셈"/>
      <sheetName val="품셈총괄표"/>
      <sheetName val="설계 내역서(1)"/>
      <sheetName val="경비율산정"/>
      <sheetName val="설계 내역서"/>
      <sheetName val="공사비예산서"/>
      <sheetName val="총물량"/>
      <sheetName val="기본일위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0">
          <cell r="A20">
            <v>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Baby일위대가"/>
      <sheetName val="빗물받이(910-510-410)"/>
      <sheetName val="일반부표"/>
      <sheetName val="22신설수량"/>
      <sheetName val="인건비 "/>
      <sheetName val="공사개요"/>
      <sheetName val="Sheet6"/>
      <sheetName val="수량산출"/>
      <sheetName val="총물량"/>
      <sheetName val="인건비"/>
      <sheetName val="내역"/>
      <sheetName val="대림경상68억"/>
      <sheetName val="갑지(추정)"/>
      <sheetName val="을지"/>
      <sheetName val="재료비"/>
      <sheetName val="점검총괄"/>
      <sheetName val="4.2유효폭의 계산"/>
      <sheetName val="기초"/>
      <sheetName val="노임단가"/>
      <sheetName val="물가대비표"/>
      <sheetName val="공비대비"/>
      <sheetName val="MH_생산"/>
      <sheetName val="입찰"/>
      <sheetName val="현경"/>
      <sheetName val="CODE"/>
      <sheetName val="자재단가"/>
      <sheetName val="설비단가표"/>
      <sheetName val="설계명세서"/>
      <sheetName val="백열신설_(2)2"/>
      <sheetName val="인건비_2"/>
      <sheetName val="백열신설_(2)"/>
      <sheetName val="인건비_"/>
      <sheetName val="백열신설_(2)1"/>
      <sheetName val="인건비_1"/>
      <sheetName val="백열신설_(2)3"/>
      <sheetName val="인건비_3"/>
      <sheetName val="부하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자재단가"/>
      <sheetName val="빗물받이(910-510-410)"/>
      <sheetName val="직노"/>
      <sheetName val="노무비"/>
      <sheetName val="산출내역서"/>
      <sheetName val="투찰금액"/>
      <sheetName val="Sheet1 (2)"/>
      <sheetName val="내역서"/>
      <sheetName val="시설물일위"/>
      <sheetName val="가시설흙막이"/>
      <sheetName val="노임단가"/>
      <sheetName val="콘_재료분리(1)"/>
      <sheetName val="48수량"/>
      <sheetName val="49일위"/>
      <sheetName val="22일위"/>
      <sheetName val="여방토공 "/>
      <sheetName val="재료총"/>
      <sheetName val="분전함신설"/>
      <sheetName val="접지1종"/>
      <sheetName val="여과지동"/>
      <sheetName val="부하계산서"/>
      <sheetName val="인건-측정"/>
      <sheetName val="일반부표"/>
      <sheetName val="기초"/>
      <sheetName val="을지"/>
      <sheetName val="일위대가"/>
      <sheetName val="대공종"/>
      <sheetName val="기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  <sheetName val="일반부표"/>
      <sheetName val="분전함신설"/>
      <sheetName val="접지1종"/>
      <sheetName val="빗물받이(910-510-410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L1" t="str">
            <v>2000년 7월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  <sheetName val="개요"/>
      <sheetName val="A 견적"/>
      <sheetName val="1"/>
      <sheetName val="분전함신설"/>
      <sheetName val="접지1종"/>
      <sheetName val="수리보고서비"/>
      <sheetName val="목록"/>
      <sheetName val="집계"/>
      <sheetName val="터파기및재료"/>
      <sheetName val="산출"/>
      <sheetName val="노임단가"/>
      <sheetName val="단가"/>
      <sheetName val="산출내역서집계표"/>
      <sheetName val="식재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">
          <cell r="L1" t="str">
            <v>2000년 7월</v>
          </cell>
        </row>
        <row r="2">
          <cell r="A2" t="str">
            <v>名  稱 : 모르터 ( 1 : 2 )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 t="str">
            <v>單位 : 원/㎥當</v>
          </cell>
          <cell r="K2">
            <v>0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F3">
            <v>0</v>
          </cell>
          <cell r="G3" t="str">
            <v xml:space="preserve">        勞       務       費</v>
          </cell>
          <cell r="H3">
            <v>0</v>
          </cell>
          <cell r="I3" t="str">
            <v>經              費</v>
          </cell>
          <cell r="J3">
            <v>0</v>
          </cell>
          <cell r="K3">
            <v>0</v>
          </cell>
          <cell r="L3" t="str">
            <v>철근</v>
          </cell>
          <cell r="M3">
            <v>334000</v>
          </cell>
          <cell r="N3">
            <v>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B4">
            <v>0</v>
          </cell>
          <cell r="C4">
            <v>0</v>
          </cell>
          <cell r="D4">
            <v>0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K4">
            <v>0</v>
          </cell>
          <cell r="L4" t="str">
            <v>철선 # 8</v>
          </cell>
          <cell r="M4">
            <v>450</v>
          </cell>
          <cell r="N4">
            <v>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B5">
            <v>0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 t="str">
            <v>철선 # 20</v>
          </cell>
          <cell r="M5">
            <v>550</v>
          </cell>
          <cell r="N5">
            <v>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B6">
            <v>0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N6">
            <v>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B7">
            <v>0</v>
          </cell>
          <cell r="C7" t="str">
            <v>인</v>
          </cell>
          <cell r="D7">
            <v>1</v>
          </cell>
          <cell r="E7">
            <v>0</v>
          </cell>
          <cell r="F7">
            <v>0</v>
          </cell>
          <cell r="G7">
            <v>34360</v>
          </cell>
          <cell r="H7">
            <v>34360</v>
          </cell>
          <cell r="I7">
            <v>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N7">
            <v>0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N8">
            <v>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57948</v>
          </cell>
          <cell r="G18">
            <v>0</v>
          </cell>
          <cell r="H18">
            <v>34360</v>
          </cell>
          <cell r="I18">
            <v>0</v>
          </cell>
          <cell r="J18">
            <v>0</v>
          </cell>
        </row>
        <row r="20">
          <cell r="A20" t="str">
            <v>名  稱 : 레미콘타설 ( 무근 )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F21">
            <v>0</v>
          </cell>
          <cell r="G21" t="str">
            <v xml:space="preserve">        勞       務       費</v>
          </cell>
          <cell r="H21">
            <v>0</v>
          </cell>
          <cell r="I21" t="str">
            <v>經              費</v>
          </cell>
        </row>
        <row r="22">
          <cell r="A22" t="str">
            <v>工 種 別</v>
          </cell>
          <cell r="B22">
            <v>0</v>
          </cell>
          <cell r="C22">
            <v>0</v>
          </cell>
          <cell r="D22">
            <v>0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B23">
            <v>0</v>
          </cell>
          <cell r="C23" t="str">
            <v>인</v>
          </cell>
          <cell r="D23">
            <v>0.15</v>
          </cell>
          <cell r="E23">
            <v>0</v>
          </cell>
          <cell r="F23">
            <v>0</v>
          </cell>
          <cell r="G23">
            <v>62281</v>
          </cell>
          <cell r="H23">
            <v>9342.1</v>
          </cell>
          <cell r="I23">
            <v>0</v>
          </cell>
          <cell r="J23">
            <v>0</v>
          </cell>
        </row>
        <row r="24">
          <cell r="A24" t="str">
            <v>보통인부</v>
          </cell>
          <cell r="B24">
            <v>0</v>
          </cell>
          <cell r="C24" t="str">
            <v>인</v>
          </cell>
          <cell r="D24">
            <v>0.27</v>
          </cell>
          <cell r="E24">
            <v>0</v>
          </cell>
          <cell r="F24">
            <v>0</v>
          </cell>
          <cell r="G24">
            <v>34360</v>
          </cell>
          <cell r="H24">
            <v>9277.2000000000007</v>
          </cell>
          <cell r="I24">
            <v>0</v>
          </cell>
          <cell r="J24">
            <v>0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A36" t="str">
            <v>計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18619</v>
          </cell>
          <cell r="I36">
            <v>0</v>
          </cell>
          <cell r="J36">
            <v>0</v>
          </cell>
        </row>
        <row r="38">
          <cell r="A38" t="str">
            <v>名  稱 : 레미콘타설 ( 철근 )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F39">
            <v>0</v>
          </cell>
          <cell r="G39" t="str">
            <v xml:space="preserve">        勞       務       費</v>
          </cell>
          <cell r="H39">
            <v>0</v>
          </cell>
          <cell r="I39" t="str">
            <v>經              費</v>
          </cell>
        </row>
        <row r="40">
          <cell r="A40" t="str">
            <v>工 種 別</v>
          </cell>
          <cell r="B40">
            <v>0</v>
          </cell>
          <cell r="C40">
            <v>0</v>
          </cell>
          <cell r="D40">
            <v>0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B41">
            <v>0</v>
          </cell>
          <cell r="C41" t="str">
            <v>인</v>
          </cell>
          <cell r="D41">
            <v>0.17</v>
          </cell>
          <cell r="E41">
            <v>0</v>
          </cell>
          <cell r="F41">
            <v>0</v>
          </cell>
          <cell r="G41">
            <v>62281</v>
          </cell>
          <cell r="H41">
            <v>10587.7</v>
          </cell>
          <cell r="I41">
            <v>0</v>
          </cell>
          <cell r="J41">
            <v>0</v>
          </cell>
        </row>
        <row r="42">
          <cell r="A42" t="str">
            <v>보통인부</v>
          </cell>
          <cell r="B42">
            <v>0</v>
          </cell>
          <cell r="C42" t="str">
            <v>인</v>
          </cell>
          <cell r="D42">
            <v>0.28999999999999998</v>
          </cell>
          <cell r="E42">
            <v>0</v>
          </cell>
          <cell r="F42">
            <v>0</v>
          </cell>
          <cell r="G42">
            <v>34360</v>
          </cell>
          <cell r="H42">
            <v>9964.4</v>
          </cell>
          <cell r="I42">
            <v>0</v>
          </cell>
          <cell r="J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</row>
        <row r="46"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A54" t="str">
            <v>計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20552</v>
          </cell>
          <cell r="I54">
            <v>0</v>
          </cell>
          <cell r="J54">
            <v>0</v>
          </cell>
        </row>
        <row r="56">
          <cell r="A56" t="str">
            <v>名  稱 : 철근가공조립 ( 간단 )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F57">
            <v>0</v>
          </cell>
          <cell r="G57" t="str">
            <v xml:space="preserve">        勞       務       費</v>
          </cell>
          <cell r="H57">
            <v>0</v>
          </cell>
          <cell r="I57" t="str">
            <v>經              費</v>
          </cell>
        </row>
        <row r="58">
          <cell r="A58" t="str">
            <v>工 種 別</v>
          </cell>
          <cell r="B58">
            <v>0</v>
          </cell>
          <cell r="C58">
            <v>0</v>
          </cell>
          <cell r="D58">
            <v>0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</row>
        <row r="60">
          <cell r="A60" t="str">
            <v>철근공</v>
          </cell>
          <cell r="B60">
            <v>0</v>
          </cell>
          <cell r="C60" t="str">
            <v>인</v>
          </cell>
          <cell r="D60">
            <v>2.9</v>
          </cell>
          <cell r="E60">
            <v>0</v>
          </cell>
          <cell r="F60">
            <v>0</v>
          </cell>
          <cell r="G60">
            <v>63607</v>
          </cell>
          <cell r="H60">
            <v>184460.3</v>
          </cell>
          <cell r="I60">
            <v>0</v>
          </cell>
          <cell r="J60">
            <v>0</v>
          </cell>
        </row>
        <row r="61">
          <cell r="A61" t="str">
            <v>보통인부</v>
          </cell>
          <cell r="B61">
            <v>0</v>
          </cell>
          <cell r="C61" t="str">
            <v>인</v>
          </cell>
          <cell r="D61">
            <v>1.6</v>
          </cell>
          <cell r="E61">
            <v>0</v>
          </cell>
          <cell r="F61">
            <v>0</v>
          </cell>
          <cell r="G61">
            <v>34360</v>
          </cell>
          <cell r="H61">
            <v>54976</v>
          </cell>
          <cell r="I61">
            <v>0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A72" t="str">
            <v>計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7538</v>
          </cell>
          <cell r="G72">
            <v>0</v>
          </cell>
          <cell r="H72">
            <v>239436</v>
          </cell>
          <cell r="I72">
            <v>0</v>
          </cell>
          <cell r="J72">
            <v>0</v>
          </cell>
        </row>
        <row r="74">
          <cell r="A74" t="str">
            <v>名  稱 : 철근가공조립 ( 보통 )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F75">
            <v>0</v>
          </cell>
          <cell r="G75" t="str">
            <v xml:space="preserve">        勞       務       費</v>
          </cell>
          <cell r="H75">
            <v>0</v>
          </cell>
          <cell r="I75" t="str">
            <v>經              費</v>
          </cell>
        </row>
        <row r="76">
          <cell r="A76" t="str">
            <v>工 種 別</v>
          </cell>
          <cell r="B76">
            <v>0</v>
          </cell>
          <cell r="C76">
            <v>0</v>
          </cell>
          <cell r="D76">
            <v>0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</row>
        <row r="78">
          <cell r="A78" t="str">
            <v>철근공</v>
          </cell>
          <cell r="B78">
            <v>0</v>
          </cell>
          <cell r="C78" t="str">
            <v>인</v>
          </cell>
          <cell r="D78">
            <v>4</v>
          </cell>
          <cell r="E78">
            <v>0</v>
          </cell>
          <cell r="F78">
            <v>0</v>
          </cell>
          <cell r="G78">
            <v>63607</v>
          </cell>
          <cell r="H78">
            <v>254428</v>
          </cell>
          <cell r="I78">
            <v>0</v>
          </cell>
          <cell r="J78">
            <v>0</v>
          </cell>
        </row>
        <row r="79">
          <cell r="A79" t="str">
            <v>보통인부</v>
          </cell>
          <cell r="B79">
            <v>0</v>
          </cell>
          <cell r="C79" t="str">
            <v>인</v>
          </cell>
          <cell r="D79">
            <v>2.2000000000000002</v>
          </cell>
          <cell r="E79">
            <v>0</v>
          </cell>
          <cell r="F79">
            <v>0</v>
          </cell>
          <cell r="G79">
            <v>34360</v>
          </cell>
          <cell r="H79">
            <v>75592</v>
          </cell>
          <cell r="I79">
            <v>0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</row>
        <row r="86"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</row>
        <row r="88"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計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10175</v>
          </cell>
          <cell r="G90">
            <v>0</v>
          </cell>
          <cell r="H90">
            <v>330020</v>
          </cell>
          <cell r="I90">
            <v>0</v>
          </cell>
          <cell r="J90">
            <v>0</v>
          </cell>
        </row>
        <row r="92">
          <cell r="A92" t="str">
            <v>名  稱 : 합판거푸집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F93">
            <v>0</v>
          </cell>
          <cell r="G93" t="str">
            <v xml:space="preserve">        勞       務       費</v>
          </cell>
          <cell r="H93">
            <v>0</v>
          </cell>
          <cell r="I93" t="str">
            <v>經              費</v>
          </cell>
        </row>
        <row r="94">
          <cell r="A94" t="str">
            <v>工 種 別</v>
          </cell>
          <cell r="B94">
            <v>0</v>
          </cell>
          <cell r="C94">
            <v>0</v>
          </cell>
          <cell r="D94">
            <v>0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목재</v>
          </cell>
          <cell r="B96">
            <v>0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박리제</v>
          </cell>
          <cell r="B99">
            <v>0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A100" t="str">
            <v>형틀목공</v>
          </cell>
          <cell r="B100">
            <v>0</v>
          </cell>
          <cell r="C100" t="str">
            <v>인</v>
          </cell>
          <cell r="D100">
            <v>0.28000000000000003</v>
          </cell>
          <cell r="E100">
            <v>0</v>
          </cell>
          <cell r="F100">
            <v>0</v>
          </cell>
          <cell r="G100">
            <v>61483</v>
          </cell>
          <cell r="H100">
            <v>17215.2</v>
          </cell>
          <cell r="I100">
            <v>0</v>
          </cell>
          <cell r="J100">
            <v>0</v>
          </cell>
        </row>
        <row r="101">
          <cell r="A101" t="str">
            <v>보통인부</v>
          </cell>
          <cell r="B101">
            <v>0</v>
          </cell>
          <cell r="C101" t="str">
            <v>인</v>
          </cell>
          <cell r="D101">
            <v>0.23</v>
          </cell>
          <cell r="E101">
            <v>0</v>
          </cell>
          <cell r="F101">
            <v>0</v>
          </cell>
          <cell r="G101">
            <v>34360</v>
          </cell>
          <cell r="H101">
            <v>7902.8</v>
          </cell>
          <cell r="I101">
            <v>0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計 (1회사용)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11623</v>
          </cell>
          <cell r="G103">
            <v>0</v>
          </cell>
          <cell r="H103">
            <v>25118</v>
          </cell>
          <cell r="I103">
            <v>0</v>
          </cell>
          <cell r="J103">
            <v>0</v>
          </cell>
        </row>
        <row r="104">
          <cell r="A104" t="str">
            <v>2회사용시</v>
          </cell>
          <cell r="B104">
            <v>0</v>
          </cell>
          <cell r="C104">
            <v>0</v>
          </cell>
          <cell r="D104">
            <v>0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I104">
            <v>0</v>
          </cell>
          <cell r="J104">
            <v>0</v>
          </cell>
        </row>
        <row r="105">
          <cell r="A105" t="str">
            <v>3회사용시</v>
          </cell>
          <cell r="B105">
            <v>0</v>
          </cell>
          <cell r="C105">
            <v>0</v>
          </cell>
          <cell r="D105">
            <v>0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I105">
            <v>0</v>
          </cell>
          <cell r="J105">
            <v>0</v>
          </cell>
        </row>
        <row r="106">
          <cell r="A106" t="str">
            <v>4회사용시</v>
          </cell>
          <cell r="B106">
            <v>0</v>
          </cell>
          <cell r="C106">
            <v>0</v>
          </cell>
          <cell r="D106">
            <v>0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I106">
            <v>0</v>
          </cell>
          <cell r="J106">
            <v>0</v>
          </cell>
        </row>
        <row r="107">
          <cell r="A107" t="str">
            <v>5회사용시</v>
          </cell>
          <cell r="B107">
            <v>0</v>
          </cell>
          <cell r="C107">
            <v>0</v>
          </cell>
          <cell r="D107">
            <v>0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I107">
            <v>0</v>
          </cell>
          <cell r="J107">
            <v>0</v>
          </cell>
        </row>
        <row r="108">
          <cell r="A108" t="str">
            <v>6회사용시</v>
          </cell>
          <cell r="B108">
            <v>0</v>
          </cell>
          <cell r="C108">
            <v>0</v>
          </cell>
          <cell r="D108">
            <v>0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I108">
            <v>0</v>
          </cell>
          <cell r="J108">
            <v>0</v>
          </cell>
        </row>
        <row r="110">
          <cell r="A110" t="str">
            <v>名  稱 : 비계설치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F111">
            <v>0</v>
          </cell>
          <cell r="G111" t="str">
            <v xml:space="preserve">        勞       務       費</v>
          </cell>
          <cell r="H111">
            <v>0</v>
          </cell>
          <cell r="I111" t="str">
            <v>經              費</v>
          </cell>
        </row>
        <row r="112">
          <cell r="A112" t="str">
            <v>工 種 別</v>
          </cell>
          <cell r="B112">
            <v>0</v>
          </cell>
          <cell r="C112">
            <v>0</v>
          </cell>
          <cell r="D112">
            <v>0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B113">
            <v>0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 t="str">
            <v>판재</v>
          </cell>
          <cell r="B114">
            <v>0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비계공</v>
          </cell>
          <cell r="B117">
            <v>0</v>
          </cell>
          <cell r="C117" t="str">
            <v>인</v>
          </cell>
          <cell r="D117">
            <v>2</v>
          </cell>
          <cell r="E117">
            <v>0</v>
          </cell>
          <cell r="F117">
            <v>0</v>
          </cell>
          <cell r="G117">
            <v>66149</v>
          </cell>
          <cell r="H117">
            <v>132298</v>
          </cell>
          <cell r="I117">
            <v>0</v>
          </cell>
          <cell r="J117">
            <v>0</v>
          </cell>
        </row>
        <row r="118">
          <cell r="A118" t="str">
            <v>보통인부</v>
          </cell>
          <cell r="B118">
            <v>0</v>
          </cell>
          <cell r="C118" t="str">
            <v>인</v>
          </cell>
          <cell r="D118">
            <v>2</v>
          </cell>
          <cell r="E118">
            <v>0</v>
          </cell>
          <cell r="F118">
            <v>0</v>
          </cell>
          <cell r="G118">
            <v>34360</v>
          </cell>
          <cell r="H118">
            <v>68720</v>
          </cell>
          <cell r="I118">
            <v>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C119">
            <v>0</v>
          </cell>
          <cell r="D119">
            <v>0</v>
          </cell>
          <cell r="E119">
            <v>0</v>
          </cell>
          <cell r="F119">
            <v>16797</v>
          </cell>
          <cell r="G119">
            <v>0</v>
          </cell>
          <cell r="H119">
            <v>201018</v>
          </cell>
          <cell r="I119">
            <v>0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C120">
            <v>0</v>
          </cell>
          <cell r="D120">
            <v>0</v>
          </cell>
          <cell r="E120">
            <v>0</v>
          </cell>
          <cell r="F120">
            <v>1679</v>
          </cell>
          <cell r="G120">
            <v>0</v>
          </cell>
          <cell r="H120">
            <v>20101</v>
          </cell>
          <cell r="I120">
            <v>0</v>
          </cell>
          <cell r="J120">
            <v>0</v>
          </cell>
        </row>
        <row r="121">
          <cell r="A121" t="str">
            <v>1회사용시</v>
          </cell>
          <cell r="B121">
            <v>0</v>
          </cell>
          <cell r="C121">
            <v>0</v>
          </cell>
          <cell r="D121">
            <v>0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I121">
            <v>0</v>
          </cell>
          <cell r="J121">
            <v>0</v>
          </cell>
        </row>
        <row r="122">
          <cell r="A122" t="str">
            <v>2회사용시</v>
          </cell>
          <cell r="B122">
            <v>0</v>
          </cell>
          <cell r="C122">
            <v>0</v>
          </cell>
          <cell r="D122">
            <v>0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I122">
            <v>0</v>
          </cell>
          <cell r="J122">
            <v>0</v>
          </cell>
        </row>
        <row r="123">
          <cell r="A123" t="str">
            <v>3회사용시</v>
          </cell>
          <cell r="B123">
            <v>0</v>
          </cell>
          <cell r="C123">
            <v>0</v>
          </cell>
          <cell r="D123">
            <v>0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I123">
            <v>0</v>
          </cell>
          <cell r="J123">
            <v>0</v>
          </cell>
        </row>
        <row r="124">
          <cell r="A124" t="str">
            <v>4회사용시</v>
          </cell>
          <cell r="B124">
            <v>0</v>
          </cell>
          <cell r="C124">
            <v>0</v>
          </cell>
          <cell r="D124">
            <v>0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I124">
            <v>0</v>
          </cell>
          <cell r="J124">
            <v>0</v>
          </cell>
        </row>
        <row r="125">
          <cell r="A125" t="str">
            <v>5회사용시</v>
          </cell>
          <cell r="B125">
            <v>0</v>
          </cell>
          <cell r="C125">
            <v>0</v>
          </cell>
          <cell r="D125">
            <v>0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I125">
            <v>0</v>
          </cell>
          <cell r="J125">
            <v>0</v>
          </cell>
        </row>
        <row r="126">
          <cell r="A126" t="str">
            <v>6회사용시</v>
          </cell>
          <cell r="B126">
            <v>0</v>
          </cell>
          <cell r="C126">
            <v>0</v>
          </cell>
          <cell r="D126">
            <v>0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I126">
            <v>0</v>
          </cell>
          <cell r="J126">
            <v>0</v>
          </cell>
        </row>
        <row r="128">
          <cell r="A128" t="str">
            <v>名  稱 : 문양거푸집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F129">
            <v>0</v>
          </cell>
          <cell r="G129" t="str">
            <v xml:space="preserve">        勞       務       費</v>
          </cell>
          <cell r="H129">
            <v>0</v>
          </cell>
          <cell r="I129" t="str">
            <v>經              費</v>
          </cell>
          <cell r="J129">
            <v>0</v>
          </cell>
          <cell r="K129">
            <v>0</v>
          </cell>
          <cell r="L129" t="str">
            <v>주  요  자  재  단  가  표</v>
          </cell>
        </row>
        <row r="130">
          <cell r="A130" t="str">
            <v>工 種 別</v>
          </cell>
          <cell r="B130">
            <v>0</v>
          </cell>
          <cell r="C130">
            <v>0</v>
          </cell>
          <cell r="D130">
            <v>0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K130">
            <v>0</v>
          </cell>
          <cell r="L130" t="str">
            <v>철근</v>
          </cell>
          <cell r="M130">
            <v>0</v>
          </cell>
          <cell r="N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A137" t="str">
            <v>형틀목공</v>
          </cell>
          <cell r="B137">
            <v>0</v>
          </cell>
          <cell r="C137" t="str">
            <v>인</v>
          </cell>
          <cell r="D137">
            <v>0.14000000000000001</v>
          </cell>
          <cell r="E137">
            <v>0</v>
          </cell>
          <cell r="F137">
            <v>0</v>
          </cell>
          <cell r="G137">
            <v>34360</v>
          </cell>
          <cell r="H137">
            <v>4810.3999999999996</v>
          </cell>
          <cell r="I137">
            <v>0</v>
          </cell>
          <cell r="J137">
            <v>0</v>
          </cell>
        </row>
        <row r="138">
          <cell r="A138" t="str">
            <v>보통인부</v>
          </cell>
          <cell r="B138">
            <v>0</v>
          </cell>
          <cell r="C138" t="str">
            <v>인</v>
          </cell>
          <cell r="D138">
            <v>0.12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</row>
        <row r="143"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計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7224</v>
          </cell>
          <cell r="G144">
            <v>0</v>
          </cell>
          <cell r="H144">
            <v>4810</v>
          </cell>
          <cell r="I144">
            <v>0</v>
          </cell>
          <cell r="J144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1"/>
      <sheetName val="예총"/>
      <sheetName val="빗물받이(910-510-410)"/>
      <sheetName val="기본일위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표1"/>
      <sheetName val="설계1"/>
      <sheetName val="장비1"/>
      <sheetName val="설계2"/>
      <sheetName val="장비2"/>
      <sheetName val="설계3"/>
      <sheetName val="장비3"/>
      <sheetName val="수설계"/>
      <sheetName val="수장비"/>
      <sheetName val="경표"/>
      <sheetName val="1.일반사항"/>
      <sheetName val="일반사항2"/>
      <sheetName val="2.종합"/>
      <sheetName val="3.초투"/>
      <sheetName val="4.운전비"/>
      <sheetName val="첨부1-1-1"/>
      <sheetName val="첨부1-1-2"/>
      <sheetName val="첨부1-1-3"/>
      <sheetName val="첨부1-1-4"/>
      <sheetName val="첨부1-3"/>
      <sheetName val="첨부1-4-1"/>
      <sheetName val="첨부1-4-2"/>
      <sheetName val="첨부1-4-3"/>
      <sheetName val="첨부1-4-4"/>
      <sheetName val="첨부2"/>
      <sheetName val="data"/>
      <sheetName val="base"/>
      <sheetName val="기본일위"/>
      <sheetName val="DATE"/>
      <sheetName val="식재수량표"/>
      <sheetName val="예총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7">
          <cell r="H67">
            <v>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근"/>
      <sheetName val="개"/>
      <sheetName val="대비표"/>
      <sheetName val="평3"/>
      <sheetName val="평"/>
      <sheetName val="예총"/>
      <sheetName val="Sheet1"/>
      <sheetName val="일위_파일"/>
      <sheetName val="갑지"/>
      <sheetName val="일위대가"/>
      <sheetName val="설계실행투찰"/>
      <sheetName val="일람표"/>
      <sheetName val="공문"/>
      <sheetName val="CHUJ"/>
      <sheetName val="N賃率-職"/>
      <sheetName val="개인별조서"/>
      <sheetName val="실행철강하도"/>
      <sheetName val="다곡2교"/>
      <sheetName val="A 견적"/>
      <sheetName val="Y-WORK"/>
      <sheetName val="일반부표"/>
      <sheetName val="Sheet2"/>
      <sheetName val="단가적용"/>
      <sheetName val="공사개요"/>
      <sheetName val="토공"/>
      <sheetName val="전기공사일위대가"/>
      <sheetName val="분전반"/>
      <sheetName val="구역별 -작업"/>
      <sheetName val="#REF"/>
      <sheetName val="총괄표"/>
      <sheetName val="중강당 내역"/>
      <sheetName val="일위목록"/>
      <sheetName val="BID"/>
      <sheetName val="신설개소별 총집계표(동해-배전)"/>
      <sheetName val="안평역사 총집계"/>
      <sheetName val="내역"/>
      <sheetName val="Sheet13"/>
      <sheetName val="설계서"/>
      <sheetName val="257A1"/>
      <sheetName val="내역서"/>
      <sheetName val="일위대가표"/>
      <sheetName val="단가최종"/>
      <sheetName val="대가목록"/>
      <sheetName val="인건비"/>
      <sheetName val="요율"/>
      <sheetName val="건축내역"/>
      <sheetName val="건축원가계산서"/>
      <sheetName val="건축공사"/>
      <sheetName val="견적서"/>
      <sheetName val="단가"/>
      <sheetName val="별표2"/>
      <sheetName val="단가비교표"/>
      <sheetName val="시중노임"/>
      <sheetName val="기본일위"/>
      <sheetName val="노임단가"/>
      <sheetName val="수량산출"/>
      <sheetName val="입고장부 (4)"/>
      <sheetName val="MOTOR"/>
      <sheetName val="산출내역서집계표"/>
      <sheetName val="선로정수"/>
      <sheetName val="코드"/>
      <sheetName val="Sheet1 (2)"/>
      <sheetName val="단위수량"/>
      <sheetName val="설계서SC"/>
      <sheetName val="산정기준"/>
      <sheetName val="PIPE(UG)내역"/>
      <sheetName val="유림골조"/>
      <sheetName val="단가표"/>
      <sheetName val="설비2차"/>
      <sheetName val="실행(표지,갑,을)"/>
      <sheetName val="정보"/>
      <sheetName val="H2 154kv동 신축공사 산출조서"/>
      <sheetName val="공장동산출조서,전기실"/>
      <sheetName val="사무동,EDS동산출조서"/>
      <sheetName val="조직"/>
      <sheetName val="총괄갑 "/>
      <sheetName val="공량표"/>
      <sheetName val="실행(ALT1)"/>
      <sheetName val="갑지(추정)"/>
      <sheetName val="목록"/>
      <sheetName val="산출내역서"/>
      <sheetName val="개산공사비"/>
      <sheetName val="노임이"/>
      <sheetName val="돈암사업"/>
      <sheetName val="조건"/>
      <sheetName val="대공종"/>
      <sheetName val="TYPE-A"/>
      <sheetName val="C10집계2"/>
      <sheetName val="Total"/>
      <sheetName val="자재co"/>
      <sheetName val="영업소실적"/>
      <sheetName val="현장관리비"/>
      <sheetName val="참고자재단가"/>
      <sheetName val="대비표(토공1안)"/>
      <sheetName val="견적을지"/>
      <sheetName val="확산동"/>
      <sheetName val="1차 내역서"/>
      <sheetName val="70%"/>
      <sheetName val="A갑지"/>
      <sheetName val="인사자료총집계"/>
      <sheetName val="COVER-P"/>
      <sheetName val="Sheet6"/>
      <sheetName val="노임"/>
      <sheetName val="관리,공감"/>
      <sheetName val="CTEMCOST"/>
      <sheetName val="인원동원계획표"/>
      <sheetName val="In &amp; Out"/>
      <sheetName val="BATCH"/>
      <sheetName val="Sheet5"/>
      <sheetName val="공사예산하조서(O.K)"/>
      <sheetName val="은행"/>
      <sheetName val="설계내역서"/>
      <sheetName val="NP-총정리"/>
      <sheetName val="갑지1"/>
      <sheetName val="도급자재"/>
      <sheetName val="실행내역서 "/>
      <sheetName val="입찰안"/>
      <sheetName val="금융비용"/>
      <sheetName val="데이타"/>
      <sheetName val="식재인부"/>
      <sheetName val="냉천부속동"/>
      <sheetName val="FACTOR"/>
      <sheetName val="WING3"/>
      <sheetName val="일위산출"/>
      <sheetName val="중기"/>
      <sheetName val="자판실행"/>
      <sheetName val="유림총괄"/>
      <sheetName val="3514-HV-0201"/>
      <sheetName val="투찰금액"/>
      <sheetName val="FRP PIPING 일위대가"/>
      <sheetName val="단가조사-2"/>
      <sheetName val="개요"/>
      <sheetName val="최종전사PL"/>
      <sheetName val="투찰(하수)"/>
      <sheetName val="을-ATYPE"/>
      <sheetName val="공통가설"/>
      <sheetName val="납부서"/>
      <sheetName val="부품별적용모델"/>
      <sheetName val="부품재고현황"/>
      <sheetName val="완제품생산"/>
      <sheetName val="부품기초자료"/>
      <sheetName val="정화조동내역"/>
      <sheetName val="환산"/>
      <sheetName val="설계명세서"/>
      <sheetName val="単価表"/>
      <sheetName val="내역1"/>
      <sheetName val="DI-ESTI"/>
      <sheetName val="입찰"/>
      <sheetName val="현경"/>
      <sheetName val="계측기"/>
      <sheetName val="기안"/>
      <sheetName val="견적"/>
      <sheetName val="98지급계획"/>
      <sheetName val="cost"/>
      <sheetName val="일위"/>
      <sheetName val="공사비산출내역"/>
      <sheetName val="플랜트 설치"/>
      <sheetName val="예산조서(전송)"/>
      <sheetName val="학생내역"/>
      <sheetName val="개구부풍량"/>
      <sheetName val="T06"/>
      <sheetName val="차액보증"/>
      <sheetName val="상수일위"/>
      <sheetName val="신호일위"/>
      <sheetName val="Baby일위대가"/>
      <sheetName val="1"/>
      <sheetName val="EQT-ESTN"/>
      <sheetName val="실행내역"/>
      <sheetName val="조명시설"/>
      <sheetName val="O＆P"/>
      <sheetName val="상반기손익차2총괄"/>
      <sheetName val="토적표"/>
      <sheetName val="설계예산서"/>
      <sheetName val="summ"/>
      <sheetName val="TB-내역서"/>
      <sheetName val="4차원가계산서"/>
      <sheetName val="b_balju"/>
      <sheetName val="수량산출내역1115"/>
      <sheetName val="갈현동"/>
      <sheetName val="DB"/>
      <sheetName val="JOB CODE"/>
      <sheetName val="공비대비"/>
      <sheetName val="6호기"/>
      <sheetName val="SPC노임(5월)"/>
      <sheetName val="토목주소"/>
      <sheetName val="프랜트면허"/>
      <sheetName val="증가분"/>
      <sheetName val="증가수정"/>
      <sheetName val="문의사항"/>
      <sheetName val="터파기및재료"/>
      <sheetName val="설계기준"/>
      <sheetName val="기본사항"/>
      <sheetName val="확약서"/>
      <sheetName val="상하차비용(기계상차)"/>
      <sheetName val="수간보호"/>
      <sheetName val="운반비"/>
      <sheetName val="대비"/>
      <sheetName val="PI"/>
      <sheetName val="PAINT"/>
      <sheetName val="단위수량산출"/>
      <sheetName val="JUCKEYK"/>
      <sheetName val="구리토평1전기"/>
      <sheetName val="잡철물"/>
      <sheetName val="분전함신설"/>
      <sheetName val="접지1종"/>
      <sheetName val="을지"/>
      <sheetName val="단중표"/>
      <sheetName val="5.소재"/>
      <sheetName val="총물량"/>
      <sheetName val="소계정"/>
      <sheetName val="실행"/>
      <sheetName val="01AC"/>
      <sheetName val="설내역서 "/>
      <sheetName val="대극장-상부단가"/>
      <sheetName val="형틀공사"/>
      <sheetName val="설계변경내역서"/>
      <sheetName val="변경내역"/>
      <sheetName val="개소별명세표(통합분소)"/>
      <sheetName val="점검총괄"/>
      <sheetName val="도체종-상수표"/>
      <sheetName val="48일위"/>
      <sheetName val="일위대가(가설)"/>
      <sheetName val="손익분석"/>
      <sheetName val="을부담운반비"/>
      <sheetName val="자재단가"/>
      <sheetName val="약품공급2"/>
      <sheetName val="CV허용전류"/>
      <sheetName val="자재표"/>
      <sheetName val="전기일위목록"/>
      <sheetName val="한화금융비"/>
      <sheetName val="2002하반기노임기준"/>
      <sheetName val="code"/>
      <sheetName val="소방사항"/>
      <sheetName val="개소별수량산출"/>
      <sheetName val="48전력선로일위"/>
      <sheetName val="선금급신청서"/>
      <sheetName val="소비자가"/>
      <sheetName val="배수공"/>
      <sheetName val="설계수량"/>
      <sheetName val="단가조사서"/>
      <sheetName val="목차"/>
      <sheetName val="대치판정"/>
      <sheetName val="설계예산서(2016년 보안등 신설공사 단가계약-).xls"/>
      <sheetName val="접지공사"/>
      <sheetName val="전등설비"/>
      <sheetName val="BSD (2)"/>
      <sheetName val="마산월령동골조물량변경"/>
      <sheetName val="48철거수량"/>
      <sheetName val="22신설수량"/>
      <sheetName val="산출내역"/>
      <sheetName val="원가총괄"/>
      <sheetName val="36신설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원가총괄"/>
      <sheetName val="예총"/>
      <sheetName val="기본일위"/>
    </sheetNames>
    <sheetDataSet>
      <sheetData sheetId="0"/>
      <sheetData sheetId="1">
        <row r="4">
          <cell r="D4">
            <v>224900000</v>
          </cell>
        </row>
      </sheetData>
      <sheetData sheetId="2" refreshError="1"/>
      <sheetData sheetId="3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용노임대장"/>
      <sheetName val="기본노임대장"/>
      <sheetName val="노임대장입력2"/>
      <sheetName val="노임대장입력1"/>
      <sheetName val="공사명입력"/>
      <sheetName val="근로자자료입력"/>
      <sheetName val="영수증작성"/>
      <sheetName val="중복확인"/>
      <sheetName val="참고자료"/>
      <sheetName val="원가총괄"/>
      <sheetName val="견적서"/>
      <sheetName val="노임대장(보험)작성"/>
      <sheetName val="예총"/>
      <sheetName val="산출근거"/>
      <sheetName val="노임단가"/>
    </sheetNames>
    <sheetDataSet>
      <sheetData sheetId="0"/>
      <sheetData sheetId="1" refreshError="1"/>
      <sheetData sheetId="2" refreshError="1"/>
      <sheetData sheetId="3" refreshError="1"/>
      <sheetData sheetId="4"/>
      <sheetData sheetId="5">
        <row r="6">
          <cell r="A6" t="str">
            <v>삭제금지</v>
          </cell>
        </row>
      </sheetData>
      <sheetData sheetId="6" refreshError="1"/>
      <sheetData sheetId="7" refreshError="1"/>
      <sheetData sheetId="8">
        <row r="2">
          <cell r="B2">
            <v>36161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조경내역서"/>
      <sheetName val="내역서"/>
      <sheetName val="일위목록"/>
      <sheetName val="식재일위"/>
      <sheetName val="시설일위"/>
      <sheetName val="기초일위"/>
      <sheetName val="식재수량표"/>
      <sheetName val="시설수량표"/>
      <sheetName val="관급자재집계"/>
      <sheetName val="관급자재"/>
      <sheetName val="시멘모래"/>
      <sheetName val="수목단가1"/>
      <sheetName val="자재단가"/>
      <sheetName val="수목단가"/>
      <sheetName val="노임단가"/>
      <sheetName val="노임단가 1"/>
      <sheetName val="경비목록"/>
      <sheetName val="경비"/>
      <sheetName val="Sheet1 (2)"/>
      <sheetName val="조경내역"/>
      <sheetName val="근로자자료입력"/>
      <sheetName val="참고자료"/>
      <sheetName val="BID"/>
      <sheetName val="공사기본내용입력"/>
      <sheetName val="산출내역서집계표"/>
      <sheetName val="예총"/>
      <sheetName val="미드수량"/>
      <sheetName val="LEGEND"/>
      <sheetName val="PARAMETER"/>
      <sheetName val="1"/>
      <sheetName val="일위_파일"/>
      <sheetName val="일위대가"/>
      <sheetName val="기성고내역"/>
      <sheetName val="CODE2"/>
      <sheetName val="CODE1"/>
      <sheetName val="단가"/>
      <sheetName val="소방전기설비산출표"/>
      <sheetName val="원가총괄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식재수량표"/>
      <sheetName val="근로자자료입력"/>
      <sheetName val="참고자료"/>
      <sheetName val="단가산출"/>
      <sheetName val="원가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분전함신설"/>
      <sheetName val="접지1종"/>
      <sheetName val="Baby일위대가"/>
      <sheetName val="내역"/>
      <sheetName val="45,46"/>
      <sheetName val=""/>
      <sheetName val="BID"/>
      <sheetName val="DATE"/>
      <sheetName val="mat"/>
      <sheetName val="내역서(원본)"/>
      <sheetName val="내역서"/>
      <sheetName val="Sheet3"/>
      <sheetName val="산출내역서집계표"/>
      <sheetName val="맨홀수량"/>
      <sheetName val="수량산출"/>
      <sheetName val="자재"/>
      <sheetName val="본공사"/>
      <sheetName val="수설계"/>
      <sheetName val="설직재-1"/>
      <sheetName val="설계실행투찰"/>
      <sheetName val="기계경비(시간당)"/>
      <sheetName val="진천,증평(9.3)"/>
      <sheetName val="노임"/>
      <sheetName val="집계"/>
      <sheetName val="#REF"/>
      <sheetName val="단가"/>
      <sheetName val="노임단가"/>
      <sheetName val="기자재수량"/>
      <sheetName val="밸브설치"/>
      <sheetName val="집계표"/>
      <sheetName val="Sheet6"/>
      <sheetName val="공비대비"/>
      <sheetName val="노무"/>
      <sheetName val="재료비"/>
      <sheetName val="교통대책내역"/>
      <sheetName val="수간보호"/>
      <sheetName val="PIPE(UG)내역"/>
      <sheetName val="토목"/>
      <sheetName val="Y-WORK"/>
      <sheetName val="Ekog10"/>
      <sheetName val="조직"/>
      <sheetName val="부대내역"/>
      <sheetName val="70%"/>
      <sheetName val="가시설관급자재"/>
      <sheetName val="기계내역"/>
      <sheetName val="확약서"/>
      <sheetName val="CABLE SIZE-1"/>
      <sheetName val="교량,선로"/>
      <sheetName val="설계"/>
      <sheetName val="토목주소"/>
      <sheetName val="일위대가 "/>
      <sheetName val="터파기및재료"/>
      <sheetName val="예총"/>
      <sheetName val="DATA"/>
      <sheetName val="16.1 IO-LIST"/>
      <sheetName val="허용전류-IEC DATA"/>
      <sheetName val="전기일위대가"/>
      <sheetName val="개소별수량산출"/>
      <sheetName val="재료값"/>
      <sheetName val="전등부하"/>
      <sheetName val="산출근거#2-3"/>
      <sheetName val="토목수량(공정)"/>
      <sheetName val="const."/>
      <sheetName val="건축내역(트럼프수성)"/>
      <sheetName val="실행"/>
      <sheetName val="저"/>
      <sheetName val="직노"/>
      <sheetName val="총괄"/>
      <sheetName val="인수공"/>
      <sheetName val="경산"/>
      <sheetName val="배수장토목공사비"/>
      <sheetName val="부대공사비"/>
      <sheetName val="현장관리비집계표"/>
      <sheetName val="Macro1"/>
      <sheetName val="1.설계조건"/>
      <sheetName val="가계부"/>
      <sheetName val="제품목록"/>
      <sheetName val="매입매출관리"/>
      <sheetName val="단가산출서"/>
      <sheetName val="간접비계산"/>
      <sheetName val="총괄-1"/>
      <sheetName val="설계명세서"/>
      <sheetName val="입력"/>
      <sheetName val="일위대가"/>
      <sheetName val="견적서"/>
      <sheetName val="인공LIST"/>
      <sheetName val="일위대가표"/>
      <sheetName val="1.2.1 동력설비 부하계산서(고압부하)"/>
      <sheetName val="주공 갑지"/>
      <sheetName val="수량산출서-2"/>
      <sheetName val="A 견적"/>
      <sheetName val="8.수량산출 (2)"/>
      <sheetName val="일위_파일"/>
      <sheetName val="제1장"/>
      <sheetName val="조건"/>
      <sheetName val="제품"/>
      <sheetName val="결산용"/>
      <sheetName val="시점교대"/>
      <sheetName val="가시설흙막이"/>
      <sheetName val="Sheet1"/>
      <sheetName val="기본일위"/>
      <sheetName val="목록"/>
      <sheetName val="4차원가계산서"/>
      <sheetName val="36신설수량"/>
      <sheetName val="front"/>
      <sheetName val="이토변실"/>
      <sheetName val="위치조서"/>
      <sheetName val="일위대가목차"/>
      <sheetName val="철거산출근거"/>
      <sheetName val="단가목록"/>
      <sheetName val="송전재료비"/>
      <sheetName val="1.변압기용량"/>
      <sheetName val="자재단가비교표"/>
      <sheetName val="수량인공"/>
      <sheetName val="갑지(추정)"/>
      <sheetName val="내역작성"/>
      <sheetName val="공량산출서"/>
      <sheetName val="수주현황2월"/>
      <sheetName val="공내역"/>
      <sheetName val="가로등내역서"/>
      <sheetName val="목차임시"/>
      <sheetName val="견적대비"/>
      <sheetName val="감시제어"/>
      <sheetName val="케이불1"/>
      <sheetName val="마산월령동골조물량변경"/>
      <sheetName val="소형레이카"/>
      <sheetName val="공조배관"/>
      <sheetName val="CABLE"/>
      <sheetName val="속성DB"/>
      <sheetName val="발안전력구"/>
      <sheetName val="건축토목내역"/>
      <sheetName val="4.  단락전류의 계산"/>
      <sheetName val="상하차비용"/>
      <sheetName val="1.2 처리장 동력설비 부하계산서"/>
      <sheetName val="gyun"/>
      <sheetName val="횡배수관"/>
      <sheetName val="자재단가 산출근거"/>
      <sheetName val="조명시설"/>
      <sheetName val="단가조사"/>
      <sheetName val="DDC1~5"/>
      <sheetName val="DDC-6~10"/>
      <sheetName val="1"/>
      <sheetName val="J直材4"/>
      <sheetName val="소방사항"/>
      <sheetName val="도급내역서"/>
      <sheetName val="작업내역산출1"/>
      <sheetName val="설계예산서"/>
      <sheetName val="빗물받이(910-510-410)"/>
      <sheetName val="별표집계"/>
      <sheetName val="시설장비"/>
      <sheetName val="사업총괄"/>
      <sheetName val="변경내역"/>
      <sheetName val="콘_재료분리(1)"/>
      <sheetName val="데리네이타현황"/>
      <sheetName val="값"/>
      <sheetName val="준검 내역서"/>
      <sheetName val="Total"/>
      <sheetName val="총집계표"/>
      <sheetName val="연결관암거"/>
      <sheetName val="일반공사"/>
      <sheetName val="BOQ(전체)"/>
      <sheetName val="내역1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100만평"/>
      <sheetName val="유림총괄"/>
      <sheetName val="데이터(삭제 및 수정금지)"/>
      <sheetName val="입찰"/>
      <sheetName val="현경"/>
      <sheetName val="백호우계수"/>
      <sheetName val="BOQ.vts"/>
      <sheetName val="소비자가"/>
      <sheetName val="차액보증"/>
      <sheetName val="Sheet1 (2)"/>
      <sheetName val="청천내"/>
      <sheetName val="사급정리분"/>
      <sheetName val="구천"/>
      <sheetName val="98NS-N"/>
      <sheetName val="a1.시중노임및물가시세"/>
      <sheetName val="사유서제출현황-2"/>
      <sheetName val="설비비1"/>
      <sheetName val="평가데이터"/>
      <sheetName val="식재수량표"/>
      <sheetName val="청주(철골발주의뢰서)"/>
      <sheetName val="유효폭의 계산"/>
      <sheetName val="중기손료"/>
      <sheetName val="굴착현장"/>
      <sheetName val="조명율표"/>
      <sheetName val="차도조도계산"/>
      <sheetName val="01AC"/>
      <sheetName val="인수공규격"/>
      <sheetName val="현황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건축일"/>
      <sheetName val="노임단가(2000하반기)"/>
      <sheetName val="48산출"/>
      <sheetName val="상수구조화편집부표"/>
      <sheetName val="산출내역서"/>
      <sheetName val="48일위"/>
      <sheetName val="9509"/>
      <sheetName val="역T형"/>
      <sheetName val="PILE"/>
      <sheetName val="옥내소화전계산서"/>
      <sheetName val="할증"/>
      <sheetName val="수량계산"/>
      <sheetName val="일위산출"/>
      <sheetName val="자재단가"/>
      <sheetName val="9GNG운반"/>
      <sheetName val="공종구간"/>
      <sheetName val="전국현황"/>
      <sheetName val="40집계"/>
      <sheetName val="점검총괄"/>
      <sheetName val="단가 및 재료비"/>
      <sheetName val="Macro(동력)"/>
      <sheetName val="풀박스표지"/>
      <sheetName val="전선"/>
      <sheetName val="Macro(배관)"/>
      <sheetName val="광속"/>
      <sheetName val="복구일위대가표"/>
      <sheetName val="설계서을"/>
      <sheetName val="2.1 부하계산서"/>
      <sheetName val="1.1 부하집계표"/>
      <sheetName val="MCC제원"/>
      <sheetName val="N賃率-職"/>
      <sheetName val="화해(함평)"/>
      <sheetName val="화해(장성)"/>
      <sheetName val="품셈TABLE"/>
      <sheetName val="기초"/>
      <sheetName val="Lumen"/>
      <sheetName val="북제주-표지"/>
      <sheetName val="설비비3"/>
      <sheetName val="건축내역"/>
      <sheetName val="건축원가계산서"/>
      <sheetName val="b_balju_cho"/>
      <sheetName val="기준"/>
      <sheetName val="손익차9월2"/>
      <sheetName val="배수관토공산출"/>
      <sheetName val="건축공사"/>
      <sheetName val="부재리스트"/>
      <sheetName val="도봉2지구"/>
      <sheetName val="소야공정계획표"/>
      <sheetName val="건축"/>
      <sheetName val="전선 및 전선관"/>
      <sheetName val="입찰안"/>
      <sheetName val="근로명부"/>
      <sheetName val="노임대장"/>
      <sheetName val="매출채권"/>
      <sheetName val="식재일위대가"/>
      <sheetName val="강관 및 부속"/>
      <sheetName val="FAB별"/>
      <sheetName val="자재(원원+원대)"/>
      <sheetName val="TIE-IN"/>
      <sheetName val="개요"/>
      <sheetName val="Macro3"/>
      <sheetName val="Macro2"/>
      <sheetName val="을지로철거"/>
      <sheetName val="I一般比"/>
      <sheetName val="표지 (2)"/>
      <sheetName val=" 냉각수펌프"/>
      <sheetName val="단위단가"/>
      <sheetName val="투찰"/>
      <sheetName val="공사비증감"/>
      <sheetName val="상-교대(A1-A2)"/>
      <sheetName val="TOTAL3"/>
      <sheetName val="원가계산서"/>
      <sheetName val="배선DATA"/>
      <sheetName val="업무보고"/>
      <sheetName val="물가대비표"/>
      <sheetName val="공사비예산서(토목분)"/>
      <sheetName val="DB구축"/>
      <sheetName val="투찰가"/>
      <sheetName val="0"/>
      <sheetName val="상부집계표"/>
      <sheetName val="테이블"/>
      <sheetName val="건축일위()"/>
      <sheetName val="2.가정단면"/>
      <sheetName val="공사개요"/>
      <sheetName val="실행내역"/>
      <sheetName val="인건-측정"/>
      <sheetName val="토공정보"/>
      <sheetName val="신규 품"/>
      <sheetName val="설계서"/>
      <sheetName val="개산공사비"/>
      <sheetName val="경상직원"/>
      <sheetName val="근로자자료입력"/>
      <sheetName val="참고자료"/>
      <sheetName val="MOTOR"/>
      <sheetName val="가설공사내역"/>
      <sheetName val="공사예산하조서(O.K)"/>
      <sheetName val="산출명세서"/>
      <sheetName val="자재단가표"/>
      <sheetName val="CTEMCOST"/>
      <sheetName val="골조시행"/>
      <sheetName val="부하계산"/>
      <sheetName val="주요물량"/>
      <sheetName val="내역(대광)"/>
      <sheetName val="코드"/>
      <sheetName val="★도급내역"/>
      <sheetName val="일반부표"/>
      <sheetName val="연결관산출조서"/>
      <sheetName val="6호기"/>
      <sheetName val="대비"/>
      <sheetName val="원가(건축)"/>
      <sheetName val="보합"/>
      <sheetName val="출력X"/>
      <sheetName val="001"/>
      <sheetName val="손익코드"/>
      <sheetName val="관급자재"/>
      <sheetName val="토공집계표"/>
      <sheetName val="NEYOK"/>
      <sheetName val="건설노임단가"/>
      <sheetName val="횡배수관집현황(2공구)"/>
      <sheetName val="물집"/>
      <sheetName val="단1"/>
      <sheetName val="1.2 동력설비 부하계산서"/>
      <sheetName val="4.2유효폭의 계산"/>
      <sheetName val="물량산출"/>
      <sheetName val="공사노임"/>
      <sheetName val="POL6차_PIPING"/>
      <sheetName val="기초자료입력"/>
      <sheetName val="Sheet5"/>
      <sheetName val="건축기성"/>
      <sheetName val="소화배관"/>
      <sheetName val="실행갑지"/>
      <sheetName val="계획집계"/>
      <sheetName val="조직공사중"/>
      <sheetName val="S0"/>
      <sheetName val="기성내역서표지"/>
      <sheetName val="JUCKEYK"/>
      <sheetName val="b_balju"/>
      <sheetName val="설계내역서"/>
      <sheetName val="식재인부"/>
      <sheetName val="2002하반기노임기준"/>
      <sheetName val="입찰견적보고서"/>
      <sheetName val="산출근거"/>
      <sheetName val="완도-군외"/>
      <sheetName val="자료"/>
      <sheetName val="요율"/>
      <sheetName val="등록자료"/>
      <sheetName val="견적서1"/>
      <sheetName val="합의경상"/>
      <sheetName val="교육종류"/>
      <sheetName val="고양관재"/>
      <sheetName val="물량입력"/>
      <sheetName val="매출"/>
      <sheetName val="유지관리"/>
      <sheetName val="산출"/>
      <sheetName val="기성내역서"/>
      <sheetName val="PAINT"/>
      <sheetName val="현장"/>
      <sheetName val="경비"/>
      <sheetName val="Job Assign"/>
      <sheetName val="설계서(8)"/>
      <sheetName val="예산서(7)"/>
      <sheetName val="총공사비"/>
      <sheetName val="단가표"/>
      <sheetName val="별표 "/>
      <sheetName val="시중노임"/>
      <sheetName val="강교(당초수량)"/>
      <sheetName val="남양내역"/>
      <sheetName val="시장성초안camera"/>
      <sheetName val="토목내역"/>
      <sheetName val="투찰추정"/>
      <sheetName val="중기"/>
      <sheetName val="직재"/>
      <sheetName val="산출금액내역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세부내역"/>
      <sheetName val="Sheet2"/>
      <sheetName val="직접인건비(요율)"/>
      <sheetName val="7-8.수량집계(전체)"/>
      <sheetName val="경비2내역"/>
      <sheetName val="스파이더산출근거"/>
      <sheetName val="수원공사비"/>
      <sheetName val="5지구단위"/>
      <sheetName val="상하차비용(기계상차)"/>
      <sheetName val="운반비"/>
      <sheetName val="공제구간조서"/>
      <sheetName val="설치설계서"/>
      <sheetName val="철거설계서"/>
      <sheetName val="코드표"/>
      <sheetName val="다곡2교"/>
      <sheetName val="세동별비상"/>
      <sheetName val="01상노임"/>
      <sheetName val="시중노임단가"/>
      <sheetName val="산출-설비"/>
      <sheetName val="플랜트 설치"/>
      <sheetName val="설비내역서"/>
      <sheetName val="전기내역서"/>
      <sheetName val="내역표지"/>
      <sheetName val="DATA1"/>
      <sheetName val="부대공"/>
      <sheetName val="토공"/>
      <sheetName val="포장공"/>
      <sheetName val="참조"/>
      <sheetName val="배선산출서"/>
      <sheetName val="공통가설(기준안)"/>
      <sheetName val="내역을"/>
      <sheetName val="TANK견적대지"/>
      <sheetName val="Sheet13"/>
      <sheetName val="도면출력"/>
      <sheetName val="포장공(집계)"/>
      <sheetName val="도근좌표"/>
      <sheetName val="토공(우물통,기타) "/>
      <sheetName val="견적서양식"/>
      <sheetName val="수량산출내역1115"/>
      <sheetName val="기성고조서"/>
      <sheetName val="타공종이기"/>
      <sheetName val="신내택지내역서"/>
      <sheetName val="인원0223"/>
      <sheetName val="전도품의"/>
      <sheetName val="제경비율"/>
      <sheetName val="48산출 "/>
      <sheetName val="배차"/>
      <sheetName val="총물량"/>
      <sheetName val="기초자료"/>
      <sheetName val="국내조달(통합-1)"/>
      <sheetName val="CIVIL4"/>
      <sheetName val="중기 부표"/>
      <sheetName val="일위"/>
      <sheetName val="WEIGHT LIST"/>
      <sheetName val="POL6차-PIPING"/>
      <sheetName val="물량"/>
      <sheetName val="산#2-1 (2)"/>
      <sheetName val="산#3-1"/>
      <sheetName val="설비단가표"/>
      <sheetName val="수량산출서OS"/>
      <sheetName val="CCS"/>
      <sheetName val="단가비교표_공통1"/>
      <sheetName val="암반깨기(0_4)1"/>
      <sheetName val="G_R300합계1"/>
      <sheetName val="G_R300경비1"/>
      <sheetName val="관_지_벽_공정집계표1"/>
      <sheetName val="진천,증평(9_3)1"/>
      <sheetName val="CABLE_SIZE-1"/>
      <sheetName val="const_"/>
      <sheetName val="16_1_IO-LIST"/>
      <sheetName val="허용전류-IEC_DATA"/>
      <sheetName val="1_변압기용량"/>
      <sheetName val="주공_갑지"/>
      <sheetName val="1_2_1_동력설비_부하계산서(고압부하)"/>
      <sheetName val="8_수량산출_(2)"/>
      <sheetName val="1_설계조건"/>
      <sheetName val="4___단락전류의_계산"/>
      <sheetName val="1_2_처리장_동력설비_부하계산서"/>
      <sheetName val="자재단가_산출근거"/>
      <sheetName val="준검_내역서"/>
      <sheetName val="일위대가_"/>
      <sheetName val="Flaer_Area"/>
      <sheetName val="데이터(삭제_및_수정금지)"/>
      <sheetName val="BOQ_vts"/>
      <sheetName val="Sheet1_(2)"/>
      <sheetName val="a1_시중노임및물가시세"/>
      <sheetName val="A_견적"/>
      <sheetName val="유효폭의_계산"/>
      <sheetName val="단가_및_재료비"/>
      <sheetName val="2_1_부하계산서"/>
      <sheetName val="1_1_부하집계표"/>
      <sheetName val="전선_및_전선관"/>
      <sheetName val="강관_및_부속"/>
      <sheetName val="2_가정단면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표지_(2)"/>
      <sheetName val="_냉각수펌프"/>
      <sheetName val="1_2_동력설비_부하계산서"/>
      <sheetName val="4_2유효폭의_계산"/>
      <sheetName val="공사예산하조서(O_K)"/>
      <sheetName val="7-8_수량집계(전체)"/>
      <sheetName val="신규_품"/>
      <sheetName val="플랜트_설치"/>
      <sheetName val="Job_Assign"/>
      <sheetName val="별표_"/>
      <sheetName val="토공(우물통,기타)_"/>
      <sheetName val="48산출_"/>
      <sheetName val="진천,증평(9_3)2"/>
      <sheetName val="암반깨기(0_4)2"/>
      <sheetName val="G_R300합계2"/>
      <sheetName val="G_R300경비2"/>
      <sheetName val="관_지_벽_공정집계표2"/>
      <sheetName val="CABLE_SIZE-11"/>
      <sheetName val="const_1"/>
      <sheetName val="16_1_IO-LIST1"/>
      <sheetName val="허용전류-IEC_DATA1"/>
      <sheetName val="1_변압기용량1"/>
      <sheetName val="주공_갑지1"/>
      <sheetName val="1_2_1_동력설비_부하계산서(고압부하)1"/>
      <sheetName val="8_수량산출_(2)1"/>
      <sheetName val="1_설계조건1"/>
      <sheetName val="4___단락전류의_계산1"/>
      <sheetName val="1_2_처리장_동력설비_부하계산서1"/>
      <sheetName val="자재단가_산출근거1"/>
      <sheetName val="준검_내역서1"/>
      <sheetName val="일위대가_1"/>
      <sheetName val="Flaer_Area1"/>
      <sheetName val="데이터(삭제_및_수정금지)1"/>
      <sheetName val="BOQ_vts1"/>
      <sheetName val="Sheet1_(2)1"/>
      <sheetName val="a1_시중노임및물가시세1"/>
      <sheetName val="A_견적1"/>
      <sheetName val="유효폭의_계산1"/>
      <sheetName val="신규_품1"/>
      <sheetName val="단가_및_재료비1"/>
      <sheetName val="2_가정단면1"/>
      <sheetName val="강관_및_부속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전선_및_전선관1"/>
      <sheetName val="표지_(2)1"/>
      <sheetName val="2_1_부하계산서1"/>
      <sheetName val="1_1_부하집계표1"/>
      <sheetName val="공사예산하조서(O_K)1"/>
      <sheetName val="1_2_동력설비_부하계산서1"/>
      <sheetName val="4_2유효폭의_계산1"/>
      <sheetName val="Job_Assign1"/>
      <sheetName val="별표_1"/>
      <sheetName val="_냉각수펌프1"/>
      <sheetName val="7-8_수량집계(전체)1"/>
      <sheetName val="플랜트_설치1"/>
      <sheetName val="토공(우물통,기타)_1"/>
      <sheetName val="48산출_1"/>
      <sheetName val="진천,증평(9_3)3"/>
      <sheetName val="정보"/>
      <sheetName val="공사설계서"/>
      <sheetName val="직접비"/>
      <sheetName val="Sheet7(ㅅ)"/>
      <sheetName val="Sheet3 (22)"/>
      <sheetName val="토공유동표"/>
      <sheetName val="내역(중앙)"/>
      <sheetName val="내역(창신)"/>
      <sheetName val="일위대가목록(020311)"/>
      <sheetName val="부경대총괄내역서"/>
      <sheetName val="기술조건"/>
      <sheetName val="현장관리비데이타"/>
      <sheetName val="기초단가"/>
      <sheetName val="ELECTRIC"/>
      <sheetName val="단위수량"/>
      <sheetName val="원가"/>
      <sheetName val="수량 산출서(당초)"/>
      <sheetName val="설계명세"/>
      <sheetName val="미드수량"/>
      <sheetName val="실행철강하도"/>
      <sheetName val="1~69"/>
      <sheetName val="1차 내역서"/>
      <sheetName val="Sheet15"/>
      <sheetName val="노무비"/>
      <sheetName val="변경산출서"/>
      <sheetName val="(4-2)열관류값-2"/>
      <sheetName val="일위대가(가설)"/>
      <sheetName val="도급자재"/>
      <sheetName val="일반수량총괄"/>
      <sheetName val="공통비(전체)"/>
      <sheetName val="기본사항"/>
      <sheetName val="구조물토적"/>
      <sheetName val="내역서(삼호)"/>
      <sheetName val="흄관기초"/>
      <sheetName val="노임이"/>
      <sheetName val="허용전류"/>
      <sheetName val="갑지_추정_"/>
      <sheetName val="간접비"/>
      <sheetName val="자재집계표지"/>
      <sheetName val="일위대가목록"/>
      <sheetName val="공양식"/>
      <sheetName val="토적표"/>
      <sheetName val="단위중량"/>
      <sheetName val="D.B"/>
      <sheetName val="2공구자재집"/>
      <sheetName val="8.PILE  (돌출)"/>
      <sheetName val="명단"/>
      <sheetName val="노무비 근거"/>
      <sheetName val="sub"/>
      <sheetName val="인테리어내역"/>
      <sheetName val="3.공통공사대비"/>
      <sheetName val="설계산출기초"/>
      <sheetName val="자판실행"/>
      <sheetName val="(1)본선수량집계"/>
      <sheetName val="설계예산서(2_소천우회토목)"/>
      <sheetName val="포장공수량집계표"/>
      <sheetName val="2공구산출내역"/>
      <sheetName val="자재대"/>
      <sheetName val="암반깨기(0_4)3"/>
      <sheetName val="G_R300합계3"/>
      <sheetName val="G_R300경비3"/>
      <sheetName val="관_지_벽_공정집계표3"/>
      <sheetName val="진천,증평(9_3)4"/>
      <sheetName val="CABLE_SIZE-12"/>
      <sheetName val="const_2"/>
      <sheetName val="16_1_IO-LIST2"/>
      <sheetName val="허용전류-IEC_DATA2"/>
      <sheetName val="1_변압기용량2"/>
      <sheetName val="주공_갑지2"/>
      <sheetName val="1_2_1_동력설비_부하계산서(고압부하)2"/>
      <sheetName val="8_수량산출_(2)2"/>
      <sheetName val="1_설계조건2"/>
      <sheetName val="4___단락전류의_계산2"/>
      <sheetName val="1_2_처리장_동력설비_부하계산서2"/>
      <sheetName val="자재단가_산출근거2"/>
      <sheetName val="준검_내역서2"/>
      <sheetName val="일위대가_2"/>
      <sheetName val="Flaer_Area2"/>
      <sheetName val="데이터(삭제_및_수정금지)2"/>
      <sheetName val="BOQ_vts2"/>
      <sheetName val="Sheet1_(2)2"/>
      <sheetName val="a1_시중노임및물가시세2"/>
      <sheetName val="A_견적2"/>
      <sheetName val="유효폭의_계산2"/>
      <sheetName val="신규_품2"/>
      <sheetName val="단가_및_재료비2"/>
      <sheetName val="2_가정단면2"/>
      <sheetName val="강관_및_부속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전선_및_전선관2"/>
      <sheetName val="표지_(2)2"/>
      <sheetName val="2_1_부하계산서2"/>
      <sheetName val="1_1_부하집계표2"/>
      <sheetName val="공사예산하조서(O_K)2"/>
      <sheetName val="1_2_동력설비_부하계산서2"/>
      <sheetName val="4_2유효폭의_계산2"/>
      <sheetName val="Job_Assign2"/>
      <sheetName val="별표_2"/>
      <sheetName val="_냉각수펌프2"/>
      <sheetName val="7-8_수량집계(전체)2"/>
      <sheetName val="플랜트_설치2"/>
      <sheetName val="토공(우물통,기타)_2"/>
      <sheetName val="48산출_2"/>
      <sheetName val="진천,증평(9_3)5"/>
      <sheetName val="암반깨기(0_4)4"/>
      <sheetName val="G_R300합계4"/>
      <sheetName val="G_R300경비4"/>
      <sheetName val="관_지_벽_공정집계표4"/>
      <sheetName val="16_1_IO-LIST3"/>
      <sheetName val="허용전류-IEC_DATA3"/>
      <sheetName val="CABLE_SIZE-13"/>
      <sheetName val="const_3"/>
      <sheetName val="1_2_1_동력설비_부하계산서(고압부하)3"/>
      <sheetName val="주공_갑지3"/>
      <sheetName val="1_설계조건3"/>
      <sheetName val="8_수량산출_(2)3"/>
      <sheetName val="1_변압기용량3"/>
      <sheetName val="자재단가_산출근거3"/>
      <sheetName val="4___단락전류의_계산3"/>
      <sheetName val="1_2_처리장_동력설비_부하계산서3"/>
      <sheetName val="유효폭의_계산3"/>
      <sheetName val="준검_내역서3"/>
      <sheetName val="데이터(삭제_및_수정금지)3"/>
      <sheetName val="Sheet1_(2)3"/>
      <sheetName val="a1_시중노임및물가시세3"/>
      <sheetName val="일위대가_3"/>
      <sheetName val="2_가정단면3"/>
      <sheetName val="Flaer_Area3"/>
      <sheetName val="강관_및_부속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BOQ_vts3"/>
      <sheetName val="A_견적3"/>
      <sheetName val="단가_및_재료비3"/>
      <sheetName val="2_1_부하계산서3"/>
      <sheetName val="1_1_부하집계표3"/>
      <sheetName val="전선_및_전선관3"/>
      <sheetName val="표지_(2)3"/>
      <sheetName val="_냉각수펌프3"/>
      <sheetName val="1_2_동력설비_부하계산서3"/>
      <sheetName val="4_2유효폭의_계산3"/>
      <sheetName val="공사예산하조서(O_K)3"/>
      <sheetName val="신규_품3"/>
      <sheetName val="Job_Assign3"/>
      <sheetName val="별표_3"/>
      <sheetName val="7-8_수량집계(전체)3"/>
      <sheetName val="플랜트_설치3"/>
      <sheetName val="토공(우물통,기타)_3"/>
      <sheetName val="48산출_3"/>
      <sheetName val="터널조도"/>
      <sheetName val="물량산출서"/>
      <sheetName val="적용단위길이"/>
      <sheetName val="피벗테이블데이터분석"/>
      <sheetName val="변(TR#1)"/>
      <sheetName val="부대공Ⅱ"/>
      <sheetName val="A-4"/>
      <sheetName val="점수계산1-2"/>
      <sheetName val="공사기본내용입력"/>
      <sheetName val="본서하반기"/>
      <sheetName val="하반기(지구대)"/>
      <sheetName val="용산3(영광)"/>
      <sheetName val="일위(PN)"/>
      <sheetName val="48신설단가"/>
      <sheetName val="단가비교표"/>
      <sheetName val="11"/>
      <sheetName val="남양시작동자105노65기1.3화1.2"/>
      <sheetName val="수량산출(가로등)"/>
      <sheetName val="49-119"/>
      <sheetName val="학생내역"/>
      <sheetName val="산출1"/>
      <sheetName val="사리부설"/>
      <sheetName val="조건별분양가"/>
      <sheetName val="퍼스트"/>
      <sheetName val="설-원가"/>
      <sheetName val="설치자재"/>
      <sheetName val="단중"/>
      <sheetName val="소방"/>
      <sheetName val="적용건축"/>
      <sheetName val="유리"/>
      <sheetName val="BSD (2)"/>
      <sheetName val="PAN"/>
      <sheetName val="guard(mac)"/>
      <sheetName val="배관BM(일반)"/>
      <sheetName val="돈암사업"/>
      <sheetName val="총괄표"/>
      <sheetName val="차수보수량산출"/>
      <sheetName val="재"/>
      <sheetName val="총괄서"/>
      <sheetName val="조견표"/>
      <sheetName val="소분류목록"/>
      <sheetName val="형틀공사"/>
      <sheetName val="010101"/>
      <sheetName val="지급(1)"/>
      <sheetName val="단가결정"/>
      <sheetName val="일반전기C"/>
      <sheetName val="상반기손익차2총괄"/>
      <sheetName val="무효전력"/>
      <sheetName val="전력사용량-집계"/>
      <sheetName val="9."/>
      <sheetName val="48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 refreshError="1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 refreshError="1"/>
      <sheetData sheetId="431"/>
      <sheetData sheetId="432"/>
      <sheetData sheetId="433"/>
      <sheetData sheetId="434"/>
      <sheetData sheetId="435" refreshError="1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 refreshError="1"/>
      <sheetData sheetId="449" refreshError="1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/>
      <sheetData sheetId="497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DAN1"/>
      <sheetName val="식재수량표"/>
      <sheetName val="수설계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  <sheetName val="수자재단위당"/>
      <sheetName val="98신돌석"/>
      <sheetName val="수설계"/>
      <sheetName val="산출근거"/>
      <sheetName val="일위대가(가설)"/>
      <sheetName val="청천내"/>
      <sheetName val="XL4Poppy"/>
      <sheetName val="수리보고서비"/>
      <sheetName val="총괄표"/>
      <sheetName val="대치판정"/>
      <sheetName val="산출내역서집계표"/>
      <sheetName val="수량산출"/>
      <sheetName val="실행철강하도"/>
      <sheetName val="노임단가"/>
      <sheetName val="터파기및재료"/>
      <sheetName val="#REF"/>
      <sheetName val="여과지동"/>
      <sheetName val="기초자료"/>
      <sheetName val="호표"/>
      <sheetName val="날개벽(시점좌측)"/>
      <sheetName val="Sheet1"/>
      <sheetName val="한강운반비"/>
      <sheetName val="N賃率-職"/>
      <sheetName val="견적서"/>
      <sheetName val="가설공사"/>
      <sheetName val="일위_파일"/>
      <sheetName val="일위대가"/>
      <sheetName val="설비"/>
      <sheetName val="자재단가"/>
    </sheetNames>
    <sheetDataSet>
      <sheetData sheetId="0"/>
      <sheetData sheetId="1">
        <row r="933">
          <cell r="F933">
            <v>924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매곡역사"/>
      <sheetName val="단가산출"/>
      <sheetName val="시운전연료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파이프류"/>
      <sheetName val="수량-가로등"/>
      <sheetName val="수량산출"/>
      <sheetName val="S0-SAM"/>
      <sheetName val="견적단가"/>
      <sheetName val="일위대가(가설)"/>
      <sheetName val="단가"/>
      <sheetName val="#REF"/>
      <sheetName val="공사개요"/>
      <sheetName val="일위대가(1)"/>
      <sheetName val="인건비"/>
      <sheetName val="실행철강하도"/>
      <sheetName val="전기단가조사서"/>
      <sheetName val="시중노임단가"/>
      <sheetName val="1.수인터널"/>
      <sheetName val="부하계산서"/>
      <sheetName val="Sheet1"/>
      <sheetName val="L형측구단위수량"/>
      <sheetName val="L형측구연장조서"/>
      <sheetName val="도로경계블럭단위수량"/>
      <sheetName val="도로경계블럭단위토공"/>
      <sheetName val="단가조사-2"/>
      <sheetName val="DATA"/>
      <sheetName val="신우"/>
      <sheetName val="설계명세서"/>
      <sheetName val="단양 00 아파트-세부내역"/>
      <sheetName val="수자재단위당"/>
      <sheetName val="가설사무소_(공)2"/>
      <sheetName val="1_수인터널2"/>
      <sheetName val="단양_00_아파트-세부내역2"/>
      <sheetName val="가설사무소_(공)"/>
      <sheetName val="1_수인터널"/>
      <sheetName val="단양_00_아파트-세부내역"/>
      <sheetName val="배관배선_단가조사"/>
      <sheetName val="일위대가집계"/>
      <sheetName val="가설사무소_(공)1"/>
      <sheetName val="1_수인터널1"/>
      <sheetName val="단양_00_아파트-세부내역1"/>
      <sheetName val="가설사무소_(공)3"/>
      <sheetName val="1_수인터널3"/>
      <sheetName val="단양_00_아파트-세부내역3"/>
      <sheetName val="구체"/>
      <sheetName val="좌측날개벽"/>
      <sheetName val="우측날개벽"/>
      <sheetName val="인건-측정"/>
      <sheetName val="철거산출근거"/>
      <sheetName val="적용기준"/>
      <sheetName val="단가(자재)"/>
      <sheetName val="단가(노임)"/>
      <sheetName val="기초목록"/>
      <sheetName val="견적대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공케이블신설(터널)"/>
      <sheetName val="가공케이블신설(터널) (2)"/>
      <sheetName val="자재단가"/>
      <sheetName val="여과지동"/>
      <sheetName val="기초자료"/>
      <sheetName val="가설개략"/>
      <sheetName val="단가조사"/>
      <sheetName val="시운전연료"/>
      <sheetName val="수자재단위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인건비"/>
      <sheetName val="단가및재료비"/>
      <sheetName val="중기가격근거"/>
      <sheetName val="중기가격"/>
      <sheetName val="CODE"/>
      <sheetName val="내역서"/>
      <sheetName val="수자재단위당"/>
      <sheetName val="자재단가"/>
      <sheetName val="시운전연료"/>
    </sheetNames>
    <sheetDataSet>
      <sheetData sheetId="0">
        <row r="58">
          <cell r="C58">
            <v>52850</v>
          </cell>
        </row>
      </sheetData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경산"/>
      <sheetName val="인건비"/>
      <sheetName val="분전함신설"/>
      <sheetName val="접지1종"/>
      <sheetName val="공사기본내용입력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매곡역사"/>
      <sheetName val="옥외외등집계표"/>
      <sheetName val="직재"/>
      <sheetName val="감액총괄표"/>
      <sheetName val="일위대가표"/>
      <sheetName val="덕전리"/>
      <sheetName val="단가"/>
      <sheetName val="일대목차"/>
      <sheetName val="전기단가조사서"/>
      <sheetName val="원가계산"/>
      <sheetName val="일위집계표"/>
      <sheetName val="파이프류"/>
      <sheetName val="여과지동"/>
      <sheetName val="기초자료"/>
      <sheetName val="내역"/>
      <sheetName val="Baby일위대가"/>
      <sheetName val="Sheet1"/>
      <sheetName val="가설사무소_(공)2"/>
      <sheetName val="원가계산서_2"/>
      <sheetName val="내역서_(공)2"/>
      <sheetName val="일위대가_(공)2"/>
      <sheetName val="가설사무소_(공)"/>
      <sheetName val="원가계산서_"/>
      <sheetName val="내역서_(공)"/>
      <sheetName val="일위대가_(공)"/>
      <sheetName val="가설사무소_(공)1"/>
      <sheetName val="원가계산서_1"/>
      <sheetName val="내역서_(공)1"/>
      <sheetName val="일위대가_(공)1"/>
      <sheetName val="가설사무소_(공)3"/>
      <sheetName val="원가계산서_3"/>
      <sheetName val="내역서_(공)3"/>
      <sheetName val="일위대가_(공)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대운반(철재)"/>
      <sheetName val="원가계산서"/>
      <sheetName val="노임단가"/>
      <sheetName val="'97A장비"/>
      <sheetName val="노무비"/>
      <sheetName val="직노"/>
      <sheetName val="CODE"/>
      <sheetName val="내역서"/>
      <sheetName val="경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빙설계표지"/>
      <sheetName val="빙설계"/>
      <sheetName val="빙장비"/>
      <sheetName val="빙모터동력"/>
      <sheetName val="수설계표지"/>
      <sheetName val="수설계"/>
      <sheetName val="수장비"/>
      <sheetName val="수모터동력"/>
      <sheetName val="경제표지"/>
      <sheetName val="목차"/>
      <sheetName val="1.일반사항"/>
      <sheetName val="2.종합검토"/>
      <sheetName val="3.투자비"/>
      <sheetName val="4.운전비"/>
      <sheetName val="첨부1-1"/>
      <sheetName val="첨부1-2(기타)"/>
      <sheetName val="첨부2-1"/>
      <sheetName val="첨부2-2"/>
      <sheetName val="첨부2-3(기타)"/>
      <sheetName val="첨부3"/>
      <sheetName val="base"/>
      <sheetName val="ppt"/>
      <sheetName val="공통(20-91)"/>
      <sheetName val="노임단가"/>
      <sheetName val="경산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>
        <row r="223">
          <cell r="A223">
            <v>1</v>
          </cell>
        </row>
      </sheetData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1"/>
      <sheetName val="일위대가표"/>
      <sheetName val="노임단가"/>
      <sheetName val="집계표"/>
      <sheetName val="터파기및재료"/>
      <sheetName val="총수량집계표"/>
      <sheetName val="제경비"/>
      <sheetName val="내역표지"/>
      <sheetName val="건축내역"/>
      <sheetName val="WING3"/>
      <sheetName val="ABUT수량-A1"/>
      <sheetName val="입력"/>
      <sheetName val="보도경계블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갑지-시청"/>
      <sheetName val="갑지"/>
      <sheetName val="공사원가계산서"/>
      <sheetName val="집계표"/>
      <sheetName val="1.가로등 설치공사"/>
      <sheetName val="2.조명타워분전반 교체공사"/>
      <sheetName val="공량산출서"/>
      <sheetName val="공량산출서 "/>
      <sheetName val="일위대가표"/>
      <sheetName val="단가비교표"/>
      <sheetName val="수량산출서"/>
      <sheetName val="수량산출서 "/>
      <sheetName val="공사노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 t="str">
            <v>일위 1호</v>
          </cell>
          <cell r="B3" t="str">
            <v>일위 1호  관로터파기 및 되메우기 (500x500x500) - M -</v>
          </cell>
          <cell r="F3">
            <v>250</v>
          </cell>
          <cell r="H3">
            <v>12019</v>
          </cell>
          <cell r="J3">
            <v>0</v>
          </cell>
          <cell r="L3">
            <v>12269</v>
          </cell>
        </row>
        <row r="4">
          <cell r="B4" t="str">
            <v>터파기</v>
          </cell>
          <cell r="C4" t="str">
            <v>토사(0-1M)</v>
          </cell>
          <cell r="D4" t="str">
            <v>M3</v>
          </cell>
          <cell r="E4">
            <v>0.25</v>
          </cell>
          <cell r="F4">
            <v>0</v>
          </cell>
          <cell r="G4">
            <v>0</v>
          </cell>
          <cell r="H4">
            <v>28941</v>
          </cell>
          <cell r="I4">
            <v>7235</v>
          </cell>
          <cell r="J4">
            <v>0</v>
          </cell>
          <cell r="K4">
            <v>0</v>
          </cell>
          <cell r="L4">
            <v>28941</v>
          </cell>
          <cell r="M4">
            <v>7235</v>
          </cell>
          <cell r="N4" t="str">
            <v>일위 3호</v>
          </cell>
        </row>
        <row r="5">
          <cell r="B5" t="str">
            <v>되메우기</v>
          </cell>
          <cell r="C5" t="str">
            <v>토사</v>
          </cell>
          <cell r="D5" t="str">
            <v>M3</v>
          </cell>
          <cell r="E5">
            <v>0.18</v>
          </cell>
          <cell r="F5">
            <v>0</v>
          </cell>
          <cell r="G5">
            <v>0</v>
          </cell>
          <cell r="H5">
            <v>14470</v>
          </cell>
          <cell r="I5">
            <v>2604</v>
          </cell>
          <cell r="J5">
            <v>0</v>
          </cell>
          <cell r="K5">
            <v>0</v>
          </cell>
          <cell r="L5">
            <v>14470</v>
          </cell>
          <cell r="M5">
            <v>2604</v>
          </cell>
          <cell r="N5" t="str">
            <v>일위 4호</v>
          </cell>
        </row>
        <row r="6">
          <cell r="B6" t="str">
            <v>잔토처리</v>
          </cell>
          <cell r="C6" t="str">
            <v/>
          </cell>
          <cell r="D6" t="str">
            <v>M3</v>
          </cell>
          <cell r="E6">
            <v>7.0000000000000007E-2</v>
          </cell>
          <cell r="F6">
            <v>0</v>
          </cell>
          <cell r="G6">
            <v>0</v>
          </cell>
          <cell r="H6">
            <v>28941</v>
          </cell>
          <cell r="I6">
            <v>2025</v>
          </cell>
          <cell r="J6">
            <v>0</v>
          </cell>
          <cell r="K6">
            <v>0</v>
          </cell>
          <cell r="L6">
            <v>28941</v>
          </cell>
          <cell r="M6">
            <v>2025</v>
          </cell>
          <cell r="N6" t="str">
            <v>일위 5호</v>
          </cell>
        </row>
        <row r="7">
          <cell r="B7" t="str">
            <v>케이블표시시트</v>
          </cell>
          <cell r="C7" t="str">
            <v>200*250</v>
          </cell>
          <cell r="D7" t="str">
            <v>M</v>
          </cell>
          <cell r="E7">
            <v>1</v>
          </cell>
          <cell r="F7">
            <v>250</v>
          </cell>
          <cell r="G7">
            <v>250</v>
          </cell>
          <cell r="H7">
            <v>155</v>
          </cell>
          <cell r="I7">
            <v>155</v>
          </cell>
          <cell r="J7">
            <v>0</v>
          </cell>
          <cell r="K7">
            <v>0</v>
          </cell>
          <cell r="L7">
            <v>405</v>
          </cell>
          <cell r="M7">
            <v>405</v>
          </cell>
        </row>
        <row r="8">
          <cell r="A8" t="str">
            <v>일위 2호</v>
          </cell>
          <cell r="B8" t="str">
            <v>일위 2호   가로등 기초타설 (400x600x400) - 개소 -</v>
          </cell>
          <cell r="F8">
            <v>77320</v>
          </cell>
          <cell r="H8">
            <v>259511</v>
          </cell>
          <cell r="J8">
            <v>116</v>
          </cell>
          <cell r="L8">
            <v>336947</v>
          </cell>
        </row>
        <row r="9">
          <cell r="B9" t="str">
            <v>파상경질ELP전선관</v>
          </cell>
          <cell r="C9" t="str">
            <v>ELP Φ40</v>
          </cell>
          <cell r="D9" t="str">
            <v>m</v>
          </cell>
          <cell r="E9">
            <v>2</v>
          </cell>
          <cell r="F9">
            <v>619</v>
          </cell>
          <cell r="G9">
            <v>1238</v>
          </cell>
          <cell r="I9">
            <v>0</v>
          </cell>
          <cell r="K9">
            <v>0</v>
          </cell>
          <cell r="L9">
            <v>619</v>
          </cell>
          <cell r="M9">
            <v>1238</v>
          </cell>
        </row>
        <row r="10">
          <cell r="B10" t="str">
            <v>접지용전선 포설</v>
          </cell>
          <cell r="C10" t="str">
            <v>F-GV 2.5sq</v>
          </cell>
          <cell r="D10" t="str">
            <v>m</v>
          </cell>
          <cell r="E10">
            <v>3</v>
          </cell>
          <cell r="F10">
            <v>539</v>
          </cell>
          <cell r="G10">
            <v>1617</v>
          </cell>
          <cell r="I10">
            <v>0</v>
          </cell>
          <cell r="K10">
            <v>0</v>
          </cell>
          <cell r="L10">
            <v>539</v>
          </cell>
          <cell r="M10">
            <v>1617</v>
          </cell>
        </row>
        <row r="11">
          <cell r="B11" t="str">
            <v>접지동봉 설치</v>
          </cell>
          <cell r="C11" t="str">
            <v>Φ14x1000</v>
          </cell>
          <cell r="D11" t="str">
            <v>본</v>
          </cell>
          <cell r="E11">
            <v>1</v>
          </cell>
          <cell r="F11">
            <v>4100</v>
          </cell>
          <cell r="G11">
            <v>4100</v>
          </cell>
          <cell r="I11">
            <v>0</v>
          </cell>
          <cell r="K11">
            <v>0</v>
          </cell>
          <cell r="L11">
            <v>4100</v>
          </cell>
          <cell r="M11">
            <v>4100</v>
          </cell>
        </row>
        <row r="12">
          <cell r="B12" t="str">
            <v>노무비</v>
          </cell>
          <cell r="C12" t="str">
            <v>내선전공</v>
          </cell>
          <cell r="D12" t="str">
            <v>인</v>
          </cell>
          <cell r="E12">
            <v>0.49199999999999999</v>
          </cell>
          <cell r="G12">
            <v>0</v>
          </cell>
          <cell r="H12">
            <v>165710</v>
          </cell>
          <cell r="I12">
            <v>81529</v>
          </cell>
          <cell r="L12">
            <v>165710</v>
          </cell>
          <cell r="M12">
            <v>81529</v>
          </cell>
        </row>
        <row r="13">
          <cell r="B13" t="str">
            <v>노무비</v>
          </cell>
          <cell r="C13" t="str">
            <v>보통인부</v>
          </cell>
          <cell r="D13" t="str">
            <v>인</v>
          </cell>
          <cell r="E13">
            <v>0.27</v>
          </cell>
          <cell r="G13">
            <v>0</v>
          </cell>
          <cell r="H13">
            <v>96470</v>
          </cell>
          <cell r="I13">
            <v>26046</v>
          </cell>
          <cell r="L13">
            <v>96470</v>
          </cell>
          <cell r="M13">
            <v>26046</v>
          </cell>
        </row>
        <row r="14">
          <cell r="B14" t="str">
            <v>다  짐</v>
          </cell>
          <cell r="C14" t="str">
            <v>래머(80kg)</v>
          </cell>
          <cell r="D14" t="str">
            <v>㎥</v>
          </cell>
          <cell r="E14">
            <v>0.192</v>
          </cell>
          <cell r="F14">
            <v>3904</v>
          </cell>
          <cell r="G14">
            <v>749</v>
          </cell>
          <cell r="H14">
            <v>23991</v>
          </cell>
          <cell r="I14">
            <v>4606</v>
          </cell>
          <cell r="J14">
            <v>607</v>
          </cell>
          <cell r="K14">
            <v>116</v>
          </cell>
          <cell r="L14">
            <v>28502</v>
          </cell>
          <cell r="M14">
            <v>5471</v>
          </cell>
        </row>
        <row r="15">
          <cell r="B15" t="str">
            <v>인력터파기</v>
          </cell>
          <cell r="C15" t="str">
            <v>깊이 0~1 m</v>
          </cell>
          <cell r="D15" t="str">
            <v>㎥</v>
          </cell>
          <cell r="E15">
            <v>1.38</v>
          </cell>
          <cell r="F15">
            <v>0</v>
          </cell>
          <cell r="G15">
            <v>0</v>
          </cell>
          <cell r="H15">
            <v>28941</v>
          </cell>
          <cell r="I15">
            <v>39938</v>
          </cell>
          <cell r="J15">
            <v>0</v>
          </cell>
          <cell r="K15">
            <v>0</v>
          </cell>
          <cell r="L15">
            <v>28941</v>
          </cell>
          <cell r="M15">
            <v>39938</v>
          </cell>
          <cell r="N15" t="str">
            <v>일위 3호</v>
          </cell>
        </row>
        <row r="16">
          <cell r="B16" t="str">
            <v>인력되메우기</v>
          </cell>
          <cell r="D16" t="str">
            <v>㎥</v>
          </cell>
          <cell r="E16">
            <v>0.39999999999999991</v>
          </cell>
          <cell r="F16">
            <v>0</v>
          </cell>
          <cell r="G16">
            <v>0</v>
          </cell>
          <cell r="H16">
            <v>14470</v>
          </cell>
          <cell r="I16">
            <v>5788</v>
          </cell>
          <cell r="J16">
            <v>0</v>
          </cell>
          <cell r="K16">
            <v>0</v>
          </cell>
          <cell r="L16">
            <v>14470</v>
          </cell>
          <cell r="M16">
            <v>5788</v>
          </cell>
          <cell r="N16" t="str">
            <v>일위 4호</v>
          </cell>
        </row>
        <row r="17">
          <cell r="B17" t="str">
            <v>잔토처리</v>
          </cell>
          <cell r="D17" t="str">
            <v>㎥</v>
          </cell>
          <cell r="E17">
            <v>0.98</v>
          </cell>
          <cell r="F17">
            <v>0</v>
          </cell>
          <cell r="G17">
            <v>0</v>
          </cell>
          <cell r="H17">
            <v>28941</v>
          </cell>
          <cell r="I17">
            <v>28362</v>
          </cell>
          <cell r="J17">
            <v>0</v>
          </cell>
          <cell r="K17">
            <v>0</v>
          </cell>
          <cell r="L17">
            <v>28941</v>
          </cell>
          <cell r="M17">
            <v>28362</v>
          </cell>
          <cell r="N17" t="str">
            <v>일위 5호</v>
          </cell>
        </row>
        <row r="18">
          <cell r="B18" t="str">
            <v>합판거푸집</v>
          </cell>
          <cell r="C18" t="str">
            <v>4회사용</v>
          </cell>
          <cell r="D18" t="str">
            <v>㎥</v>
          </cell>
          <cell r="E18">
            <v>0.8</v>
          </cell>
          <cell r="F18">
            <v>7966</v>
          </cell>
          <cell r="G18">
            <v>6372</v>
          </cell>
          <cell r="H18">
            <v>15667</v>
          </cell>
          <cell r="I18">
            <v>12533</v>
          </cell>
          <cell r="J18">
            <v>0</v>
          </cell>
          <cell r="K18">
            <v>0</v>
          </cell>
          <cell r="L18">
            <v>23633</v>
          </cell>
          <cell r="M18">
            <v>18905</v>
          </cell>
          <cell r="N18" t="str">
            <v>종합적산정보 P.149</v>
          </cell>
        </row>
        <row r="19">
          <cell r="B19" t="str">
            <v>레미콘</v>
          </cell>
          <cell r="C19" t="str">
            <v>25-18-16</v>
          </cell>
          <cell r="D19" t="str">
            <v>㎥</v>
          </cell>
          <cell r="E19">
            <v>0.98</v>
          </cell>
          <cell r="F19">
            <v>61890</v>
          </cell>
          <cell r="G19">
            <v>60652</v>
          </cell>
          <cell r="I19">
            <v>0</v>
          </cell>
          <cell r="J19">
            <v>0</v>
          </cell>
          <cell r="K19">
            <v>0</v>
          </cell>
          <cell r="L19">
            <v>61890</v>
          </cell>
          <cell r="M19">
            <v>60652</v>
          </cell>
        </row>
        <row r="20">
          <cell r="B20" t="str">
            <v>콘크리트타설 노무비</v>
          </cell>
          <cell r="C20" t="str">
            <v>콘크리트공</v>
          </cell>
          <cell r="D20" t="str">
            <v>인</v>
          </cell>
          <cell r="E20">
            <v>0.1176</v>
          </cell>
          <cell r="G20">
            <v>0</v>
          </cell>
          <cell r="H20">
            <v>142020</v>
          </cell>
          <cell r="I20">
            <v>16701</v>
          </cell>
          <cell r="L20">
            <v>142020</v>
          </cell>
          <cell r="M20">
            <v>16701</v>
          </cell>
        </row>
        <row r="21">
          <cell r="B21" t="str">
            <v>콘크리트타설 노무비</v>
          </cell>
          <cell r="C21" t="str">
            <v>보통인부</v>
          </cell>
          <cell r="D21" t="str">
            <v>인</v>
          </cell>
          <cell r="E21">
            <v>0.14699999999999999</v>
          </cell>
          <cell r="G21">
            <v>0</v>
          </cell>
          <cell r="H21">
            <v>96470</v>
          </cell>
          <cell r="I21">
            <v>14181</v>
          </cell>
          <cell r="L21">
            <v>96470</v>
          </cell>
          <cell r="M21">
            <v>14181</v>
          </cell>
        </row>
        <row r="22">
          <cell r="B22" t="str">
            <v>모래</v>
          </cell>
          <cell r="C22" t="str">
            <v>왕사</v>
          </cell>
          <cell r="D22" t="str">
            <v>㎥</v>
          </cell>
          <cell r="E22">
            <v>0.192</v>
          </cell>
          <cell r="F22">
            <v>13500</v>
          </cell>
          <cell r="G22">
            <v>2592</v>
          </cell>
          <cell r="I22">
            <v>0</v>
          </cell>
          <cell r="J22">
            <v>0</v>
          </cell>
          <cell r="K22">
            <v>0</v>
          </cell>
          <cell r="L22">
            <v>13500</v>
          </cell>
          <cell r="M22">
            <v>2592</v>
          </cell>
        </row>
        <row r="23">
          <cell r="B23" t="str">
            <v>보안등기초앙카</v>
          </cell>
          <cell r="C23" t="str">
            <v>Φ200 x 0.8M</v>
          </cell>
          <cell r="D23" t="str">
            <v>EA</v>
          </cell>
          <cell r="E23">
            <v>1</v>
          </cell>
          <cell r="G23">
            <v>0</v>
          </cell>
          <cell r="I23">
            <v>0</v>
          </cell>
          <cell r="K23">
            <v>0</v>
          </cell>
          <cell r="L23">
            <v>0</v>
          </cell>
          <cell r="M23">
            <v>0</v>
          </cell>
          <cell r="N23" t="str">
            <v>가로등단가에 포함</v>
          </cell>
        </row>
        <row r="24">
          <cell r="B24" t="str">
            <v>노무비</v>
          </cell>
          <cell r="C24" t="str">
            <v>내선전공</v>
          </cell>
          <cell r="D24" t="str">
            <v>인</v>
          </cell>
          <cell r="E24">
            <v>0.18</v>
          </cell>
          <cell r="G24">
            <v>0</v>
          </cell>
          <cell r="H24">
            <v>165710</v>
          </cell>
          <cell r="I24">
            <v>29827</v>
          </cell>
          <cell r="L24">
            <v>165710</v>
          </cell>
          <cell r="M24">
            <v>29827</v>
          </cell>
          <cell r="N24" t="str">
            <v>전기 5-29-2</v>
          </cell>
        </row>
        <row r="26">
          <cell r="A26" t="str">
            <v>일위 3호</v>
          </cell>
          <cell r="B26" t="str">
            <v>일위 3호   인력터파기 (깊이 0~1m)  - ㎥당 -</v>
          </cell>
          <cell r="F26">
            <v>0</v>
          </cell>
          <cell r="H26">
            <v>28941</v>
          </cell>
          <cell r="J26">
            <v>0</v>
          </cell>
          <cell r="L26">
            <v>28941</v>
          </cell>
        </row>
        <row r="27">
          <cell r="B27" t="str">
            <v>노무비</v>
          </cell>
          <cell r="C27" t="str">
            <v>보통인부</v>
          </cell>
          <cell r="D27" t="str">
            <v>인</v>
          </cell>
          <cell r="E27">
            <v>0.30000000000000004</v>
          </cell>
          <cell r="G27">
            <v>0</v>
          </cell>
          <cell r="H27">
            <v>96470</v>
          </cell>
          <cell r="I27">
            <v>28941</v>
          </cell>
          <cell r="L27">
            <v>96470</v>
          </cell>
          <cell r="M27">
            <v>28941</v>
          </cell>
        </row>
        <row r="29">
          <cell r="A29" t="str">
            <v>일위 4호</v>
          </cell>
          <cell r="B29" t="str">
            <v>일위 4호   인력되메우기  - ㎥당 -</v>
          </cell>
          <cell r="F29">
            <v>0</v>
          </cell>
          <cell r="H29">
            <v>14470</v>
          </cell>
          <cell r="J29">
            <v>0</v>
          </cell>
          <cell r="L29">
            <v>14470</v>
          </cell>
        </row>
        <row r="30">
          <cell r="B30" t="str">
            <v>노무비</v>
          </cell>
          <cell r="C30" t="str">
            <v>보통인부</v>
          </cell>
          <cell r="D30" t="str">
            <v>인</v>
          </cell>
          <cell r="E30">
            <v>0.15000000000000002</v>
          </cell>
          <cell r="G30">
            <v>0</v>
          </cell>
          <cell r="H30">
            <v>96470</v>
          </cell>
          <cell r="I30">
            <v>14470</v>
          </cell>
          <cell r="L30">
            <v>96470</v>
          </cell>
          <cell r="M30">
            <v>14470</v>
          </cell>
        </row>
        <row r="32">
          <cell r="A32" t="str">
            <v>일위 5호</v>
          </cell>
          <cell r="B32" t="str">
            <v>일위 5호   잔토정리  - ㎥당 -</v>
          </cell>
          <cell r="F32">
            <v>0</v>
          </cell>
          <cell r="H32">
            <v>28941</v>
          </cell>
          <cell r="J32">
            <v>0</v>
          </cell>
          <cell r="L32">
            <v>28941</v>
          </cell>
        </row>
        <row r="33">
          <cell r="B33" t="str">
            <v>노무비</v>
          </cell>
          <cell r="C33" t="str">
            <v>보통인부</v>
          </cell>
          <cell r="D33" t="str">
            <v>인</v>
          </cell>
          <cell r="E33">
            <v>0.30000000000000004</v>
          </cell>
          <cell r="G33">
            <v>0</v>
          </cell>
          <cell r="H33">
            <v>96470</v>
          </cell>
          <cell r="I33">
            <v>28941</v>
          </cell>
          <cell r="L33">
            <v>96470</v>
          </cell>
          <cell r="M33">
            <v>28941</v>
          </cell>
        </row>
        <row r="38">
          <cell r="A38" t="str">
            <v>일위 6호</v>
          </cell>
          <cell r="B38" t="str">
            <v>일위 6호   콘크리트 철거 및 복구  - ㎥당 -</v>
          </cell>
          <cell r="F38">
            <v>11643</v>
          </cell>
          <cell r="H38">
            <v>5759</v>
          </cell>
          <cell r="J38">
            <v>1519</v>
          </cell>
          <cell r="L38">
            <v>18921</v>
          </cell>
        </row>
        <row r="39">
          <cell r="B39" t="str">
            <v>콘크리트포장절단</v>
          </cell>
          <cell r="C39" t="str">
            <v>블레이드(T=3.2mm)</v>
          </cell>
          <cell r="D39" t="str">
            <v>m</v>
          </cell>
          <cell r="E39">
            <v>2</v>
          </cell>
          <cell r="F39">
            <v>995</v>
          </cell>
          <cell r="G39">
            <v>1990</v>
          </cell>
          <cell r="H39">
            <v>1429</v>
          </cell>
          <cell r="I39">
            <v>2858</v>
          </cell>
          <cell r="J39">
            <v>69</v>
          </cell>
          <cell r="K39">
            <v>138</v>
          </cell>
          <cell r="L39">
            <v>2493</v>
          </cell>
          <cell r="M39">
            <v>4986</v>
          </cell>
          <cell r="N39" t="str">
            <v>일위 7호</v>
          </cell>
        </row>
        <row r="40">
          <cell r="B40" t="str">
            <v>콘크리트포장깨기</v>
          </cell>
          <cell r="C40" t="str">
            <v>대형브레이카+BH0.7㎥</v>
          </cell>
          <cell r="D40" t="str">
            <v>㎥</v>
          </cell>
          <cell r="E40">
            <v>0.15</v>
          </cell>
          <cell r="F40">
            <v>6753</v>
          </cell>
          <cell r="G40">
            <v>1012</v>
          </cell>
          <cell r="H40">
            <v>9039</v>
          </cell>
          <cell r="I40">
            <v>1355</v>
          </cell>
          <cell r="J40">
            <v>7534</v>
          </cell>
          <cell r="K40">
            <v>1130</v>
          </cell>
          <cell r="L40">
            <v>23326</v>
          </cell>
          <cell r="M40">
            <v>3497</v>
          </cell>
          <cell r="N40" t="str">
            <v>일위 8호</v>
          </cell>
        </row>
        <row r="41">
          <cell r="B41" t="str">
            <v>콘크리트포장(레미콘)</v>
          </cell>
          <cell r="C41" t="str">
            <v>T=0.15m</v>
          </cell>
          <cell r="D41" t="str">
            <v>㎥</v>
          </cell>
          <cell r="E41">
            <v>0.15</v>
          </cell>
          <cell r="F41">
            <v>57610</v>
          </cell>
          <cell r="G41">
            <v>8641</v>
          </cell>
          <cell r="H41">
            <v>10310</v>
          </cell>
          <cell r="I41">
            <v>1546</v>
          </cell>
          <cell r="J41">
            <v>1677</v>
          </cell>
          <cell r="K41">
            <v>251</v>
          </cell>
          <cell r="L41">
            <v>69597</v>
          </cell>
          <cell r="M41">
            <v>10438</v>
          </cell>
          <cell r="N41" t="str">
            <v>일위 9호</v>
          </cell>
        </row>
        <row r="45">
          <cell r="A45" t="str">
            <v>일위 7호</v>
          </cell>
          <cell r="B45" t="str">
            <v>일위 7호   콘크리트 포장절단   - m당 -</v>
          </cell>
          <cell r="F45">
            <v>995</v>
          </cell>
          <cell r="H45">
            <v>1429</v>
          </cell>
          <cell r="J45">
            <v>69</v>
          </cell>
          <cell r="L45">
            <v>2493</v>
          </cell>
        </row>
        <row r="46">
          <cell r="B46" t="str">
            <v xml:space="preserve">콘크리트절단                                                                    </v>
          </cell>
        </row>
        <row r="47">
          <cell r="B47" t="str">
            <v xml:space="preserve">   ##  1 차로 포장 ##</v>
          </cell>
        </row>
        <row r="48">
          <cell r="B48" t="str">
            <v xml:space="preserve"> 1. 콘크리트 절단</v>
          </cell>
        </row>
        <row r="49">
          <cell r="B49" t="str">
            <v xml:space="preserve">  가) 콘크리트캇타(320∼400 m/m)</v>
          </cell>
        </row>
        <row r="50">
          <cell r="B50" t="str">
            <v xml:space="preserve">    # 일당 작업량: 350 M (품셈 P-451)</v>
          </cell>
        </row>
        <row r="51">
          <cell r="B51" t="str">
            <v xml:space="preserve">    Q=350 M  / 8 Hr =43.75 M/Hr</v>
          </cell>
        </row>
        <row r="52">
          <cell r="B52" t="str">
            <v xml:space="preserve">    재료비  11398 / Q =268.32</v>
          </cell>
          <cell r="D52" t="str">
            <v>식</v>
          </cell>
          <cell r="E52">
            <v>1</v>
          </cell>
          <cell r="F52">
            <v>268.32</v>
          </cell>
          <cell r="G52">
            <v>268</v>
          </cell>
          <cell r="L52">
            <v>268</v>
          </cell>
          <cell r="M52">
            <v>268</v>
          </cell>
        </row>
        <row r="53">
          <cell r="B53" t="str">
            <v xml:space="preserve">    노무비  17026 / Q =447.1</v>
          </cell>
          <cell r="D53" t="str">
            <v>식</v>
          </cell>
          <cell r="E53">
            <v>1</v>
          </cell>
          <cell r="H53">
            <v>447.1</v>
          </cell>
          <cell r="I53">
            <v>447</v>
          </cell>
          <cell r="L53">
            <v>447</v>
          </cell>
          <cell r="M53">
            <v>447</v>
          </cell>
        </row>
        <row r="54">
          <cell r="B54" t="str">
            <v xml:space="preserve">    경  비  1,460 / Q =33.3</v>
          </cell>
          <cell r="D54" t="str">
            <v>식</v>
          </cell>
          <cell r="E54">
            <v>1</v>
          </cell>
          <cell r="J54">
            <v>33.299999999999997</v>
          </cell>
          <cell r="K54">
            <v>33</v>
          </cell>
          <cell r="L54">
            <v>33</v>
          </cell>
          <cell r="M54">
            <v>33</v>
          </cell>
        </row>
        <row r="55">
          <cell r="B55" t="str">
            <v xml:space="preserve">  나) 블레이드(φ320∼400 , t=3.2 m/m)</v>
          </cell>
        </row>
        <row r="56">
          <cell r="B56" t="str">
            <v xml:space="preserve">   0.0031 x 196,000 = 607.6</v>
          </cell>
          <cell r="D56" t="str">
            <v>식</v>
          </cell>
          <cell r="E56">
            <v>1</v>
          </cell>
          <cell r="F56">
            <v>607</v>
          </cell>
          <cell r="G56">
            <v>607</v>
          </cell>
          <cell r="L56">
            <v>607</v>
          </cell>
          <cell r="M56">
            <v>607</v>
          </cell>
        </row>
        <row r="57">
          <cell r="B57" t="str">
            <v xml:space="preserve">  다) 노 무 비</v>
          </cell>
        </row>
        <row r="58">
          <cell r="B58" t="str">
            <v xml:space="preserve">    특별인부:  1.0 인  *115,960÷350M=331.31</v>
          </cell>
          <cell r="D58" t="str">
            <v>식</v>
          </cell>
          <cell r="E58">
            <v>1</v>
          </cell>
          <cell r="H58">
            <v>331.31</v>
          </cell>
          <cell r="I58">
            <v>331</v>
          </cell>
          <cell r="L58">
            <v>331</v>
          </cell>
          <cell r="M58">
            <v>331</v>
          </cell>
        </row>
        <row r="59">
          <cell r="B59" t="str">
            <v xml:space="preserve">    보통인부:  2.0 인  * 75600÷350M=551.26</v>
          </cell>
          <cell r="D59" t="str">
            <v>식</v>
          </cell>
          <cell r="E59">
            <v>1</v>
          </cell>
          <cell r="H59">
            <v>551.26</v>
          </cell>
          <cell r="I59">
            <v>551</v>
          </cell>
          <cell r="L59">
            <v>551</v>
          </cell>
          <cell r="M59">
            <v>551</v>
          </cell>
        </row>
        <row r="60">
          <cell r="B60" t="str">
            <v>소                    계</v>
          </cell>
          <cell r="G60">
            <v>875</v>
          </cell>
          <cell r="I60">
            <v>1329</v>
          </cell>
          <cell r="K60">
            <v>33</v>
          </cell>
          <cell r="M60">
            <v>2237</v>
          </cell>
        </row>
        <row r="61">
          <cell r="B61" t="str">
            <v xml:space="preserve"> 2. 물운반(물 30 ℓ소요)</v>
          </cell>
        </row>
        <row r="62">
          <cell r="B62" t="str">
            <v xml:space="preserve">   D=1.0 , V=20 , E=0.9</v>
          </cell>
        </row>
        <row r="63">
          <cell r="B63" t="str">
            <v xml:space="preserve">   작업시간(분)</v>
          </cell>
        </row>
        <row r="64">
          <cell r="B64" t="str">
            <v xml:space="preserve">    t1 (흡입준비) =5.0 ,  t2 (운반) =(D/V)*2*60 =6.00</v>
          </cell>
        </row>
        <row r="65">
          <cell r="B65" t="str">
            <v xml:space="preserve">    t3 (흡입) =10.0 ,  t4 (살수대기) =5.0</v>
          </cell>
        </row>
        <row r="66">
          <cell r="B66" t="str">
            <v xml:space="preserve">    t5 (살수) =20.0</v>
          </cell>
        </row>
        <row r="67">
          <cell r="B67" t="str">
            <v xml:space="preserve">    Cm=t1+t2+t3+t4+t5=46.00</v>
          </cell>
        </row>
        <row r="68">
          <cell r="B68" t="str">
            <v xml:space="preserve">    To=(Cm-t3)/Cm=0.78</v>
          </cell>
        </row>
        <row r="69">
          <cell r="B69" t="str">
            <v xml:space="preserve">    Q=60*5500*E/(Cm*30)=215.22 M/Hr</v>
          </cell>
        </row>
        <row r="70">
          <cell r="B70" t="str">
            <v xml:space="preserve">    재료비  20243/Q*To=120.58</v>
          </cell>
          <cell r="D70" t="str">
            <v>식</v>
          </cell>
          <cell r="E70">
            <v>1</v>
          </cell>
          <cell r="F70">
            <v>120</v>
          </cell>
          <cell r="G70">
            <v>120</v>
          </cell>
          <cell r="L70">
            <v>120</v>
          </cell>
          <cell r="M70">
            <v>120</v>
          </cell>
        </row>
        <row r="71">
          <cell r="B71" t="str">
            <v xml:space="preserve">    노무비  21729/ Q =100.96</v>
          </cell>
          <cell r="D71" t="str">
            <v>식</v>
          </cell>
          <cell r="E71">
            <v>1</v>
          </cell>
          <cell r="H71">
            <v>100</v>
          </cell>
          <cell r="I71">
            <v>100</v>
          </cell>
          <cell r="L71">
            <v>100</v>
          </cell>
          <cell r="M71">
            <v>100</v>
          </cell>
        </row>
        <row r="72">
          <cell r="B72" t="str">
            <v xml:space="preserve">    경  비  7,823 / Q =36.34</v>
          </cell>
          <cell r="D72" t="str">
            <v>식</v>
          </cell>
          <cell r="E72">
            <v>1</v>
          </cell>
          <cell r="J72">
            <v>36</v>
          </cell>
          <cell r="K72">
            <v>36</v>
          </cell>
          <cell r="L72">
            <v>36</v>
          </cell>
          <cell r="M72">
            <v>36</v>
          </cell>
        </row>
        <row r="73">
          <cell r="B73" t="str">
            <v>소                    계</v>
          </cell>
          <cell r="G73">
            <v>120</v>
          </cell>
          <cell r="I73">
            <v>100</v>
          </cell>
          <cell r="K73">
            <v>36</v>
          </cell>
          <cell r="M73">
            <v>256</v>
          </cell>
        </row>
        <row r="74">
          <cell r="B74" t="str">
            <v>합                    계</v>
          </cell>
          <cell r="G74">
            <v>995</v>
          </cell>
          <cell r="I74">
            <v>1429</v>
          </cell>
          <cell r="K74">
            <v>69</v>
          </cell>
          <cell r="M74">
            <v>2493</v>
          </cell>
        </row>
        <row r="77">
          <cell r="A77" t="str">
            <v>일위 8호</v>
          </cell>
          <cell r="B77" t="str">
            <v>일위 8호   콘크리트 포장깨기   - ㎥당 -</v>
          </cell>
          <cell r="F77">
            <v>6753</v>
          </cell>
          <cell r="H77">
            <v>9039</v>
          </cell>
          <cell r="J77">
            <v>7534</v>
          </cell>
          <cell r="L77">
            <v>23326</v>
          </cell>
        </row>
        <row r="78">
          <cell r="B78" t="str">
            <v xml:space="preserve"> 1. 콘크리트 포장깨기</v>
          </cell>
        </row>
        <row r="79">
          <cell r="B79" t="str">
            <v xml:space="preserve">  가) 대형브레이카 + 굴삭기 무한궤도 (0.7 ㎥)</v>
          </cell>
        </row>
        <row r="80">
          <cell r="B80" t="str">
            <v xml:space="preserve">    Q = (3.3+5.9)/2 = 4.60 ㎥/Hr</v>
          </cell>
        </row>
        <row r="81">
          <cell r="B81" t="str">
            <v xml:space="preserve">    재료비  22531 / Q = 4898.0</v>
          </cell>
          <cell r="D81" t="str">
            <v>식</v>
          </cell>
          <cell r="E81">
            <v>1</v>
          </cell>
          <cell r="F81">
            <v>4898</v>
          </cell>
          <cell r="G81">
            <v>4898</v>
          </cell>
          <cell r="L81">
            <v>4898</v>
          </cell>
          <cell r="M81">
            <v>4898</v>
          </cell>
        </row>
        <row r="82">
          <cell r="B82" t="str">
            <v xml:space="preserve">    노무비 26291 / Q = 5715.43</v>
          </cell>
          <cell r="D82" t="str">
            <v>식</v>
          </cell>
          <cell r="E82">
            <v>1</v>
          </cell>
          <cell r="H82">
            <v>5715</v>
          </cell>
          <cell r="I82">
            <v>5715</v>
          </cell>
          <cell r="L82">
            <v>5715</v>
          </cell>
          <cell r="M82">
            <v>5715</v>
          </cell>
        </row>
        <row r="83">
          <cell r="B83" t="str">
            <v xml:space="preserve">    경  비  27943 / Q = 6074.57</v>
          </cell>
          <cell r="D83" t="str">
            <v>식</v>
          </cell>
          <cell r="E83">
            <v>1</v>
          </cell>
          <cell r="J83">
            <v>6074</v>
          </cell>
          <cell r="K83">
            <v>6074</v>
          </cell>
          <cell r="L83">
            <v>6074</v>
          </cell>
          <cell r="M83">
            <v>6074</v>
          </cell>
        </row>
        <row r="84">
          <cell r="B84" t="str">
            <v xml:space="preserve">  나) 작업보조(보통인부)</v>
          </cell>
        </row>
        <row r="85">
          <cell r="B85" t="str">
            <v xml:space="preserve">    1 인 *75600/(Q*8) = 2054.34</v>
          </cell>
          <cell r="D85" t="str">
            <v>식</v>
          </cell>
          <cell r="E85">
            <v>1</v>
          </cell>
          <cell r="H85">
            <v>2054.34</v>
          </cell>
          <cell r="I85">
            <v>2054</v>
          </cell>
          <cell r="L85">
            <v>2054</v>
          </cell>
          <cell r="M85">
            <v>2054</v>
          </cell>
        </row>
        <row r="86">
          <cell r="B86" t="str">
            <v xml:space="preserve">  다) 치즐소모량(0.7 ㎥용)</v>
          </cell>
        </row>
        <row r="87">
          <cell r="B87" t="str">
            <v xml:space="preserve">    0.01 본/Hr *252,000/Q = 427.1</v>
          </cell>
          <cell r="D87" t="str">
            <v>식</v>
          </cell>
          <cell r="E87">
            <v>1</v>
          </cell>
          <cell r="F87">
            <v>427</v>
          </cell>
          <cell r="G87">
            <v>427</v>
          </cell>
          <cell r="L87">
            <v>427</v>
          </cell>
          <cell r="M87">
            <v>427</v>
          </cell>
        </row>
        <row r="88">
          <cell r="B88" t="str">
            <v>소                    계</v>
          </cell>
          <cell r="G88">
            <v>5325</v>
          </cell>
          <cell r="I88">
            <v>7769</v>
          </cell>
          <cell r="K88">
            <v>6074</v>
          </cell>
          <cell r="M88">
            <v>19168</v>
          </cell>
        </row>
        <row r="89">
          <cell r="B89" t="str">
            <v xml:space="preserve"> 2. 집토(로더 1.72㎥ 무한궤도)</v>
          </cell>
        </row>
        <row r="90">
          <cell r="B90" t="str">
            <v xml:space="preserve">    qo=1.72 , f=1/1.512=0.66 , E=0.35</v>
          </cell>
        </row>
        <row r="91">
          <cell r="B91" t="str">
            <v xml:space="preserve">    K=0.55 , Cm=38 sec</v>
          </cell>
        </row>
        <row r="92">
          <cell r="B92" t="str">
            <v xml:space="preserve">    Q=3600*qo*K*f*E/Cm=20.7 ㎥/Hr</v>
          </cell>
        </row>
        <row r="93">
          <cell r="B93" t="str">
            <v xml:space="preserve">    재료비  29580  / Q = 1428.9</v>
          </cell>
          <cell r="D93" t="str">
            <v>식</v>
          </cell>
          <cell r="E93">
            <v>1</v>
          </cell>
          <cell r="F93">
            <v>1428</v>
          </cell>
          <cell r="G93">
            <v>1428</v>
          </cell>
          <cell r="L93">
            <v>1428</v>
          </cell>
          <cell r="M93">
            <v>1428</v>
          </cell>
        </row>
        <row r="94">
          <cell r="B94" t="str">
            <v xml:space="preserve">    노무비  26291  / Q = 1270</v>
          </cell>
          <cell r="D94" t="str">
            <v>식</v>
          </cell>
          <cell r="E94">
            <v>1</v>
          </cell>
          <cell r="H94">
            <v>1270</v>
          </cell>
          <cell r="I94">
            <v>1270</v>
          </cell>
          <cell r="L94">
            <v>1270</v>
          </cell>
          <cell r="M94">
            <v>1270</v>
          </cell>
        </row>
        <row r="95">
          <cell r="B95" t="str">
            <v xml:space="preserve">    경  비  30223 / Q = 1460</v>
          </cell>
          <cell r="D95" t="str">
            <v>식</v>
          </cell>
          <cell r="E95">
            <v>1</v>
          </cell>
          <cell r="J95">
            <v>1460</v>
          </cell>
          <cell r="K95">
            <v>1460</v>
          </cell>
          <cell r="L95">
            <v>1460</v>
          </cell>
          <cell r="M95">
            <v>1460</v>
          </cell>
        </row>
        <row r="96">
          <cell r="B96" t="str">
            <v>소                    계</v>
          </cell>
          <cell r="G96">
            <v>1428</v>
          </cell>
          <cell r="I96">
            <v>1270</v>
          </cell>
          <cell r="K96">
            <v>1460</v>
          </cell>
          <cell r="M96">
            <v>4158</v>
          </cell>
        </row>
        <row r="97">
          <cell r="B97" t="str">
            <v>합                    계</v>
          </cell>
          <cell r="G97">
            <v>6753</v>
          </cell>
          <cell r="I97">
            <v>9039</v>
          </cell>
          <cell r="K97">
            <v>7534</v>
          </cell>
          <cell r="M97">
            <v>23326</v>
          </cell>
        </row>
        <row r="100">
          <cell r="A100" t="str">
            <v>일위 9호</v>
          </cell>
          <cell r="B100" t="str">
            <v>일위 9호  레미콘(무근)펌프차   - ㎥당 -</v>
          </cell>
          <cell r="F100">
            <v>57610</v>
          </cell>
          <cell r="H100">
            <v>10310</v>
          </cell>
          <cell r="J100">
            <v>1677</v>
          </cell>
          <cell r="L100">
            <v>69597</v>
          </cell>
        </row>
        <row r="101">
          <cell r="B101" t="str">
            <v>1. 레미콘타설(무근)</v>
          </cell>
          <cell r="G101">
            <v>0</v>
          </cell>
          <cell r="I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B102" t="str">
            <v xml:space="preserve"> 가)레미콘</v>
          </cell>
          <cell r="D102" t="str">
            <v>㎥</v>
          </cell>
          <cell r="E102">
            <v>1</v>
          </cell>
          <cell r="F102">
            <v>56100</v>
          </cell>
          <cell r="G102">
            <v>56100</v>
          </cell>
          <cell r="I102">
            <v>0</v>
          </cell>
          <cell r="K102">
            <v>0</v>
          </cell>
          <cell r="L102">
            <v>56100</v>
          </cell>
          <cell r="M102">
            <v>56100</v>
          </cell>
        </row>
        <row r="103">
          <cell r="B103" t="str">
            <v xml:space="preserve"> 나)펌프차 : 21m ( 65~75㎥/hr )</v>
          </cell>
          <cell r="G103">
            <v>0</v>
          </cell>
          <cell r="I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 xml:space="preserve">   재료비:31710 / 21 =</v>
          </cell>
          <cell r="C104">
            <v>1510</v>
          </cell>
          <cell r="D104" t="str">
            <v>식</v>
          </cell>
          <cell r="E104">
            <v>1</v>
          </cell>
          <cell r="F104">
            <v>1510</v>
          </cell>
          <cell r="G104">
            <v>1510</v>
          </cell>
          <cell r="I104">
            <v>0</v>
          </cell>
          <cell r="K104">
            <v>0</v>
          </cell>
          <cell r="L104">
            <v>1510</v>
          </cell>
          <cell r="M104">
            <v>1510</v>
          </cell>
        </row>
        <row r="105">
          <cell r="B105" t="str">
            <v xml:space="preserve">   노무비:21793 / 21 =</v>
          </cell>
          <cell r="C105">
            <v>1037.76</v>
          </cell>
          <cell r="D105" t="str">
            <v>식</v>
          </cell>
          <cell r="E105">
            <v>1</v>
          </cell>
          <cell r="G105">
            <v>0</v>
          </cell>
          <cell r="H105">
            <v>1037.76</v>
          </cell>
          <cell r="I105">
            <v>1037</v>
          </cell>
          <cell r="K105">
            <v>0</v>
          </cell>
          <cell r="L105">
            <v>1037</v>
          </cell>
          <cell r="M105">
            <v>1037</v>
          </cell>
        </row>
        <row r="106">
          <cell r="B106" t="str">
            <v xml:space="preserve">   경  비:35227 / 21 =</v>
          </cell>
          <cell r="C106">
            <v>1677.47</v>
          </cell>
          <cell r="D106" t="str">
            <v>식</v>
          </cell>
          <cell r="E106">
            <v>1</v>
          </cell>
          <cell r="J106">
            <v>1677.47</v>
          </cell>
          <cell r="K106">
            <v>1677</v>
          </cell>
          <cell r="L106">
            <v>1677</v>
          </cell>
          <cell r="M106">
            <v>1677</v>
          </cell>
        </row>
        <row r="107">
          <cell r="B107" t="str">
            <v>2. 인 력</v>
          </cell>
          <cell r="G107">
            <v>0</v>
          </cell>
          <cell r="I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B108" t="str">
            <v>콘크리트공  0.049인x142,020=6958.98</v>
          </cell>
          <cell r="D108" t="str">
            <v>식</v>
          </cell>
          <cell r="E108">
            <v>1</v>
          </cell>
          <cell r="G108">
            <v>0</v>
          </cell>
          <cell r="H108">
            <v>6958.98</v>
          </cell>
          <cell r="I108">
            <v>6958</v>
          </cell>
          <cell r="K108">
            <v>0</v>
          </cell>
          <cell r="L108">
            <v>6958</v>
          </cell>
          <cell r="M108">
            <v>6958</v>
          </cell>
        </row>
        <row r="109">
          <cell r="B109" t="str">
            <v>보통인부  0.024인 x 96,470 = 2315.28</v>
          </cell>
          <cell r="D109" t="str">
            <v>식</v>
          </cell>
          <cell r="E109">
            <v>1</v>
          </cell>
          <cell r="G109">
            <v>0</v>
          </cell>
          <cell r="H109">
            <v>2315.2800000000002</v>
          </cell>
          <cell r="I109">
            <v>2315</v>
          </cell>
          <cell r="K109">
            <v>0</v>
          </cell>
          <cell r="L109">
            <v>2315</v>
          </cell>
          <cell r="M109">
            <v>2315</v>
          </cell>
        </row>
        <row r="110">
          <cell r="B110" t="str">
            <v>합                    계</v>
          </cell>
          <cell r="G110">
            <v>57610</v>
          </cell>
          <cell r="I110">
            <v>10310</v>
          </cell>
          <cell r="K110">
            <v>1677</v>
          </cell>
          <cell r="M110">
            <v>69597</v>
          </cell>
        </row>
        <row r="112">
          <cell r="A112" t="str">
            <v>일위 10호</v>
          </cell>
          <cell r="B112" t="str">
            <v>일위 10호  조명타워분전반 교체 (자립형, W780xD370xH1650) - 면 -</v>
          </cell>
          <cell r="F112">
            <v>0</v>
          </cell>
          <cell r="H112">
            <v>465313</v>
          </cell>
          <cell r="J112">
            <v>0</v>
          </cell>
          <cell r="L112">
            <v>465313</v>
          </cell>
        </row>
        <row r="113">
          <cell r="B113" t="str">
            <v>조명타워분전반</v>
          </cell>
          <cell r="C113" t="str">
            <v>자립형, W780xD370xH1650</v>
          </cell>
          <cell r="D113" t="str">
            <v>면</v>
          </cell>
          <cell r="E113">
            <v>1</v>
          </cell>
          <cell r="G113">
            <v>0</v>
          </cell>
          <cell r="I113">
            <v>0</v>
          </cell>
          <cell r="K113">
            <v>0</v>
          </cell>
          <cell r="L113">
            <v>0</v>
          </cell>
          <cell r="M113">
            <v>0</v>
          </cell>
          <cell r="N113" t="str">
            <v>기존함 재사용</v>
          </cell>
        </row>
        <row r="114">
          <cell r="B114" t="str">
            <v>분전반설치</v>
          </cell>
          <cell r="C114" t="str">
            <v>내선전공</v>
          </cell>
          <cell r="D114" t="str">
            <v>인</v>
          </cell>
          <cell r="E114">
            <v>1.56</v>
          </cell>
          <cell r="G114">
            <v>0</v>
          </cell>
          <cell r="H114">
            <v>165710</v>
          </cell>
          <cell r="I114">
            <v>258507</v>
          </cell>
          <cell r="K114">
            <v>0</v>
          </cell>
          <cell r="L114">
            <v>165710</v>
          </cell>
          <cell r="M114">
            <v>258507</v>
          </cell>
          <cell r="N114" t="str">
            <v>2013년 상반기
조달청일위대가</v>
          </cell>
        </row>
        <row r="115">
          <cell r="B115" t="str">
            <v>분전반재사용철거</v>
          </cell>
          <cell r="C115" t="str">
            <v>내선전공</v>
          </cell>
          <cell r="D115" t="str">
            <v>인</v>
          </cell>
          <cell r="E115">
            <v>1.2480000000000002</v>
          </cell>
          <cell r="G115">
            <v>0</v>
          </cell>
          <cell r="H115">
            <v>165710</v>
          </cell>
          <cell r="I115">
            <v>206806</v>
          </cell>
          <cell r="K115">
            <v>0</v>
          </cell>
          <cell r="L115">
            <v>165710</v>
          </cell>
          <cell r="M115">
            <v>206806</v>
          </cell>
          <cell r="N115" t="str">
            <v>설치품의 80%</v>
          </cell>
        </row>
        <row r="117">
          <cell r="A117" t="str">
            <v>일위 11호</v>
          </cell>
          <cell r="B117" t="str">
            <v>일위 11호  조명타워분전반 철거 (자립형, W780xD370xH1650) - 면 -</v>
          </cell>
          <cell r="F117">
            <v>0</v>
          </cell>
          <cell r="H117">
            <v>77552</v>
          </cell>
          <cell r="J117">
            <v>0</v>
          </cell>
          <cell r="L117">
            <v>77552</v>
          </cell>
        </row>
        <row r="118">
          <cell r="B118" t="str">
            <v>조명타워분전반</v>
          </cell>
          <cell r="C118" t="str">
            <v>자립형, W780xD370xH1650</v>
          </cell>
          <cell r="D118" t="str">
            <v>면</v>
          </cell>
          <cell r="E118">
            <v>1</v>
          </cell>
          <cell r="G118">
            <v>0</v>
          </cell>
          <cell r="I118">
            <v>0</v>
          </cell>
          <cell r="K118">
            <v>0</v>
          </cell>
          <cell r="L118">
            <v>0</v>
          </cell>
          <cell r="M118">
            <v>0</v>
          </cell>
        </row>
        <row r="119">
          <cell r="B119" t="str">
            <v>분전반철거</v>
          </cell>
          <cell r="C119" t="str">
            <v>내선전공</v>
          </cell>
          <cell r="D119" t="str">
            <v>인</v>
          </cell>
          <cell r="E119">
            <v>0.46799999999999997</v>
          </cell>
          <cell r="G119">
            <v>0</v>
          </cell>
          <cell r="H119">
            <v>165710</v>
          </cell>
          <cell r="I119">
            <v>77552</v>
          </cell>
          <cell r="K119">
            <v>0</v>
          </cell>
          <cell r="L119">
            <v>165710</v>
          </cell>
          <cell r="M119">
            <v>77552</v>
          </cell>
          <cell r="N119" t="str">
            <v>설치품의 30%</v>
          </cell>
        </row>
      </sheetData>
      <sheetData sheetId="9"/>
      <sheetData sheetId="10"/>
      <sheetData sheetId="11"/>
      <sheetData sheetId="12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서표지"/>
      <sheetName val="원가계산"/>
      <sheetName val="집계표"/>
      <sheetName val="펌프장내역"/>
      <sheetName val="관급(제조원가)"/>
      <sheetName val="관급내역-1"/>
      <sheetName val="관급내역-2"/>
      <sheetName val="일위대가집계"/>
      <sheetName val="일위대가"/>
      <sheetName val="일위산출근거"/>
      <sheetName val="단가대비표"/>
      <sheetName val="토목단가목록"/>
      <sheetName val="토목단가산출"/>
      <sheetName val="건설기계"/>
      <sheetName val="관급단가대비"/>
      <sheetName val="펌프장수량"/>
      <sheetName val="관급공량산출"/>
      <sheetName val="2공구산출내역"/>
      <sheetName val="담장산출"/>
      <sheetName val="중기사용료산출근거"/>
      <sheetName val="base"/>
      <sheetName val="단가 및 재료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 t="str">
            <v>접지공사</v>
          </cell>
        </row>
      </sheetData>
      <sheetData sheetId="9">
        <row r="3">
          <cell r="B3" t="str">
            <v>제 1호표</v>
          </cell>
          <cell r="C3" t="str">
            <v>접지공사</v>
          </cell>
          <cell r="D3" t="str">
            <v>:</v>
          </cell>
          <cell r="E3" t="str">
            <v>접지봉 3개연결</v>
          </cell>
          <cell r="H3" t="str">
            <v>개소</v>
          </cell>
        </row>
        <row r="4">
          <cell r="B4" t="str">
            <v>접지봉</v>
          </cell>
          <cell r="C4" t="str">
            <v>Φ16 x 1800L</v>
          </cell>
          <cell r="D4">
            <v>3</v>
          </cell>
          <cell r="E4" t="str">
            <v>개</v>
          </cell>
          <cell r="F4">
            <v>6900</v>
          </cell>
          <cell r="G4">
            <v>20700</v>
          </cell>
          <cell r="H4">
            <v>6900</v>
          </cell>
          <cell r="I4">
            <v>20700</v>
          </cell>
        </row>
        <row r="5">
          <cell r="B5" t="str">
            <v>0.6/1KV 전선</v>
          </cell>
          <cell r="C5" t="str">
            <v>F-GV 16㎟</v>
          </cell>
          <cell r="D5">
            <v>8</v>
          </cell>
          <cell r="E5" t="str">
            <v>m</v>
          </cell>
          <cell r="F5">
            <v>1673</v>
          </cell>
          <cell r="G5">
            <v>13384</v>
          </cell>
          <cell r="H5">
            <v>1673</v>
          </cell>
          <cell r="I5">
            <v>13384</v>
          </cell>
        </row>
        <row r="6">
          <cell r="B6" t="str">
            <v>노무비</v>
          </cell>
          <cell r="C6" t="str">
            <v>내선전공</v>
          </cell>
          <cell r="D6">
            <v>0.28999999999999998</v>
          </cell>
          <cell r="E6" t="str">
            <v>인</v>
          </cell>
          <cell r="F6">
            <v>275673.39999999997</v>
          </cell>
          <cell r="G6">
            <v>79945</v>
          </cell>
          <cell r="J6">
            <v>275673.39999999997</v>
          </cell>
          <cell r="K6">
            <v>79945</v>
          </cell>
        </row>
        <row r="7">
          <cell r="B7" t="str">
            <v>노무비</v>
          </cell>
          <cell r="C7" t="str">
            <v>보통인부</v>
          </cell>
          <cell r="D7">
            <v>0.2</v>
          </cell>
          <cell r="E7" t="str">
            <v>인</v>
          </cell>
          <cell r="F7">
            <v>159033.5</v>
          </cell>
          <cell r="G7">
            <v>31806</v>
          </cell>
          <cell r="J7">
            <v>159033.5</v>
          </cell>
          <cell r="K7">
            <v>31806</v>
          </cell>
        </row>
        <row r="8">
          <cell r="B8" t="str">
            <v>공구손료</v>
          </cell>
          <cell r="C8" t="str">
            <v>노무비의 3%</v>
          </cell>
          <cell r="D8">
            <v>1</v>
          </cell>
          <cell r="E8" t="str">
            <v>식</v>
          </cell>
          <cell r="F8">
            <v>111751</v>
          </cell>
          <cell r="G8">
            <v>3352</v>
          </cell>
          <cell r="L8">
            <v>111751</v>
          </cell>
          <cell r="M8">
            <v>3352</v>
          </cell>
        </row>
        <row r="9">
          <cell r="A9" t="str">
            <v>제 1호표</v>
          </cell>
          <cell r="B9" t="str">
            <v>계</v>
          </cell>
          <cell r="G9">
            <v>149187</v>
          </cell>
          <cell r="I9">
            <v>34084</v>
          </cell>
          <cell r="K9">
            <v>111751</v>
          </cell>
          <cell r="M9">
            <v>3352</v>
          </cell>
        </row>
        <row r="11">
          <cell r="B11" t="str">
            <v>제 2호표</v>
          </cell>
          <cell r="C11" t="str">
            <v>동력반 기초</v>
          </cell>
          <cell r="D11" t="str">
            <v>:</v>
          </cell>
          <cell r="E11" t="str">
            <v>W900*W800*H600</v>
          </cell>
          <cell r="H11" t="str">
            <v>개소</v>
          </cell>
        </row>
        <row r="12">
          <cell r="B12" t="str">
            <v>레미콘 타설</v>
          </cell>
          <cell r="C12" t="str">
            <v>무근, 25-18-8</v>
          </cell>
          <cell r="D12">
            <v>0.43</v>
          </cell>
          <cell r="E12" t="str">
            <v>㎥</v>
          </cell>
          <cell r="F12">
            <v>158892</v>
          </cell>
          <cell r="G12">
            <v>68322</v>
          </cell>
          <cell r="H12">
            <v>78623</v>
          </cell>
          <cell r="I12">
            <v>33807</v>
          </cell>
          <cell r="J12">
            <v>80269</v>
          </cell>
          <cell r="K12">
            <v>34515</v>
          </cell>
          <cell r="L12">
            <v>0</v>
          </cell>
          <cell r="M12">
            <v>0</v>
          </cell>
          <cell r="N12" t="str">
            <v>산근 3호표</v>
          </cell>
        </row>
        <row r="13">
          <cell r="B13" t="str">
            <v>합판거푸집</v>
          </cell>
          <cell r="C13" t="str">
            <v>6회 사용</v>
          </cell>
          <cell r="D13">
            <v>2.04</v>
          </cell>
          <cell r="E13" t="str">
            <v>㎡</v>
          </cell>
          <cell r="F13">
            <v>46316</v>
          </cell>
          <cell r="G13">
            <v>94484</v>
          </cell>
          <cell r="H13">
            <v>9752</v>
          </cell>
          <cell r="I13">
            <v>19894</v>
          </cell>
          <cell r="J13">
            <v>36564</v>
          </cell>
          <cell r="K13">
            <v>74590</v>
          </cell>
          <cell r="L13">
            <v>0</v>
          </cell>
          <cell r="M13">
            <v>0</v>
          </cell>
          <cell r="N13" t="str">
            <v>산근 5호표</v>
          </cell>
        </row>
        <row r="14">
          <cell r="B14" t="str">
            <v>앵커볼트</v>
          </cell>
          <cell r="C14" t="str">
            <v>Φ22x500L</v>
          </cell>
          <cell r="D14">
            <v>4</v>
          </cell>
          <cell r="E14" t="str">
            <v>개</v>
          </cell>
          <cell r="F14">
            <v>6100</v>
          </cell>
          <cell r="G14">
            <v>24400</v>
          </cell>
          <cell r="H14">
            <v>6100</v>
          </cell>
          <cell r="I14">
            <v>24400</v>
          </cell>
        </row>
        <row r="15">
          <cell r="B15" t="str">
            <v>노무비</v>
          </cell>
          <cell r="C15" t="str">
            <v>내선전공</v>
          </cell>
          <cell r="D15">
            <v>0.12</v>
          </cell>
          <cell r="E15" t="str">
            <v>인</v>
          </cell>
          <cell r="F15">
            <v>275673.39999999997</v>
          </cell>
          <cell r="G15">
            <v>33080</v>
          </cell>
          <cell r="J15">
            <v>275673.39999999997</v>
          </cell>
          <cell r="K15">
            <v>33080</v>
          </cell>
        </row>
        <row r="16">
          <cell r="B16" t="str">
            <v>공구손료</v>
          </cell>
          <cell r="C16" t="str">
            <v>노무비의 3%</v>
          </cell>
          <cell r="D16">
            <v>1</v>
          </cell>
          <cell r="E16" t="str">
            <v>식</v>
          </cell>
          <cell r="F16">
            <v>33080</v>
          </cell>
          <cell r="G16">
            <v>992</v>
          </cell>
          <cell r="L16">
            <v>33080</v>
          </cell>
          <cell r="M16">
            <v>992</v>
          </cell>
        </row>
        <row r="17">
          <cell r="A17" t="str">
            <v>제 2호표</v>
          </cell>
          <cell r="B17" t="str">
            <v>계</v>
          </cell>
          <cell r="G17">
            <v>221278</v>
          </cell>
          <cell r="I17">
            <v>78101</v>
          </cell>
          <cell r="K17">
            <v>142185</v>
          </cell>
          <cell r="M17">
            <v>992</v>
          </cell>
        </row>
        <row r="22">
          <cell r="B22" t="str">
            <v>제 3호표</v>
          </cell>
          <cell r="C22" t="str">
            <v>동력반 기초_</v>
          </cell>
          <cell r="D22" t="str">
            <v>:</v>
          </cell>
          <cell r="E22" t="str">
            <v>W400*W500*H500</v>
          </cell>
          <cell r="H22" t="str">
            <v>개소</v>
          </cell>
        </row>
        <row r="23">
          <cell r="B23" t="str">
            <v>레미콘 타설</v>
          </cell>
          <cell r="C23" t="str">
            <v>무근, 25-18-8</v>
          </cell>
          <cell r="D23">
            <v>0.1</v>
          </cell>
          <cell r="E23" t="str">
            <v>㎥</v>
          </cell>
          <cell r="F23">
            <v>158892</v>
          </cell>
          <cell r="G23">
            <v>15888</v>
          </cell>
          <cell r="H23">
            <v>78623</v>
          </cell>
          <cell r="I23">
            <v>7862</v>
          </cell>
          <cell r="J23">
            <v>80269</v>
          </cell>
          <cell r="K23">
            <v>8026</v>
          </cell>
          <cell r="L23">
            <v>0</v>
          </cell>
          <cell r="M23">
            <v>0</v>
          </cell>
          <cell r="N23" t="str">
            <v>산근 3호표</v>
          </cell>
        </row>
        <row r="24">
          <cell r="B24" t="str">
            <v>합판거푸집</v>
          </cell>
          <cell r="C24" t="str">
            <v>6회 사용</v>
          </cell>
          <cell r="D24">
            <v>0.9</v>
          </cell>
          <cell r="E24" t="str">
            <v>㎡</v>
          </cell>
          <cell r="F24">
            <v>46316</v>
          </cell>
          <cell r="G24">
            <v>41683</v>
          </cell>
          <cell r="H24">
            <v>9752</v>
          </cell>
          <cell r="I24">
            <v>8776</v>
          </cell>
          <cell r="J24">
            <v>36564</v>
          </cell>
          <cell r="K24">
            <v>32907</v>
          </cell>
          <cell r="L24">
            <v>0</v>
          </cell>
          <cell r="M24">
            <v>0</v>
          </cell>
          <cell r="N24" t="str">
            <v>산근 5호표</v>
          </cell>
        </row>
        <row r="25">
          <cell r="B25" t="str">
            <v>앵커볼트</v>
          </cell>
          <cell r="C25" t="str">
            <v>Φ22x500L</v>
          </cell>
          <cell r="D25">
            <v>4</v>
          </cell>
          <cell r="E25" t="str">
            <v>개</v>
          </cell>
          <cell r="F25">
            <v>6100</v>
          </cell>
          <cell r="G25">
            <v>24400</v>
          </cell>
          <cell r="H25">
            <v>6100</v>
          </cell>
          <cell r="I25">
            <v>24400</v>
          </cell>
        </row>
        <row r="26">
          <cell r="B26" t="str">
            <v>노무비</v>
          </cell>
          <cell r="C26" t="str">
            <v>내선전공</v>
          </cell>
          <cell r="D26">
            <v>0.12</v>
          </cell>
          <cell r="E26" t="str">
            <v>인</v>
          </cell>
          <cell r="F26">
            <v>275673.39999999997</v>
          </cell>
          <cell r="G26">
            <v>33080</v>
          </cell>
          <cell r="J26">
            <v>275673.39999999997</v>
          </cell>
          <cell r="K26">
            <v>33080</v>
          </cell>
        </row>
        <row r="27">
          <cell r="B27" t="str">
            <v>공구손료</v>
          </cell>
          <cell r="C27" t="str">
            <v>노무비의 3%</v>
          </cell>
          <cell r="D27">
            <v>1</v>
          </cell>
          <cell r="E27" t="str">
            <v>식</v>
          </cell>
          <cell r="F27">
            <v>33080</v>
          </cell>
          <cell r="G27">
            <v>992</v>
          </cell>
          <cell r="L27">
            <v>33080</v>
          </cell>
          <cell r="M27">
            <v>992</v>
          </cell>
        </row>
        <row r="28">
          <cell r="A28" t="str">
            <v>제 3호표</v>
          </cell>
          <cell r="B28" t="str">
            <v>계</v>
          </cell>
          <cell r="G28">
            <v>116043</v>
          </cell>
          <cell r="I28">
            <v>41038</v>
          </cell>
          <cell r="K28">
            <v>74013</v>
          </cell>
          <cell r="M28">
            <v>992</v>
          </cell>
        </row>
        <row r="32">
          <cell r="B32" t="str">
            <v>제 4호표</v>
          </cell>
          <cell r="C32" t="str">
            <v>합성수지전기함</v>
          </cell>
          <cell r="D32" t="str">
            <v>:</v>
          </cell>
          <cell r="E32" t="str">
            <v>300x200x180</v>
          </cell>
          <cell r="H32" t="str">
            <v>개</v>
          </cell>
        </row>
        <row r="33">
          <cell r="B33" t="str">
            <v>합성수지전기함</v>
          </cell>
          <cell r="C33" t="str">
            <v>300x200x180</v>
          </cell>
          <cell r="D33">
            <v>1</v>
          </cell>
          <cell r="E33" t="str">
            <v>개</v>
          </cell>
          <cell r="F33">
            <v>23500</v>
          </cell>
          <cell r="G33">
            <v>23500</v>
          </cell>
          <cell r="H33">
            <v>23500</v>
          </cell>
          <cell r="I33">
            <v>23500</v>
          </cell>
        </row>
        <row r="34">
          <cell r="B34" t="str">
            <v>배선용차단기(50AF)</v>
          </cell>
          <cell r="C34" t="str">
            <v>2P 50AF/30AT</v>
          </cell>
          <cell r="D34">
            <v>2</v>
          </cell>
          <cell r="E34" t="str">
            <v>개</v>
          </cell>
          <cell r="F34">
            <v>36000</v>
          </cell>
          <cell r="G34">
            <v>72000</v>
          </cell>
          <cell r="H34">
            <v>36000</v>
          </cell>
          <cell r="I34">
            <v>72000</v>
          </cell>
        </row>
        <row r="35">
          <cell r="B35" t="str">
            <v>노무비</v>
          </cell>
          <cell r="C35" t="str">
            <v>내선전공</v>
          </cell>
          <cell r="D35">
            <v>0.65</v>
          </cell>
          <cell r="E35" t="str">
            <v>인</v>
          </cell>
          <cell r="F35">
            <v>275673.39999999997</v>
          </cell>
          <cell r="G35">
            <v>179187</v>
          </cell>
          <cell r="J35">
            <v>275673.39999999997</v>
          </cell>
          <cell r="K35">
            <v>179187</v>
          </cell>
        </row>
        <row r="36">
          <cell r="B36" t="str">
            <v>공구손료</v>
          </cell>
          <cell r="C36" t="str">
            <v>노무비의 3%</v>
          </cell>
          <cell r="D36">
            <v>1</v>
          </cell>
          <cell r="E36" t="str">
            <v>식</v>
          </cell>
          <cell r="F36">
            <v>179187</v>
          </cell>
          <cell r="G36">
            <v>5375</v>
          </cell>
          <cell r="L36">
            <v>179187</v>
          </cell>
          <cell r="M36">
            <v>5375</v>
          </cell>
        </row>
        <row r="37">
          <cell r="A37" t="str">
            <v>제 4호표</v>
          </cell>
          <cell r="B37" t="str">
            <v>계</v>
          </cell>
          <cell r="G37">
            <v>280062</v>
          </cell>
          <cell r="I37">
            <v>95500</v>
          </cell>
          <cell r="K37">
            <v>179187</v>
          </cell>
          <cell r="M37">
            <v>5375</v>
          </cell>
        </row>
      </sheetData>
      <sheetData sheetId="10"/>
      <sheetData sheetId="11">
        <row r="3">
          <cell r="A3" t="str">
            <v>원격감시제어반</v>
          </cell>
        </row>
      </sheetData>
      <sheetData sheetId="12">
        <row r="4">
          <cell r="A4" t="str">
            <v>터파기</v>
          </cell>
          <cell r="B4" t="str">
            <v>인력10%+기계90%</v>
          </cell>
          <cell r="C4">
            <v>1</v>
          </cell>
          <cell r="D4" t="str">
            <v>㎥</v>
          </cell>
          <cell r="E4">
            <v>5929</v>
          </cell>
          <cell r="G4">
            <v>304</v>
          </cell>
          <cell r="H4" t="e">
            <v>#REF!</v>
          </cell>
          <cell r="I4">
            <v>5289</v>
          </cell>
          <cell r="J4" t="e">
            <v>#REF!</v>
          </cell>
          <cell r="K4">
            <v>336</v>
          </cell>
          <cell r="L4" t="str">
            <v>산근 1호표</v>
          </cell>
        </row>
        <row r="5">
          <cell r="A5" t="str">
            <v>되메우기 및 다짐</v>
          </cell>
          <cell r="B5" t="str">
            <v>인력10%+기계90%_</v>
          </cell>
          <cell r="C5">
            <v>1</v>
          </cell>
          <cell r="D5" t="str">
            <v>㎥</v>
          </cell>
          <cell r="E5">
            <v>11085</v>
          </cell>
          <cell r="G5">
            <v>386</v>
          </cell>
          <cell r="H5" t="e">
            <v>#REF!</v>
          </cell>
          <cell r="I5">
            <v>10439</v>
          </cell>
          <cell r="J5" t="e">
            <v>#REF!</v>
          </cell>
          <cell r="K5">
            <v>260</v>
          </cell>
          <cell r="L5" t="str">
            <v>산근 2호표</v>
          </cell>
        </row>
        <row r="6">
          <cell r="A6" t="str">
            <v>레미콘 타설</v>
          </cell>
          <cell r="B6" t="str">
            <v>무근, 25-18-8</v>
          </cell>
          <cell r="C6">
            <v>1</v>
          </cell>
          <cell r="D6" t="str">
            <v>㎥</v>
          </cell>
          <cell r="E6">
            <v>158892</v>
          </cell>
          <cell r="G6">
            <v>78623</v>
          </cell>
          <cell r="H6" t="e">
            <v>#REF!</v>
          </cell>
          <cell r="I6">
            <v>80269</v>
          </cell>
          <cell r="J6" t="e">
            <v>#REF!</v>
          </cell>
          <cell r="K6">
            <v>0</v>
          </cell>
          <cell r="L6" t="str">
            <v>산근 3호표</v>
          </cell>
        </row>
        <row r="7">
          <cell r="A7" t="str">
            <v>합판거푸집</v>
          </cell>
          <cell r="B7" t="str">
            <v>1회 사용</v>
          </cell>
          <cell r="C7">
            <v>1</v>
          </cell>
          <cell r="D7" t="str">
            <v>㎡</v>
          </cell>
          <cell r="E7">
            <v>142371</v>
          </cell>
          <cell r="G7">
            <v>28106</v>
          </cell>
          <cell r="I7">
            <v>114265</v>
          </cell>
          <cell r="K7">
            <v>0</v>
          </cell>
          <cell r="L7" t="str">
            <v>산근 4호표</v>
          </cell>
        </row>
        <row r="8">
          <cell r="A8" t="str">
            <v>합판거푸집</v>
          </cell>
          <cell r="B8" t="str">
            <v>6회 사용</v>
          </cell>
          <cell r="C8">
            <v>1</v>
          </cell>
          <cell r="D8" t="str">
            <v>㎡</v>
          </cell>
          <cell r="E8">
            <v>46316</v>
          </cell>
          <cell r="G8">
            <v>9752</v>
          </cell>
          <cell r="I8">
            <v>36564</v>
          </cell>
          <cell r="K8">
            <v>0</v>
          </cell>
          <cell r="L8" t="str">
            <v>산근 5호표</v>
          </cell>
        </row>
        <row r="9">
          <cell r="A9" t="str">
            <v>보도철거</v>
          </cell>
          <cell r="B9" t="str">
            <v>인력,재사용</v>
          </cell>
          <cell r="C9">
            <v>1</v>
          </cell>
          <cell r="D9" t="str">
            <v>a</v>
          </cell>
          <cell r="E9">
            <v>212044</v>
          </cell>
          <cell r="G9">
            <v>0</v>
          </cell>
          <cell r="I9">
            <v>212044</v>
          </cell>
          <cell r="K9">
            <v>0</v>
          </cell>
          <cell r="L9" t="str">
            <v xml:space="preserve">산근   6 호표 </v>
          </cell>
        </row>
        <row r="10">
          <cell r="A10" t="str">
            <v>소형 고압블럭포장</v>
          </cell>
          <cell r="B10" t="str">
            <v>T=6~8㎝</v>
          </cell>
          <cell r="C10">
            <v>1</v>
          </cell>
          <cell r="D10" t="str">
            <v>a</v>
          </cell>
          <cell r="E10">
            <v>826018</v>
          </cell>
          <cell r="G10">
            <v>218408</v>
          </cell>
          <cell r="I10">
            <v>557752</v>
          </cell>
          <cell r="K10">
            <v>49858</v>
          </cell>
          <cell r="L10" t="str">
            <v xml:space="preserve">산근   7 호표 </v>
          </cell>
        </row>
      </sheetData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공정"/>
      <sheetName val="점검총괄"/>
      <sheetName val="상세내역"/>
      <sheetName val="일위대가"/>
      <sheetName val="산수배수"/>
      <sheetName val="철거산출근거"/>
      <sheetName val="관급자재"/>
      <sheetName val="#REF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DATA"/>
      <sheetName val="용수지선토적"/>
      <sheetName val="도로토적"/>
      <sheetName val=" HIT-&gt;HMC 견적(3900)"/>
      <sheetName val="Sheet2"/>
      <sheetName val="일위단가"/>
      <sheetName val="A LINE"/>
      <sheetName val="총괄표"/>
      <sheetName val="일위목록"/>
      <sheetName val="요율"/>
      <sheetName val="Sheet1"/>
      <sheetName val="품셈"/>
      <sheetName val="실행철강하도"/>
      <sheetName val="(당평)자재"/>
      <sheetName val="노임단가"/>
      <sheetName val="전체"/>
      <sheetName val="내역"/>
      <sheetName val="당초명세(평)"/>
      <sheetName val="경율산정.XLS"/>
      <sheetName val="수문일위1"/>
      <sheetName val="DANGA"/>
      <sheetName val="자재대"/>
      <sheetName val="측량요율"/>
      <sheetName val="단가산출"/>
      <sheetName val="1공구산출내역서"/>
      <sheetName val="자재운반단가일람표"/>
      <sheetName val="건축공사"/>
      <sheetName val="지급자재"/>
      <sheetName val="T13(P68~72,78)"/>
      <sheetName val="남평내역"/>
      <sheetName val="가로등기초"/>
      <sheetName val="1,2공구원가계산서"/>
      <sheetName val="산출내역서"/>
      <sheetName val="평야부총"/>
      <sheetName val="2공구산출내역"/>
      <sheetName val="1공구원가계산서"/>
      <sheetName val="유입량"/>
      <sheetName val="조건표"/>
      <sheetName val="단가대비표"/>
      <sheetName val="토목단가목록"/>
      <sheetName val="공통(20-91)"/>
      <sheetName val="1"/>
    </sheetNames>
    <definedNames>
      <definedName name="입력완료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용분전반(1~4)-벽산"/>
      <sheetName val="공용분전반(5-8)-벽산"/>
      <sheetName val="Sheet1"/>
      <sheetName val="Chart1"/>
      <sheetName val="Macro(차단기)"/>
      <sheetName val="Macro(전선)"/>
      <sheetName val="Macro(전동기)"/>
      <sheetName val="laroux1"/>
      <sheetName val="벽산가좌계산서-2"/>
      <sheetName val="#REF"/>
      <sheetName val="요율"/>
      <sheetName val="건축내역"/>
      <sheetName val="갑지"/>
      <sheetName val="일위대가"/>
      <sheetName val="단가대비표"/>
      <sheetName val="토목단가목록"/>
      <sheetName val="원가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원가총괄"/>
      <sheetName val="#REF"/>
      <sheetName val="갑지"/>
      <sheetName val="1"/>
      <sheetName val="건축내역"/>
      <sheetName val="B9610372"/>
    </sheetNames>
    <sheetDataSet>
      <sheetData sheetId="0"/>
      <sheetData sheetId="1">
        <row r="4">
          <cell r="D4">
            <v>224900000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평3"/>
      <sheetName val="건축내역"/>
      <sheetName val="계수시트"/>
      <sheetName val="할증"/>
      <sheetName val="총괄표"/>
      <sheetName val="중강당 내역"/>
      <sheetName val="공문"/>
      <sheetName val="요율"/>
      <sheetName val="단가대비표"/>
      <sheetName val="전체"/>
      <sheetName val="수전기기DATA"/>
      <sheetName val="자재co"/>
      <sheetName val="WING3"/>
      <sheetName val="견적"/>
      <sheetName val="VXXXXX"/>
      <sheetName val="제1장"/>
      <sheetName val="제2장"/>
      <sheetName val="제3장"/>
      <sheetName val="제4장"/>
      <sheetName val="5장공내역서"/>
      <sheetName val="제6장"/>
      <sheetName val="7작업장인수인계서"/>
      <sheetName val="직불동의서"/>
      <sheetName val="확약서"/>
      <sheetName val="전자입찰"/>
      <sheetName val="잡철물"/>
      <sheetName val="환율change"/>
      <sheetName val="내역서1"/>
      <sheetName val="노임단가표"/>
      <sheetName val="예총"/>
      <sheetName val="실행내역서 "/>
      <sheetName val="금융비용"/>
      <sheetName val="#REF"/>
      <sheetName val="전기2005"/>
      <sheetName val="통신2005"/>
      <sheetName val="손익분석"/>
      <sheetName val="을부담운반비"/>
      <sheetName val="내역"/>
      <sheetName val="노임"/>
      <sheetName val="일위대가"/>
      <sheetName val="CTEMCOST"/>
      <sheetName val="CV허용전류"/>
      <sheetName val="노임단가"/>
      <sheetName val="건축공사"/>
      <sheetName val="토목주소"/>
      <sheetName val="일위목록"/>
      <sheetName val="일위대가표"/>
      <sheetName val="COST"/>
      <sheetName val="교통대책내역"/>
      <sheetName val="자료"/>
      <sheetName val="통신물량"/>
      <sheetName val="집계표"/>
      <sheetName val="노임조서"/>
      <sheetName val="약품공급2"/>
      <sheetName val="401"/>
      <sheetName val="가설공사내역"/>
      <sheetName val="SHEET PILE단가"/>
      <sheetName val="지하층LOAD"/>
      <sheetName val="시운전연료"/>
      <sheetName val="sheet1"/>
      <sheetName val="98지급계획"/>
      <sheetName val="Total"/>
      <sheetName val="학생내역"/>
      <sheetName val="본부장"/>
      <sheetName val="현장별계약현황('98.10.31)"/>
      <sheetName val="품셈"/>
      <sheetName val="실행철강하도"/>
      <sheetName val="코드일람표2001년10월"/>
      <sheetName val="1공구(입찰내역)"/>
      <sheetName val="도체종-상수표"/>
      <sheetName val="전기일위목록"/>
      <sheetName val="한일양산"/>
      <sheetName val="조달청일위대가정리"/>
      <sheetName val="품셈TABLE"/>
      <sheetName val="퍼스트"/>
      <sheetName val="공사비산출내역"/>
      <sheetName val="실행(1)"/>
      <sheetName val="현장설명"/>
      <sheetName val="원가서"/>
      <sheetName val="토목"/>
      <sheetName val="일위대가목록"/>
      <sheetName val="내역서"/>
      <sheetName val="CM 1"/>
      <sheetName val="현장경비"/>
      <sheetName val="일위집계(기존)"/>
      <sheetName val="RE9604"/>
      <sheetName val="산출내역서"/>
      <sheetName val="토목내역"/>
      <sheetName val="실행내역"/>
      <sheetName val="2000년1차"/>
      <sheetName val="간접1"/>
      <sheetName val="2000전체분"/>
      <sheetName val="플랜트 설치"/>
      <sheetName val="재료값"/>
      <sheetName val="일위"/>
      <sheetName val="프랜트면허"/>
      <sheetName val="재료비"/>
      <sheetName val="BID"/>
      <sheetName val="1,2공구원가계산서"/>
      <sheetName val="2공구산출내역"/>
      <sheetName val="1공구산출내역서"/>
      <sheetName val="양식_자재단가조사표"/>
      <sheetName val="9GNG운반"/>
      <sheetName val="교각1"/>
      <sheetName val="자재단가비교표"/>
      <sheetName val="설계"/>
      <sheetName val="코드"/>
      <sheetName val="건축2"/>
      <sheetName val="내역서 (2)"/>
      <sheetName val="원가계산서"/>
      <sheetName val="배수내역"/>
      <sheetName val="2000노임기준"/>
      <sheetName val="자단"/>
      <sheetName val="단가"/>
      <sheetName val="수량산출"/>
      <sheetName val="자재단가산출기초"/>
      <sheetName val="간접비계산"/>
      <sheetName val="기초자료입력"/>
      <sheetName val="FAB별"/>
      <sheetName val="추가예산"/>
      <sheetName val="입력"/>
      <sheetName val="자재일람"/>
      <sheetName val="간접비 총괄표"/>
      <sheetName val="인원계획"/>
      <sheetName val="조명율표"/>
      <sheetName val="시화점실행"/>
      <sheetName val="unit 4"/>
      <sheetName val="문학간접"/>
      <sheetName val="C10집계2"/>
      <sheetName val="JOB CODE"/>
      <sheetName val="실행(ALT1)"/>
      <sheetName val="갑지(추정)"/>
      <sheetName val="실행"/>
      <sheetName val="단가표 "/>
      <sheetName val="개산공사비"/>
      <sheetName val="입찰안"/>
      <sheetName val="인상효1"/>
      <sheetName val="영동(D)"/>
      <sheetName val="ELECTRIC"/>
      <sheetName val="SCHEDULE"/>
      <sheetName val="배명(단가)"/>
      <sheetName val="General Data"/>
      <sheetName val="IT-BAT"/>
      <sheetName val="단가조사"/>
      <sheetName val="1유리"/>
      <sheetName val="ALPROFILE 발주실적"/>
      <sheetName val="TYPE-A"/>
      <sheetName val="일위대가(집계)"/>
      <sheetName val="단가비교"/>
      <sheetName val="본사인상전"/>
      <sheetName val="Print"/>
      <sheetName val="인건비"/>
      <sheetName val="교대"/>
      <sheetName val="인사자료총집계"/>
      <sheetName val="SHL"/>
      <sheetName val="할증 "/>
      <sheetName val="차체부품 INS REPORT(갑)"/>
      <sheetName val="2. 주요공지（主要公告）"/>
      <sheetName val="V-VESSEL (WITH DEMISTER)"/>
      <sheetName val="L형옹벽"/>
      <sheetName val="예정(3)"/>
      <sheetName val="자재집계"/>
      <sheetName val="합계"/>
      <sheetName val="6. 안전관리비"/>
      <sheetName val="실행(표지,갑,을)"/>
      <sheetName val="돈암사업"/>
      <sheetName val="EP0618"/>
      <sheetName val="SG"/>
      <sheetName val="부하계산서"/>
      <sheetName val="부하(성남)"/>
      <sheetName val="cable-data"/>
      <sheetName val="포장절단"/>
      <sheetName val="전기실-1"/>
      <sheetName val="갑지_(3)"/>
      <sheetName val="평단가_(2)"/>
      <sheetName val="평단가_(3)"/>
      <sheetName val="허용전류-IEC"/>
      <sheetName val="허용전류-IEC DATA"/>
      <sheetName val="IMP(MAIN)"/>
      <sheetName val="IMP (REACTOR)"/>
      <sheetName val="단위별용량계산"/>
      <sheetName val="가설공사비"/>
      <sheetName val="제경비"/>
      <sheetName val="34.자재LIST"/>
      <sheetName val="26.자재단가율 및 Sourcing비율 입력"/>
      <sheetName val="PI"/>
      <sheetName val="10공구일위"/>
      <sheetName val="터파기및재료"/>
      <sheetName val="차액보증"/>
      <sheetName val="청주(철골발주의뢰서)"/>
      <sheetName val="견"/>
      <sheetName val="원본"/>
      <sheetName val="단가표"/>
      <sheetName val="건축기술부대조건"/>
      <sheetName val="재개발"/>
      <sheetName val="PAINT"/>
      <sheetName val="예산조서(전송)"/>
      <sheetName val="일위대가목록표"/>
      <sheetName val="단가조사표"/>
      <sheetName val="현우실적"/>
      <sheetName val="선급금신청서"/>
      <sheetName val="자재단가"/>
      <sheetName val="자재단가일람"/>
      <sheetName val="중기일람"/>
      <sheetName val="단가 (2)"/>
      <sheetName val="제조노임"/>
      <sheetName val="원가계산서구조조정"/>
      <sheetName val="공사원가계산서"/>
      <sheetName val="자료입력"/>
      <sheetName val="기성금내역서"/>
      <sheetName val="여과지동"/>
      <sheetName val="기초자료"/>
      <sheetName val="일위산출근거"/>
      <sheetName val="방송(체육관)"/>
      <sheetName val="재학생"/>
      <sheetName val="직재"/>
      <sheetName val="시설C"/>
      <sheetName val="견적조건"/>
      <sheetName val="수정계획3"/>
      <sheetName val="잔토처리"/>
      <sheetName val="터파기,되메우기,램머,코아"/>
      <sheetName val="절단,포장깨기"/>
      <sheetName val="참조"/>
      <sheetName val="7.자동제어공사"/>
      <sheetName val="장주검토"/>
      <sheetName val="구동"/>
      <sheetName val="당진1,2호기전선관설치및접지4차공사내역서-을지"/>
      <sheetName val="자재테이블"/>
      <sheetName val="정보"/>
      <sheetName val="FRP PIPING 일위대가"/>
      <sheetName val="설계내역서"/>
      <sheetName val="전기"/>
      <sheetName val="Sheet3"/>
      <sheetName val="투자-국내2"/>
      <sheetName val="CAT_5"/>
      <sheetName val="견적정보"/>
      <sheetName val="일위대가(1)"/>
      <sheetName val="공사개요"/>
      <sheetName val="수량산출서 (2)"/>
      <sheetName val="마산방향"/>
      <sheetName val="FACTOR"/>
      <sheetName val="조명시설"/>
      <sheetName val="재료집계표"/>
      <sheetName val="자재목록표"/>
      <sheetName val="부서코드표"/>
      <sheetName val="EJ"/>
      <sheetName val="노임이"/>
      <sheetName val="Xunit (단위환산)"/>
      <sheetName val="지질조사"/>
      <sheetName val="집계표2"/>
      <sheetName val="설계예산서"/>
      <sheetName val="드롭다운목록"/>
      <sheetName val="연습"/>
      <sheetName val="7. 현장관리비 "/>
      <sheetName val="data"/>
      <sheetName val="기초단가"/>
      <sheetName val="코드표"/>
      <sheetName val="Y-WORK"/>
      <sheetName val="6호기"/>
      <sheetName val="5. 현장관리비(new) "/>
      <sheetName val="산출"/>
      <sheetName val="당초"/>
      <sheetName val="15100"/>
      <sheetName val="단"/>
      <sheetName val="적용표"/>
      <sheetName val="_REF"/>
      <sheetName val="교량"/>
      <sheetName val="재료집계표3"/>
      <sheetName val="현장실사자료"/>
      <sheetName val="EQT-ESTN"/>
      <sheetName val="(실사조정)총괄"/>
      <sheetName val="합천내역"/>
      <sheetName val="APT"/>
      <sheetName val="울산자동제어"/>
      <sheetName val="#2_일위대가목록"/>
      <sheetName val="구의33고"/>
      <sheetName val="수량산출서"/>
      <sheetName val=" HIT-&gt;HMC 견적(3900)"/>
      <sheetName val="C1.공사개요"/>
      <sheetName val="101동"/>
      <sheetName val="공기압축기실"/>
      <sheetName val="5.동별횡주관경"/>
      <sheetName val="을지세부(3.설치공사)"/>
      <sheetName val="IMPEADENCE MAP 취수장"/>
      <sheetName val="실행내역서_"/>
      <sheetName val="단가표_"/>
      <sheetName val="간접비_총괄표"/>
      <sheetName val="CM_1"/>
      <sheetName val="unit_4"/>
      <sheetName val="JOB_CODE"/>
      <sheetName val="General_Data"/>
      <sheetName val="ALPROFILE_발주실적"/>
      <sheetName val="현장별계약현황('98_10_31)"/>
      <sheetName val="차체부품_INS_REPORT(갑)"/>
      <sheetName val="2__주요공지（主要公告）"/>
      <sheetName val="V-VESSEL_(WITH_DEMISTER)"/>
      <sheetName val="할증_"/>
      <sheetName val="중강당_내역"/>
      <sheetName val="6__안전관리비"/>
      <sheetName val="갑지_(3)1"/>
      <sheetName val="평단가_(2)1"/>
      <sheetName val="평단가_(3)1"/>
      <sheetName val="실행내역서_1"/>
      <sheetName val="단가표_1"/>
      <sheetName val="간접비_총괄표1"/>
      <sheetName val="CM_11"/>
      <sheetName val="unit_41"/>
      <sheetName val="JOB_CODE1"/>
      <sheetName val="General_Data1"/>
      <sheetName val="ALPROFILE_발주실적1"/>
      <sheetName val="현장별계약현황('98_10_31)1"/>
      <sheetName val="차체부품_INS_REPORT(갑)1"/>
      <sheetName val="2__주요공지（主要公告）1"/>
      <sheetName val="V-VESSEL_(WITH_DEMISTER)1"/>
      <sheetName val="할증_1"/>
      <sheetName val="중강당_내역1"/>
      <sheetName val="6__안전관리비1"/>
      <sheetName val="수습"/>
      <sheetName val="영업소실적"/>
      <sheetName val="1-7(재가공내역)"/>
      <sheetName val="맨홀수량산출"/>
      <sheetName val="갑지1"/>
      <sheetName val="IW-LIST"/>
      <sheetName val="4 LINE"/>
      <sheetName val="7 th"/>
      <sheetName val="노무비"/>
      <sheetName val="3-3.빙축열시스템부하"/>
      <sheetName val="BP-이발-RJ TREND"/>
      <sheetName val="총괄내역서"/>
      <sheetName val="Sheet2"/>
      <sheetName val="calc"/>
      <sheetName val="OFFER "/>
      <sheetName val="기성내역"/>
      <sheetName val="EQUIP LIST"/>
      <sheetName val="손익차9월2"/>
      <sheetName val="수주현황2월"/>
      <sheetName val="소화실적"/>
      <sheetName val="노임단가 (2)"/>
      <sheetName val="기본단가표"/>
      <sheetName val="금호"/>
      <sheetName val="자재단가(1공구)"/>
      <sheetName val="건장설비"/>
      <sheetName val="식음료"/>
      <sheetName val="單價表단가표"/>
      <sheetName val="기구조직"/>
      <sheetName val="화설내"/>
      <sheetName val="입찰보고"/>
      <sheetName val="공사비총괄표"/>
      <sheetName val="주안3차A-A"/>
      <sheetName val="내역(가지)"/>
      <sheetName val="견적제출품의서"/>
      <sheetName val="관리비비계상"/>
      <sheetName val="운반"/>
      <sheetName val="Sheet4"/>
      <sheetName val="200"/>
      <sheetName val="측구터파기공수량집계"/>
      <sheetName val="배수공 시멘트 및 골재량 산출"/>
      <sheetName val="N賃率-職"/>
      <sheetName val="원가총괄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목 (2)"/>
      <sheetName val="제목"/>
      <sheetName val="목차"/>
      <sheetName val="설계서"/>
      <sheetName val="원가계산서"/>
      <sheetName val="총괄내역서"/>
      <sheetName val="내역서"/>
      <sheetName val="일위대가총괄"/>
      <sheetName val="일위대가"/>
      <sheetName val="단가대비표"/>
      <sheetName val="업체견적"/>
      <sheetName val="중기단가산출총괄표"/>
      <sheetName val="중기단가산출"/>
      <sheetName val="주요자재집계표"/>
      <sheetName val="원가총괄"/>
      <sheetName val="갑지"/>
      <sheetName val="#REF"/>
      <sheetName val="접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자재단가"/>
      <sheetName val="Macro(전선)"/>
      <sheetName val="인건-측정"/>
      <sheetName val="을02"/>
      <sheetName val="건축내역"/>
      <sheetName val="공사원가계산서"/>
      <sheetName val="전기2005"/>
      <sheetName val="요율"/>
      <sheetName val="코드일람표2001년10월"/>
      <sheetName val="RE9604"/>
      <sheetName val="#REF"/>
      <sheetName val="약품공급2"/>
      <sheetName val="품셈"/>
      <sheetName val="전기일위목록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예산조서(전송)"/>
      <sheetName val="노임단가표"/>
      <sheetName val="봉양~조차장간고하개명(신설)"/>
      <sheetName val="직노"/>
      <sheetName val="잡철물"/>
      <sheetName val="집계표2"/>
      <sheetName val="전기내역서(총계)"/>
      <sheetName val="원가총괄"/>
      <sheetName val="401"/>
      <sheetName val="일위목록"/>
      <sheetName val="자재단가표"/>
      <sheetName val="갑지"/>
      <sheetName val="옥외1"/>
      <sheetName val="내역서1"/>
      <sheetName val="정렬"/>
      <sheetName val="EJ"/>
      <sheetName val="2000노임기준"/>
      <sheetName val="시중노임단가"/>
      <sheetName val="수량산출서"/>
      <sheetName val="일위대가 집계표"/>
      <sheetName val="원가계산서"/>
      <sheetName val="노임"/>
      <sheetName val="BID"/>
      <sheetName val="산출내역서(전체)"/>
      <sheetName val="NEAYUK"/>
      <sheetName val="sw1"/>
      <sheetName val="기초자료입력"/>
      <sheetName val="data"/>
      <sheetName val="총괄표"/>
      <sheetName val="98지급계획"/>
      <sheetName val="관급자재"/>
      <sheetName val="참조-(1)"/>
      <sheetName val="단가비교"/>
      <sheetName val="Sheet6"/>
      <sheetName val="NOMUBI"/>
      <sheetName val="자재단가비교표"/>
      <sheetName val="I一般比"/>
      <sheetName val="자재테이블"/>
      <sheetName val="편입토지조서"/>
      <sheetName val="터널대가"/>
      <sheetName val="A LINE"/>
      <sheetName val="노임단가"/>
      <sheetName val="일위대가"/>
      <sheetName val="재료값"/>
      <sheetName val="교통대책내역"/>
      <sheetName val="일위대가목차"/>
      <sheetName val="자재목록표"/>
      <sheetName val="집계표"/>
      <sheetName val="견적대비"/>
      <sheetName val="을부담운반비"/>
      <sheetName val="내역서 (을)"/>
      <sheetName val="점검총괄"/>
      <sheetName val="일위"/>
      <sheetName val="자재단가표(5)"/>
      <sheetName val="일위산출"/>
      <sheetName val="교각계산"/>
      <sheetName val="퍼스트"/>
      <sheetName val="대림경상68억"/>
      <sheetName val="암거 제원표"/>
      <sheetName val="COST"/>
      <sheetName val="총(철거)"/>
      <sheetName val="실행내역"/>
      <sheetName val="A 견적"/>
      <sheetName val="4.전기"/>
      <sheetName val="운반비산정"/>
      <sheetName val=" HIT-&gt;HMC 견적(3900)"/>
      <sheetName val="실행(1)"/>
      <sheetName val="문학간접"/>
      <sheetName val="통신대가"/>
      <sheetName val="1공구"/>
      <sheetName val="8설7발"/>
      <sheetName val="도담구내 개소별 명세"/>
      <sheetName val="표지1"/>
      <sheetName val="방식총괄"/>
      <sheetName val="부하계산서"/>
      <sheetName val="기본일위"/>
      <sheetName val="재학생"/>
      <sheetName val="당진1,2호기전선관설치및접지4차공사내역서-을지"/>
      <sheetName val="적산"/>
      <sheetName val="2.1  노무비 평균단가산출"/>
      <sheetName val="토목주소"/>
      <sheetName val="전동기"/>
      <sheetName val="98수문일위"/>
      <sheetName val="손익분석"/>
      <sheetName val="N賃率-職"/>
      <sheetName val="Sheet1"/>
      <sheetName val="하조서"/>
      <sheetName val="4안전율"/>
      <sheetName val="견적서 N"/>
      <sheetName val="자갈,시멘트,모래산출"/>
      <sheetName val="을지"/>
      <sheetName val="중강당 내역"/>
      <sheetName val="통신2005"/>
      <sheetName val="계수시트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도담구내_개소별_명세"/>
      <sheetName val="단가대비표"/>
      <sheetName val="현장관리비참조"/>
      <sheetName val="실행내역 (2)"/>
      <sheetName val="한일양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기초"/>
      <sheetName val="한전수량"/>
      <sheetName val="한전인공"/>
      <sheetName val="한전단가"/>
      <sheetName val="접지수량"/>
      <sheetName val="접지인공"/>
      <sheetName val="접지단가"/>
      <sheetName val="지선수량"/>
      <sheetName val="지선인공"/>
      <sheetName val="지선단가"/>
      <sheetName val="외등기초수량"/>
      <sheetName val="외등기초인공"/>
      <sheetName val="외등기초단가"/>
      <sheetName val="내역서"/>
      <sheetName val="건축내역"/>
      <sheetName val="봉양~조차장간고하개명(신설)"/>
      <sheetName val="건축공사"/>
      <sheetName val="신호등일위대가"/>
      <sheetName val="자재단가"/>
      <sheetName val="9509"/>
      <sheetName val="전기일위목록"/>
      <sheetName val="Sheet1"/>
      <sheetName val="을02"/>
      <sheetName val=" HIT-&gt;HMC 견적(3900)"/>
      <sheetName val="전동기"/>
      <sheetName val="RE9604"/>
      <sheetName val="도담구내 개소별 명세"/>
      <sheetName val="요율"/>
      <sheetName val="하수급견적대비"/>
      <sheetName val="분전함신설"/>
      <sheetName val="접지1종"/>
      <sheetName val="노임"/>
      <sheetName val="5.동별횡주관경"/>
      <sheetName val="일위대가"/>
      <sheetName val="전기내역서(총계)"/>
      <sheetName val="Macro(전선)"/>
      <sheetName val="원가총괄"/>
      <sheetName val="LD"/>
      <sheetName val="자재테이블"/>
      <sheetName val="#REF"/>
      <sheetName val="일위목록"/>
      <sheetName val="단가산출"/>
      <sheetName val="인건-측정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A6" t="str">
            <v>경질비닐 전선관HI-28C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"/>
      <sheetName val="견적조건"/>
      <sheetName val="총집계"/>
      <sheetName val="건축T"/>
      <sheetName val="건축내역"/>
      <sheetName val="조경T"/>
      <sheetName val="조경내역"/>
      <sheetName val="공통T"/>
      <sheetName val="공통"/>
      <sheetName val="경비1T"/>
      <sheetName val="경비1"/>
      <sheetName val="경비2T"/>
      <sheetName val="경비2"/>
      <sheetName val="Macro(전선)"/>
      <sheetName val="총괄표"/>
      <sheetName val="내역"/>
      <sheetName val="접지수량"/>
      <sheetName val="내역서"/>
      <sheetName val="지급자재"/>
    </sheetNames>
    <sheetDataSet>
      <sheetData sheetId="0"/>
      <sheetData sheetId="1"/>
      <sheetData sheetId="2"/>
      <sheetData sheetId="3"/>
      <sheetData sheetId="4">
        <row r="4">
          <cell r="B4" t="str">
            <v>01 가  설  공  사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약품공급2"/>
      <sheetName val="N賃率-職"/>
      <sheetName val="내역서"/>
      <sheetName val="요율"/>
      <sheetName val="영1"/>
      <sheetName val="제조노임"/>
      <sheetName val="직재"/>
      <sheetName val="자재단가"/>
      <sheetName val="일위대가"/>
      <sheetName val="전기일위목록"/>
      <sheetName val="2000년1차"/>
      <sheetName val="갑지"/>
      <sheetName val="접지수량"/>
      <sheetName val="노임변동률"/>
      <sheetName val="공사원가계산서"/>
      <sheetName val="Y-WORK"/>
      <sheetName val="A 견적"/>
      <sheetName val="CV허용전류"/>
      <sheetName val="자재단가비교표"/>
      <sheetName val="단가일람"/>
      <sheetName val="조경일람"/>
      <sheetName val="일반부표"/>
      <sheetName val="sheet1"/>
      <sheetName val="N賃率_職"/>
      <sheetName val="하남내역"/>
      <sheetName val="연결임시"/>
      <sheetName val="일위1"/>
      <sheetName val="내   역"/>
      <sheetName val="수량산출"/>
      <sheetName val="2F 회의실견적(5_14 일대)"/>
      <sheetName val="일위목록"/>
      <sheetName val="단가산출"/>
      <sheetName val="내역"/>
      <sheetName val="교각1"/>
      <sheetName val="측구터파기공수량집계"/>
      <sheetName val="배수공 시멘트 및 골재량 산출"/>
      <sheetName val="총괄표"/>
      <sheetName val="중강당 내역"/>
      <sheetName val="준공정산"/>
      <sheetName val="#REF"/>
      <sheetName val="산출금액내역"/>
      <sheetName val="원가총괄"/>
      <sheetName val="DB"/>
      <sheetName val="제작기술지원센터"/>
    </sheetNames>
    <definedNames>
      <definedName name="조건_입력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  <sheetName val="단가대비표"/>
      <sheetName val="원가총괄"/>
      <sheetName val="신우강사업비2"/>
      <sheetName val="접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2">
          <cell r="J22">
            <v>1189841000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공집계표"/>
      <sheetName val="토적집계표"/>
      <sheetName val="토적표"/>
      <sheetName val="몰탈"/>
      <sheetName val="포장공수량집계표"/>
      <sheetName val="쇄석포장"/>
      <sheetName val="보차도경계석(150-170-200)"/>
      <sheetName val="보도경계블럭"/>
      <sheetName val="L형측구"/>
      <sheetName val="우수공수량집계표"/>
      <sheetName val="우수공철근량집계표"/>
      <sheetName val="우수공맨홀평균깊이"/>
      <sheetName val="우수공흄관평균깊이"/>
      <sheetName val="우수맨홀(D900)"/>
      <sheetName val="우수맨홀(D1200)"/>
      <sheetName val="집수정"/>
      <sheetName val="홈통받이"/>
      <sheetName val="빗물받이(940-510-410)"/>
      <sheetName val="플륨관"/>
      <sheetName val="원심력철근관(D450)"/>
      <sheetName val="홈통받이연락관"/>
      <sheetName val="빗물받이연락관"/>
      <sheetName val="집수정연락관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원심력철근관(D300)"/>
      <sheetName val="지급자재"/>
      <sheetName val="단가대비표"/>
      <sheetName val="수량산출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총수량집계표"/>
      <sheetName val="지급자재"/>
      <sheetName val="단가대비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"/>
      <sheetName val="기계내역갑지"/>
      <sheetName val="기계설비표선정수장"/>
      <sheetName val="기계설비자굴이정수장"/>
      <sheetName val="건축기계설비표선정수장"/>
      <sheetName val="건축기계설비자굴이정수장"/>
      <sheetName val="97.12신규,(기계)"/>
      <sheetName val="99.8신규,(기계)"/>
      <sheetName val="99.12신규,(기계)"/>
      <sheetName val="기계내역(1,2회ESC신규제외)"/>
      <sheetName val="물가상승액산출(총괄6회)기계"/>
      <sheetName val="기계(제1회ESC)"/>
      <sheetName val="기계(제2회ESC)"/>
      <sheetName val="순공사비2공구"/>
      <sheetName val="Sheet1"/>
      <sheetName val="Sheet2"/>
      <sheetName val="Sheet3"/>
      <sheetName val="견적서"/>
      <sheetName val="총수량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수량집계표"/>
      <sheetName val="cover (2)"/>
      <sheetName val="차도부 수량집계표"/>
      <sheetName val="차도부 RAMP별 수량집계표"/>
      <sheetName val="차도부 현황"/>
      <sheetName val="차도부 단위수량"/>
      <sheetName val="차도부 인력포설부"/>
      <sheetName val="차도부 아스콘접속부 수량집계"/>
      <sheetName val="차도부아스콘&amp;콘크리트접속부"/>
      <sheetName val="cover (3)"/>
      <sheetName val="길어깨부 수량집계표"/>
      <sheetName val="길어깨 현황"/>
      <sheetName val="길어깨 단위수량"/>
      <sheetName val="cover (4)"/>
      <sheetName val="IC중분대 수량집계표"/>
      <sheetName val="IC중분대 현황"/>
      <sheetName val="IC중분대 단위수량"/>
      <sheetName val="cover (5)"/>
      <sheetName val="국도접속 수량집계"/>
      <sheetName val="cover (6)"/>
      <sheetName val="국도접속 차도부수량"/>
      <sheetName val="국도접속 차도부단위수량"/>
      <sheetName val="국도접속 테이퍼부및접속부"/>
      <sheetName val="cover (7)"/>
      <sheetName val="국도접속 길어깨부수량"/>
      <sheetName val="국도접속 길어깨부단위수량"/>
      <sheetName val="건축기계설비표선정수장"/>
      <sheetName val="견적서"/>
      <sheetName val="총수량집계표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잡비 (2)"/>
      <sheetName val="내역서"/>
      <sheetName val="목록(대가) "/>
      <sheetName val="일위대가표 "/>
      <sheetName val="적용기준"/>
      <sheetName val="중기단가산출 (2)"/>
      <sheetName val="사급자재단가"/>
      <sheetName val="노임단가"/>
      <sheetName val="수량자재"/>
      <sheetName val="수량(공종)"/>
      <sheetName val="간지"/>
      <sheetName val="국도접속 차도부수량"/>
      <sheetName val="건축기계설비표선정수장"/>
      <sheetName val="총수량집계표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E3">
            <v>79079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노임단가"/>
      <sheetName val="국도접속 차도부수량"/>
      <sheetName val="일위대가모음"/>
      <sheetName val="건축기계설비표선정수장"/>
      <sheetName val="자료입력"/>
    </sheetNames>
    <sheetDataSet>
      <sheetData sheetId="0">
        <row r="10">
          <cell r="B10">
            <v>62281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실행내역"/>
      <sheetName val="200"/>
      <sheetName val="손익분석"/>
      <sheetName val="평3"/>
      <sheetName val="MIJIBI"/>
      <sheetName val="2000년 공정표"/>
      <sheetName val="입찰보고"/>
      <sheetName val="조경일람"/>
      <sheetName val="갑지"/>
      <sheetName val="3BL공동구 수량"/>
      <sheetName val="직노"/>
      <sheetName val="DANGA"/>
      <sheetName val="부대공Ⅱ"/>
      <sheetName val="건축내역"/>
      <sheetName val="일위대가표"/>
      <sheetName val="출자한도"/>
      <sheetName val="1차설계변경내역"/>
      <sheetName val="테니스장"/>
      <sheetName val="95년12월말"/>
      <sheetName val="노임"/>
      <sheetName val="국내"/>
      <sheetName val="내역서"/>
      <sheetName val="총(철거)"/>
      <sheetName val="한일양산"/>
      <sheetName val="램머"/>
      <sheetName val="시중노임"/>
      <sheetName val="실행"/>
      <sheetName val="원가"/>
      <sheetName val="표지"/>
      <sheetName val="평내중"/>
      <sheetName val="설계내역서"/>
      <sheetName val="b_balju"/>
      <sheetName val="개요"/>
      <sheetName val="품셈TABLE"/>
      <sheetName val="자재단가"/>
      <sheetName val="제경비율"/>
      <sheetName val="내역"/>
      <sheetName val="지급자재"/>
      <sheetName val="재료"/>
      <sheetName val="Customer Databas"/>
      <sheetName val="CAT_5"/>
      <sheetName val="지하1층"/>
      <sheetName val="기초분물량표"/>
      <sheetName val="2련(배수본선)"/>
      <sheetName val="2련(취수본선)"/>
      <sheetName val="카렌스센터계량기설치공사"/>
      <sheetName val="공정코드"/>
      <sheetName val="설계명세서"/>
      <sheetName val="백암비스타내역"/>
      <sheetName val="계약서"/>
      <sheetName val="현장"/>
      <sheetName val="부대단위수량"/>
      <sheetName val="노임단가"/>
      <sheetName val="#3_일위대가목록"/>
      <sheetName val="설계예산서"/>
      <sheetName val="TB-내역서"/>
      <sheetName val="견적의뢰"/>
      <sheetName val="갑"/>
      <sheetName val="노무비"/>
      <sheetName val="노임,재료비"/>
      <sheetName val="DB"/>
      <sheetName val="내역서 제출"/>
      <sheetName val="조명율표"/>
      <sheetName val="실행내역(현대)"/>
      <sheetName val="준검 내역서"/>
      <sheetName val="구조물공"/>
      <sheetName val="교통대책내역"/>
      <sheetName val="통계연보"/>
      <sheetName val="wall"/>
      <sheetName val="Front"/>
      <sheetName val="#REF"/>
      <sheetName val="소일위대가코드표"/>
      <sheetName val="예산명세서"/>
      <sheetName val="2.펌프장(사급자재)"/>
      <sheetName val="SLAB&quot;1&quot;"/>
      <sheetName val="변경총괄지(1)"/>
      <sheetName val="조명시설"/>
      <sheetName val="공사비총괄표"/>
      <sheetName val="예산변경사항"/>
      <sheetName val="품셈표"/>
      <sheetName val="을지"/>
      <sheetName val="포장복구집계"/>
      <sheetName val="년도별시공"/>
      <sheetName val="일위대가"/>
      <sheetName val="총물량표"/>
      <sheetName val="101동"/>
      <sheetName val="깨기"/>
      <sheetName val="예산서 "/>
      <sheetName val="적용토목"/>
      <sheetName val="교각별철근수량집계표"/>
      <sheetName val="과세내역(세부)"/>
      <sheetName val="내역전기"/>
      <sheetName val="FILE1"/>
      <sheetName val="차수공개요"/>
      <sheetName val="식생블럭단위수량"/>
      <sheetName val="주beam"/>
      <sheetName val="자재테이블"/>
      <sheetName val="Sheet1"/>
      <sheetName val="교각1"/>
      <sheetName val="재료집계표"/>
      <sheetName val="총괄내역서"/>
      <sheetName val="신천3호용수로"/>
      <sheetName val="터파기및재료"/>
      <sheetName val="당진1,2호기전선관설치및접지4차공사내역서-을지"/>
      <sheetName val="220 (2)"/>
      <sheetName val="2.1  노무비 평균단가산출"/>
      <sheetName val="원가총괄"/>
      <sheetName val="공통"/>
      <sheetName val="삭제금지단가"/>
      <sheetName val="산출근거"/>
      <sheetName val="당초"/>
      <sheetName val="예산M11A"/>
      <sheetName val="단가산출"/>
      <sheetName val="일위대가집계표"/>
      <sheetName val="합천내역"/>
      <sheetName val="시운전연료"/>
      <sheetName val="총수량집계표"/>
      <sheetName val="집계표"/>
      <sheetName val="수량산출"/>
      <sheetName val="000000"/>
      <sheetName val="BP-이발-RJ TREND"/>
      <sheetName val="공기산정기준"/>
      <sheetName val="건축평단가 기준(4)"/>
      <sheetName val="작성기준(3)"/>
      <sheetName val="국도접속 차도부수량"/>
      <sheetName val="실행(ALT1)"/>
      <sheetName val="제직재"/>
      <sheetName val="총 원가계산"/>
      <sheetName val="300XL 세관"/>
      <sheetName val="N賃率-職"/>
      <sheetName val="견적서"/>
    </sheetNames>
    <sheetDataSet>
      <sheetData sheetId="0"/>
      <sheetData sheetId="1">
        <row r="5">
          <cell r="B5" t="str">
            <v xml:space="preserve">  청평H/P 테니스장 보수공사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옹벽수량"/>
      <sheetName val="집수"/>
      <sheetName val="빗물"/>
      <sheetName val="플륨"/>
      <sheetName val="배수관"/>
      <sheetName val="배수구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자료입력"/>
      <sheetName val="정렬"/>
      <sheetName val="용인시청-박미숙"/>
      <sheetName val="토공사"/>
      <sheetName val="평3"/>
      <sheetName val="손익분석"/>
    </sheetNames>
    <definedNames>
      <definedName name="Macro10"/>
      <definedName name="Macro1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L1" t="str">
            <v>2000년 7월</v>
          </cell>
        </row>
      </sheetData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내역서"/>
      <sheetName val="원본(갑지)"/>
      <sheetName val="경비"/>
      <sheetName val="대치판정"/>
      <sheetName val="단가산출"/>
      <sheetName val="부하(성남)"/>
      <sheetName val="일위대가"/>
      <sheetName val="I一般比"/>
      <sheetName val="집계표"/>
      <sheetName val="하조서"/>
      <sheetName val="인건-측정"/>
      <sheetName val="시운전연료"/>
      <sheetName val="Sheet5"/>
      <sheetName val="공종별"/>
      <sheetName val="내역"/>
      <sheetName val="Sheet4"/>
      <sheetName val="98지급계획"/>
      <sheetName val="1790"/>
      <sheetName val="산출근거"/>
      <sheetName val="토공사"/>
      <sheetName val="#REF"/>
      <sheetName val="XL4Poppy"/>
      <sheetName val="인건비"/>
      <sheetName val="공문"/>
      <sheetName val="중기사용료"/>
      <sheetName val="품목코드"/>
      <sheetName val="수량산출"/>
      <sheetName val="적용단가"/>
      <sheetName val="DATA"/>
      <sheetName val="데이타"/>
      <sheetName val="단가비교표"/>
      <sheetName val="설직재-1"/>
      <sheetName val="wall"/>
      <sheetName val="부하계산서"/>
      <sheetName val="자재단가비교표"/>
      <sheetName val="SP-B1"/>
      <sheetName val="내역서(부대공사)"/>
      <sheetName val="N賃率-職"/>
      <sheetName val="노임단가"/>
      <sheetName val="자재단가"/>
      <sheetName val="원가계산서"/>
      <sheetName val="내역(정지)"/>
      <sheetName val="sw1"/>
      <sheetName val="배관단가조사서"/>
      <sheetName val="위치조서"/>
      <sheetName val="조명시설"/>
      <sheetName val="P.M 별"/>
      <sheetName val="원가 (2)"/>
      <sheetName val="산출내역서"/>
      <sheetName val="정부노임단가"/>
      <sheetName val="개소별수량산출"/>
      <sheetName val="총괄표"/>
      <sheetName val="LOPCALC"/>
      <sheetName val="간접"/>
      <sheetName val="LEGEND"/>
      <sheetName val="을"/>
      <sheetName val="단"/>
      <sheetName val="한강운반비"/>
      <sheetName val="보안등"/>
      <sheetName val="말뚝지지력산정"/>
      <sheetName val="자료"/>
      <sheetName val="Sheet6"/>
      <sheetName val="일위(설)"/>
      <sheetName val="견적990322"/>
      <sheetName val="__MAIN"/>
      <sheetName val="ABUT수량-A1"/>
      <sheetName val="강_당"/>
      <sheetName val="DB"/>
      <sheetName val="품셈총괄표"/>
      <sheetName val="노무비"/>
      <sheetName val="토목 (2)"/>
      <sheetName val="견적내역"/>
      <sheetName val="토목"/>
      <sheetName val="시행후면적"/>
      <sheetName val="수지예산"/>
      <sheetName val="유기공정"/>
      <sheetName val="포장절단"/>
      <sheetName val="일위대가1"/>
      <sheetName val="간지"/>
      <sheetName val="참조-(1)"/>
      <sheetName val=" 토목 처리장도급내역서 "/>
      <sheetName val="지하"/>
      <sheetName val="choose"/>
      <sheetName val="일위대가표"/>
      <sheetName val="단면적"/>
      <sheetName val="단위수량"/>
      <sheetName val="맨홀수량산출"/>
      <sheetName val="14공제"/>
      <sheetName val="원형1호맨홀토공수량"/>
      <sheetName val="6맨홀H"/>
      <sheetName val="포장공자재집계표"/>
      <sheetName val="견적서"/>
      <sheetName val="견적대비 견적서"/>
      <sheetName val="제직재"/>
      <sheetName val="제-노임"/>
      <sheetName val="설계내역서"/>
      <sheetName val="Sheet1"/>
      <sheetName val="평3"/>
      <sheetName val="과천MAIN"/>
      <sheetName val="신공항A-9(원가수정)"/>
      <sheetName val="bid"/>
      <sheetName val="코드"/>
      <sheetName val="터파기및재료"/>
      <sheetName val="품총"/>
      <sheetName val="일위대가(가설)"/>
      <sheetName val="실행철강하도"/>
      <sheetName val="공사"/>
      <sheetName val="6동"/>
      <sheetName val="전신환매도율"/>
      <sheetName val="갑지(추정)"/>
      <sheetName val="1.수인터널"/>
      <sheetName val="대극장-하부단가"/>
      <sheetName val="EQ"/>
      <sheetName val="1"/>
      <sheetName val="일위대가(계측기설치)"/>
      <sheetName val="20관리비율"/>
      <sheetName val="신광초조도계선사업"/>
      <sheetName val="설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계양구청"/>
      <sheetName val="토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L1" t="str">
            <v>2000년 10월</v>
          </cell>
        </row>
        <row r="2">
          <cell r="A2" t="str">
            <v>名  稱 : 모르터 ( 1 : 2 )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 t="str">
            <v>單位 : 원/㎥當</v>
          </cell>
          <cell r="K2">
            <v>0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F3">
            <v>0</v>
          </cell>
          <cell r="G3" t="str">
            <v xml:space="preserve">        勞       務       費</v>
          </cell>
          <cell r="H3">
            <v>0</v>
          </cell>
          <cell r="I3" t="str">
            <v>經              費</v>
          </cell>
          <cell r="J3">
            <v>0</v>
          </cell>
          <cell r="K3">
            <v>0</v>
          </cell>
          <cell r="L3" t="str">
            <v>철근</v>
          </cell>
          <cell r="M3">
            <v>324500</v>
          </cell>
          <cell r="N3">
            <v>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B4">
            <v>0</v>
          </cell>
          <cell r="C4">
            <v>0</v>
          </cell>
          <cell r="D4">
            <v>0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K4">
            <v>0</v>
          </cell>
          <cell r="L4" t="str">
            <v>철선 # 8</v>
          </cell>
          <cell r="M4">
            <v>480</v>
          </cell>
          <cell r="N4">
            <v>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B5">
            <v>0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 t="str">
            <v>철선 # 20</v>
          </cell>
          <cell r="M5">
            <v>587</v>
          </cell>
          <cell r="N5">
            <v>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B6">
            <v>0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N6">
            <v>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B7">
            <v>0</v>
          </cell>
          <cell r="C7" t="str">
            <v>인</v>
          </cell>
          <cell r="D7">
            <v>1</v>
          </cell>
          <cell r="E7">
            <v>0</v>
          </cell>
          <cell r="F7">
            <v>0</v>
          </cell>
          <cell r="G7">
            <v>37052</v>
          </cell>
          <cell r="H7">
            <v>37052</v>
          </cell>
          <cell r="I7">
            <v>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N7">
            <v>0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N8">
            <v>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 t="str">
            <v>40-210-8</v>
          </cell>
          <cell r="M9">
            <v>43330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>25-210-8</v>
          </cell>
          <cell r="M12">
            <v>44840</v>
          </cell>
        </row>
        <row r="13"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>와이어메쉬</v>
          </cell>
          <cell r="M13">
            <v>700</v>
          </cell>
        </row>
        <row r="14"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>25-210-12</v>
          </cell>
          <cell r="M14">
            <v>46180</v>
          </cell>
        </row>
        <row r="15"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計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55800</v>
          </cell>
          <cell r="G18">
            <v>0</v>
          </cell>
          <cell r="H18">
            <v>37052</v>
          </cell>
          <cell r="I18">
            <v>0</v>
          </cell>
          <cell r="J18">
            <v>0</v>
          </cell>
        </row>
        <row r="20">
          <cell r="A20" t="str">
            <v>名  稱 : 모르터 ( 1 : 3 )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F21">
            <v>0</v>
          </cell>
          <cell r="G21" t="str">
            <v xml:space="preserve">        勞       務       費</v>
          </cell>
          <cell r="H21">
            <v>0</v>
          </cell>
          <cell r="I21" t="str">
            <v>經              費</v>
          </cell>
        </row>
        <row r="22">
          <cell r="A22" t="str">
            <v>工 種 別</v>
          </cell>
          <cell r="B22">
            <v>0</v>
          </cell>
          <cell r="C22">
            <v>0</v>
          </cell>
          <cell r="D22">
            <v>0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시멘트</v>
          </cell>
          <cell r="B23">
            <v>0</v>
          </cell>
          <cell r="C23" t="str">
            <v>kg</v>
          </cell>
          <cell r="D23">
            <v>510</v>
          </cell>
          <cell r="E23">
            <v>59</v>
          </cell>
          <cell r="F23">
            <v>30090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A24" t="str">
            <v>모래</v>
          </cell>
          <cell r="B24">
            <v>0</v>
          </cell>
          <cell r="C24" t="str">
            <v>㎥</v>
          </cell>
          <cell r="D24">
            <v>1.1000000000000001</v>
          </cell>
          <cell r="E24">
            <v>16000</v>
          </cell>
          <cell r="F24">
            <v>17600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 t="str">
            <v>보통인부</v>
          </cell>
          <cell r="B25">
            <v>0</v>
          </cell>
          <cell r="C25" t="str">
            <v>인</v>
          </cell>
          <cell r="D25">
            <v>1</v>
          </cell>
          <cell r="E25">
            <v>0</v>
          </cell>
          <cell r="F25">
            <v>0</v>
          </cell>
          <cell r="G25">
            <v>37052</v>
          </cell>
          <cell r="H25">
            <v>37052</v>
          </cell>
          <cell r="I25">
            <v>0</v>
          </cell>
          <cell r="J25">
            <v>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A36" t="str">
            <v>計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47690</v>
          </cell>
          <cell r="G36">
            <v>0</v>
          </cell>
          <cell r="H36">
            <v>37052</v>
          </cell>
          <cell r="I36">
            <v>0</v>
          </cell>
          <cell r="J36">
            <v>0</v>
          </cell>
        </row>
        <row r="38">
          <cell r="A38" t="str">
            <v>名  稱 : 레미콘타설 ( 무근 )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F39">
            <v>0</v>
          </cell>
          <cell r="G39" t="str">
            <v xml:space="preserve">        勞       務       費</v>
          </cell>
          <cell r="H39">
            <v>0</v>
          </cell>
          <cell r="I39" t="str">
            <v>經              費</v>
          </cell>
        </row>
        <row r="40">
          <cell r="A40" t="str">
            <v>工 種 別</v>
          </cell>
          <cell r="B40">
            <v>0</v>
          </cell>
          <cell r="C40">
            <v>0</v>
          </cell>
          <cell r="D40">
            <v>0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B41">
            <v>0</v>
          </cell>
          <cell r="C41" t="str">
            <v>인</v>
          </cell>
          <cell r="D41">
            <v>0.15</v>
          </cell>
          <cell r="E41">
            <v>0</v>
          </cell>
          <cell r="F41">
            <v>0</v>
          </cell>
          <cell r="G41">
            <v>64308</v>
          </cell>
          <cell r="H41">
            <v>9646.2000000000007</v>
          </cell>
          <cell r="I41">
            <v>0</v>
          </cell>
          <cell r="J41">
            <v>0</v>
          </cell>
        </row>
        <row r="42">
          <cell r="A42" t="str">
            <v>보통인부</v>
          </cell>
          <cell r="B42">
            <v>0</v>
          </cell>
          <cell r="C42" t="str">
            <v>인</v>
          </cell>
          <cell r="D42">
            <v>0.27</v>
          </cell>
          <cell r="E42">
            <v>0</v>
          </cell>
          <cell r="F42">
            <v>0</v>
          </cell>
          <cell r="G42">
            <v>37052</v>
          </cell>
          <cell r="H42">
            <v>10004</v>
          </cell>
          <cell r="I42">
            <v>0</v>
          </cell>
          <cell r="J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</row>
        <row r="46"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A54" t="str">
            <v>計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19650</v>
          </cell>
          <cell r="I54">
            <v>0</v>
          </cell>
          <cell r="J54">
            <v>0</v>
          </cell>
        </row>
        <row r="56">
          <cell r="A56" t="str">
            <v>名  稱 : 레미콘타설 ( 철근 )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 t="str">
            <v>單位 : 원/㎥當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F57">
            <v>0</v>
          </cell>
          <cell r="G57" t="str">
            <v xml:space="preserve">        勞       務       費</v>
          </cell>
          <cell r="H57">
            <v>0</v>
          </cell>
          <cell r="I57" t="str">
            <v>經              費</v>
          </cell>
        </row>
        <row r="58">
          <cell r="A58" t="str">
            <v>工 種 別</v>
          </cell>
          <cell r="B58">
            <v>0</v>
          </cell>
          <cell r="C58">
            <v>0</v>
          </cell>
          <cell r="D58">
            <v>0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콘크리트공</v>
          </cell>
          <cell r="B59">
            <v>0</v>
          </cell>
          <cell r="C59" t="str">
            <v>인</v>
          </cell>
          <cell r="D59">
            <v>0.17</v>
          </cell>
          <cell r="E59">
            <v>0</v>
          </cell>
          <cell r="F59">
            <v>0</v>
          </cell>
          <cell r="G59">
            <v>64308</v>
          </cell>
          <cell r="H59">
            <v>10932.3</v>
          </cell>
          <cell r="I59">
            <v>0</v>
          </cell>
          <cell r="J59">
            <v>0</v>
          </cell>
        </row>
        <row r="60">
          <cell r="A60" t="str">
            <v>보통인부</v>
          </cell>
          <cell r="B60">
            <v>0</v>
          </cell>
          <cell r="C60" t="str">
            <v>인</v>
          </cell>
          <cell r="D60">
            <v>0.28999999999999998</v>
          </cell>
          <cell r="E60">
            <v>0</v>
          </cell>
          <cell r="F60">
            <v>0</v>
          </cell>
          <cell r="G60">
            <v>37052</v>
          </cell>
          <cell r="H60">
            <v>10745</v>
          </cell>
          <cell r="I60">
            <v>0</v>
          </cell>
          <cell r="J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A72" t="str">
            <v>計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21677</v>
          </cell>
          <cell r="I72">
            <v>0</v>
          </cell>
          <cell r="J72">
            <v>0</v>
          </cell>
        </row>
        <row r="74">
          <cell r="A74" t="str">
            <v>名  稱 : 철근가공조립 ( 간단 )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F75">
            <v>0</v>
          </cell>
          <cell r="G75" t="str">
            <v xml:space="preserve">        勞       務       費</v>
          </cell>
          <cell r="H75">
            <v>0</v>
          </cell>
          <cell r="I75" t="str">
            <v>經              費</v>
          </cell>
        </row>
        <row r="76">
          <cell r="A76" t="str">
            <v>工 種 別</v>
          </cell>
          <cell r="B76">
            <v>0</v>
          </cell>
          <cell r="C76">
            <v>0</v>
          </cell>
          <cell r="D76">
            <v>0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5</v>
          </cell>
          <cell r="E77">
            <v>587</v>
          </cell>
          <cell r="F77">
            <v>2935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</row>
        <row r="78">
          <cell r="A78" t="str">
            <v>철근공</v>
          </cell>
          <cell r="B78">
            <v>0</v>
          </cell>
          <cell r="C78" t="str">
            <v>인</v>
          </cell>
          <cell r="D78">
            <v>2.9</v>
          </cell>
          <cell r="E78">
            <v>0</v>
          </cell>
          <cell r="F78">
            <v>0</v>
          </cell>
          <cell r="G78">
            <v>66745</v>
          </cell>
          <cell r="H78">
            <v>193560.5</v>
          </cell>
          <cell r="I78">
            <v>0</v>
          </cell>
          <cell r="J78">
            <v>0</v>
          </cell>
        </row>
        <row r="79">
          <cell r="A79" t="str">
            <v>보통인부</v>
          </cell>
          <cell r="B79">
            <v>0</v>
          </cell>
          <cell r="C79" t="str">
            <v>인</v>
          </cell>
          <cell r="D79">
            <v>1.6</v>
          </cell>
          <cell r="E79">
            <v>0</v>
          </cell>
          <cell r="F79">
            <v>0</v>
          </cell>
          <cell r="G79">
            <v>37052</v>
          </cell>
          <cell r="H79">
            <v>59283.199999999997</v>
          </cell>
          <cell r="I79">
            <v>0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252843</v>
          </cell>
          <cell r="F80">
            <v>5056.8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</row>
        <row r="86"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</row>
        <row r="88"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計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7991</v>
          </cell>
          <cell r="G90">
            <v>0</v>
          </cell>
          <cell r="H90">
            <v>252843</v>
          </cell>
          <cell r="I90">
            <v>0</v>
          </cell>
          <cell r="J90">
            <v>0</v>
          </cell>
        </row>
        <row r="92">
          <cell r="A92" t="str">
            <v>名  稱 : 철근가공조립 ( 보통 )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 t="str">
            <v>單位 : 원/TON當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F93">
            <v>0</v>
          </cell>
          <cell r="G93" t="str">
            <v xml:space="preserve">        勞       務       費</v>
          </cell>
          <cell r="H93">
            <v>0</v>
          </cell>
          <cell r="I93" t="str">
            <v>經              費</v>
          </cell>
        </row>
        <row r="94">
          <cell r="A94" t="str">
            <v>工 種 別</v>
          </cell>
          <cell r="B94">
            <v>0</v>
          </cell>
          <cell r="C94">
            <v>0</v>
          </cell>
          <cell r="D94">
            <v>0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결속선</v>
          </cell>
          <cell r="B95" t="str">
            <v>＃20 m/m</v>
          </cell>
          <cell r="C95" t="str">
            <v>kg</v>
          </cell>
          <cell r="D95">
            <v>6.5</v>
          </cell>
          <cell r="E95">
            <v>587</v>
          </cell>
          <cell r="F95">
            <v>3815.5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철근공</v>
          </cell>
          <cell r="B96">
            <v>0</v>
          </cell>
          <cell r="C96" t="str">
            <v>인</v>
          </cell>
          <cell r="D96">
            <v>4</v>
          </cell>
          <cell r="E96">
            <v>0</v>
          </cell>
          <cell r="F96">
            <v>0</v>
          </cell>
          <cell r="G96">
            <v>66745</v>
          </cell>
          <cell r="H96">
            <v>266980</v>
          </cell>
          <cell r="I96">
            <v>0</v>
          </cell>
          <cell r="J96">
            <v>0</v>
          </cell>
        </row>
        <row r="97">
          <cell r="A97" t="str">
            <v>보통인부</v>
          </cell>
          <cell r="B97">
            <v>0</v>
          </cell>
          <cell r="C97" t="str">
            <v>인</v>
          </cell>
          <cell r="D97">
            <v>2.2000000000000002</v>
          </cell>
          <cell r="E97">
            <v>0</v>
          </cell>
          <cell r="F97">
            <v>0</v>
          </cell>
          <cell r="G97">
            <v>37052</v>
          </cell>
          <cell r="H97">
            <v>81514.399999999994</v>
          </cell>
          <cell r="I97">
            <v>0</v>
          </cell>
          <cell r="J97">
            <v>0</v>
          </cell>
        </row>
        <row r="98">
          <cell r="A98" t="str">
            <v>기구손료</v>
          </cell>
          <cell r="B98" t="str">
            <v>품의 2%</v>
          </cell>
          <cell r="C98" t="str">
            <v>식</v>
          </cell>
          <cell r="D98">
            <v>1</v>
          </cell>
          <cell r="E98">
            <v>348494</v>
          </cell>
          <cell r="F98">
            <v>6969.8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</row>
        <row r="101"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</row>
        <row r="105"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</row>
        <row r="106"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計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10785</v>
          </cell>
          <cell r="G108">
            <v>0</v>
          </cell>
          <cell r="H108">
            <v>348494</v>
          </cell>
          <cell r="I108">
            <v>0</v>
          </cell>
          <cell r="J108">
            <v>0</v>
          </cell>
        </row>
        <row r="110">
          <cell r="A110" t="str">
            <v>名  稱 : 철근가공조립 ( 복잡 )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 t="str">
            <v>單位 : 원/TON當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F111">
            <v>0</v>
          </cell>
          <cell r="G111" t="str">
            <v xml:space="preserve">        勞       務       費</v>
          </cell>
          <cell r="H111">
            <v>0</v>
          </cell>
          <cell r="I111" t="str">
            <v>經              費</v>
          </cell>
        </row>
        <row r="112">
          <cell r="A112" t="str">
            <v>工 種 別</v>
          </cell>
          <cell r="B112">
            <v>0</v>
          </cell>
          <cell r="C112">
            <v>0</v>
          </cell>
          <cell r="D112">
            <v>0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결속선</v>
          </cell>
          <cell r="B113" t="str">
            <v>＃20 m/m</v>
          </cell>
          <cell r="C113" t="str">
            <v>kg</v>
          </cell>
          <cell r="D113">
            <v>8</v>
          </cell>
          <cell r="E113">
            <v>587</v>
          </cell>
          <cell r="F113">
            <v>4696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 t="str">
            <v>철근공</v>
          </cell>
          <cell r="B114">
            <v>0</v>
          </cell>
          <cell r="C114" t="str">
            <v>인</v>
          </cell>
          <cell r="D114">
            <v>5</v>
          </cell>
          <cell r="E114">
            <v>0</v>
          </cell>
          <cell r="F114">
            <v>0</v>
          </cell>
          <cell r="G114">
            <v>66745</v>
          </cell>
          <cell r="H114">
            <v>333725</v>
          </cell>
          <cell r="I114">
            <v>0</v>
          </cell>
          <cell r="J114">
            <v>0</v>
          </cell>
        </row>
        <row r="115">
          <cell r="A115" t="str">
            <v>보통인부</v>
          </cell>
          <cell r="B115">
            <v>0</v>
          </cell>
          <cell r="C115" t="str">
            <v>인</v>
          </cell>
          <cell r="D115">
            <v>2.8</v>
          </cell>
          <cell r="E115">
            <v>0</v>
          </cell>
          <cell r="F115">
            <v>0</v>
          </cell>
          <cell r="G115">
            <v>37052</v>
          </cell>
          <cell r="H115">
            <v>103745.60000000001</v>
          </cell>
          <cell r="I115">
            <v>0</v>
          </cell>
          <cell r="J115">
            <v>0</v>
          </cell>
        </row>
        <row r="116">
          <cell r="A116" t="str">
            <v>기구손료</v>
          </cell>
          <cell r="B116" t="str">
            <v>품의 2%</v>
          </cell>
          <cell r="C116" t="str">
            <v>식</v>
          </cell>
          <cell r="D116">
            <v>1</v>
          </cell>
          <cell r="E116">
            <v>437470</v>
          </cell>
          <cell r="F116">
            <v>8749.4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</row>
        <row r="120"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</row>
        <row r="121"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</row>
        <row r="122"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</row>
        <row r="123"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</row>
        <row r="124"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計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13445</v>
          </cell>
          <cell r="G126">
            <v>0</v>
          </cell>
          <cell r="H126">
            <v>437470</v>
          </cell>
          <cell r="I126">
            <v>0</v>
          </cell>
          <cell r="J126">
            <v>0</v>
          </cell>
        </row>
        <row r="128">
          <cell r="A128" t="str">
            <v>名  稱 : 합판거푸집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F129">
            <v>0</v>
          </cell>
          <cell r="G129" t="str">
            <v xml:space="preserve">        勞       務       費</v>
          </cell>
          <cell r="H129">
            <v>0</v>
          </cell>
          <cell r="I129" t="str">
            <v>經              費</v>
          </cell>
        </row>
        <row r="130">
          <cell r="A130" t="str">
            <v>工 種 別</v>
          </cell>
          <cell r="B130">
            <v>0</v>
          </cell>
          <cell r="C130">
            <v>0</v>
          </cell>
          <cell r="D130">
            <v>0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합판</v>
          </cell>
          <cell r="B131" t="str">
            <v>내수합판</v>
          </cell>
          <cell r="C131" t="str">
            <v>㎡</v>
          </cell>
          <cell r="D131">
            <v>1.03</v>
          </cell>
          <cell r="E131">
            <v>6641</v>
          </cell>
          <cell r="F131">
            <v>6840.2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</row>
        <row r="132">
          <cell r="A132" t="str">
            <v>목재</v>
          </cell>
          <cell r="B132">
            <v>0</v>
          </cell>
          <cell r="C132" t="str">
            <v>㎥</v>
          </cell>
          <cell r="D132">
            <v>3.7999999999999999E-2</v>
          </cell>
          <cell r="E132">
            <v>272182</v>
          </cell>
          <cell r="F132">
            <v>10342.9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0.28999999999999998</v>
          </cell>
          <cell r="E133">
            <v>480</v>
          </cell>
          <cell r="F133">
            <v>139.19999999999999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</row>
        <row r="134">
          <cell r="A134" t="str">
            <v>못</v>
          </cell>
          <cell r="B134" t="str">
            <v>N 75</v>
          </cell>
          <cell r="C134" t="str">
            <v>kg</v>
          </cell>
          <cell r="D134">
            <v>0.2</v>
          </cell>
          <cell r="E134">
            <v>660</v>
          </cell>
          <cell r="F134">
            <v>132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 t="str">
            <v>박리제</v>
          </cell>
          <cell r="B135">
            <v>0</v>
          </cell>
          <cell r="C135" t="str">
            <v>ℓ</v>
          </cell>
          <cell r="D135">
            <v>0.19</v>
          </cell>
          <cell r="E135">
            <v>315.39</v>
          </cell>
          <cell r="F135">
            <v>59.9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</row>
        <row r="136">
          <cell r="A136" t="str">
            <v>형틀목공</v>
          </cell>
          <cell r="B136">
            <v>0</v>
          </cell>
          <cell r="C136" t="str">
            <v>인</v>
          </cell>
          <cell r="D136">
            <v>0.28000000000000003</v>
          </cell>
          <cell r="E136">
            <v>0</v>
          </cell>
          <cell r="F136">
            <v>0</v>
          </cell>
          <cell r="G136">
            <v>63219</v>
          </cell>
          <cell r="H136">
            <v>17701.3</v>
          </cell>
          <cell r="I136">
            <v>0</v>
          </cell>
          <cell r="J136">
            <v>0</v>
          </cell>
        </row>
        <row r="137">
          <cell r="A137" t="str">
            <v>보통인부</v>
          </cell>
          <cell r="B137">
            <v>0</v>
          </cell>
          <cell r="C137" t="str">
            <v>인</v>
          </cell>
          <cell r="D137">
            <v>0.23</v>
          </cell>
          <cell r="E137">
            <v>0</v>
          </cell>
          <cell r="F137">
            <v>0</v>
          </cell>
          <cell r="G137">
            <v>37052</v>
          </cell>
          <cell r="H137">
            <v>8521.9</v>
          </cell>
          <cell r="I137">
            <v>0</v>
          </cell>
          <cell r="J137">
            <v>0</v>
          </cell>
        </row>
        <row r="138">
          <cell r="A138" t="str">
            <v>사용고재</v>
          </cell>
          <cell r="B138" t="str">
            <v>주재료의 30%</v>
          </cell>
          <cell r="C138" t="str">
            <v>식</v>
          </cell>
          <cell r="D138">
            <v>1</v>
          </cell>
          <cell r="E138">
            <v>17183.099999999999</v>
          </cell>
          <cell r="F138">
            <v>5154.8999999999996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A139" t="str">
            <v>計 (1회사용)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12359</v>
          </cell>
          <cell r="G139">
            <v>0</v>
          </cell>
          <cell r="H139">
            <v>26223</v>
          </cell>
          <cell r="I139">
            <v>0</v>
          </cell>
          <cell r="J139">
            <v>0</v>
          </cell>
        </row>
        <row r="140">
          <cell r="A140" t="str">
            <v>2회사용시</v>
          </cell>
          <cell r="B140">
            <v>0</v>
          </cell>
          <cell r="C140">
            <v>0</v>
          </cell>
          <cell r="D140">
            <v>0</v>
          </cell>
          <cell r="E140">
            <v>0.56999999999999995</v>
          </cell>
          <cell r="F140">
            <v>7044</v>
          </cell>
          <cell r="G140">
            <v>0.6</v>
          </cell>
          <cell r="H140">
            <v>15733</v>
          </cell>
          <cell r="I140">
            <v>0</v>
          </cell>
          <cell r="J140">
            <v>0</v>
          </cell>
        </row>
        <row r="141">
          <cell r="A141" t="str">
            <v>3회사용시</v>
          </cell>
          <cell r="B141">
            <v>0</v>
          </cell>
          <cell r="C141">
            <v>0</v>
          </cell>
          <cell r="D141">
            <v>0</v>
          </cell>
          <cell r="E141">
            <v>0.46100000000000002</v>
          </cell>
          <cell r="F141">
            <v>5697</v>
          </cell>
          <cell r="G141">
            <v>0.47099999999999997</v>
          </cell>
          <cell r="H141">
            <v>12351</v>
          </cell>
          <cell r="I141">
            <v>0</v>
          </cell>
          <cell r="J141">
            <v>0</v>
          </cell>
        </row>
        <row r="142">
          <cell r="A142" t="str">
            <v>4회사용시</v>
          </cell>
          <cell r="B142">
            <v>0</v>
          </cell>
          <cell r="C142">
            <v>0</v>
          </cell>
          <cell r="D142">
            <v>0</v>
          </cell>
          <cell r="E142">
            <v>0.40100000000000002</v>
          </cell>
          <cell r="F142">
            <v>4955</v>
          </cell>
          <cell r="G142">
            <v>0.4</v>
          </cell>
          <cell r="H142">
            <v>10489</v>
          </cell>
          <cell r="I142">
            <v>0</v>
          </cell>
          <cell r="J142">
            <v>0</v>
          </cell>
        </row>
        <row r="143">
          <cell r="A143" t="str">
            <v>5회사용시</v>
          </cell>
          <cell r="B143">
            <v>0</v>
          </cell>
          <cell r="C143">
            <v>0</v>
          </cell>
          <cell r="D143">
            <v>0</v>
          </cell>
          <cell r="E143">
            <v>0.371</v>
          </cell>
          <cell r="F143">
            <v>4585</v>
          </cell>
          <cell r="G143">
            <v>0.34200000000000003</v>
          </cell>
          <cell r="H143">
            <v>8968</v>
          </cell>
          <cell r="I143">
            <v>0</v>
          </cell>
          <cell r="J143">
            <v>0</v>
          </cell>
        </row>
        <row r="144">
          <cell r="A144" t="str">
            <v>6회사용시</v>
          </cell>
          <cell r="B144">
            <v>0</v>
          </cell>
          <cell r="C144">
            <v>0</v>
          </cell>
          <cell r="D144">
            <v>0</v>
          </cell>
          <cell r="E144">
            <v>0.34699999999999998</v>
          </cell>
          <cell r="F144">
            <v>4288</v>
          </cell>
          <cell r="G144">
            <v>0.32</v>
          </cell>
          <cell r="H144">
            <v>8391</v>
          </cell>
          <cell r="I144">
            <v>0</v>
          </cell>
          <cell r="J144">
            <v>0</v>
          </cell>
        </row>
        <row r="146">
          <cell r="A146" t="str">
            <v>名  稱 : 목재거푸집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 t="str">
            <v>單位 : 원/㎡當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F147">
            <v>0</v>
          </cell>
          <cell r="G147" t="str">
            <v xml:space="preserve">        勞       務       費</v>
          </cell>
          <cell r="H147">
            <v>0</v>
          </cell>
          <cell r="I147" t="str">
            <v>經              費</v>
          </cell>
        </row>
        <row r="148">
          <cell r="A148" t="str">
            <v>工 種 別</v>
          </cell>
          <cell r="B148">
            <v>0</v>
          </cell>
          <cell r="C148">
            <v>0</v>
          </cell>
          <cell r="D148">
            <v>0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판재</v>
          </cell>
          <cell r="B149">
            <v>0</v>
          </cell>
          <cell r="C149" t="str">
            <v>㎥</v>
          </cell>
          <cell r="D149">
            <v>0.03</v>
          </cell>
          <cell r="E149">
            <v>285792</v>
          </cell>
          <cell r="F149">
            <v>8573.7000000000007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목재</v>
          </cell>
          <cell r="B150">
            <v>0</v>
          </cell>
          <cell r="C150" t="str">
            <v>㎥</v>
          </cell>
          <cell r="D150">
            <v>3.7999999999999999E-2</v>
          </cell>
          <cell r="E150">
            <v>272182</v>
          </cell>
          <cell r="F150">
            <v>10342.9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A151" t="str">
            <v>철선</v>
          </cell>
          <cell r="B151" t="str">
            <v>＃8</v>
          </cell>
          <cell r="C151" t="str">
            <v>kg</v>
          </cell>
          <cell r="D151">
            <v>0.28999999999999998</v>
          </cell>
          <cell r="E151">
            <v>480</v>
          </cell>
          <cell r="F151">
            <v>139.19999999999999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못</v>
          </cell>
          <cell r="B152" t="str">
            <v>N 75</v>
          </cell>
          <cell r="C152" t="str">
            <v>kg</v>
          </cell>
          <cell r="D152">
            <v>0.25</v>
          </cell>
          <cell r="E152">
            <v>660</v>
          </cell>
          <cell r="F152">
            <v>165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A153" t="str">
            <v>박리제</v>
          </cell>
          <cell r="B153">
            <v>0</v>
          </cell>
          <cell r="C153" t="str">
            <v>ℓ</v>
          </cell>
          <cell r="D153">
            <v>0.19</v>
          </cell>
          <cell r="E153">
            <v>315.39</v>
          </cell>
          <cell r="F153">
            <v>59.9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 t="str">
            <v>형틀목공</v>
          </cell>
          <cell r="B154">
            <v>0</v>
          </cell>
          <cell r="C154" t="str">
            <v>인</v>
          </cell>
          <cell r="D154">
            <v>0.46</v>
          </cell>
          <cell r="E154">
            <v>0</v>
          </cell>
          <cell r="F154">
            <v>0</v>
          </cell>
          <cell r="G154">
            <v>63219</v>
          </cell>
          <cell r="H154">
            <v>29080.7</v>
          </cell>
          <cell r="I154">
            <v>0</v>
          </cell>
          <cell r="J154">
            <v>0</v>
          </cell>
        </row>
        <row r="155">
          <cell r="A155" t="str">
            <v>보통인부</v>
          </cell>
          <cell r="B155">
            <v>0</v>
          </cell>
          <cell r="C155" t="str">
            <v>인</v>
          </cell>
          <cell r="D155">
            <v>0.37</v>
          </cell>
          <cell r="E155">
            <v>0</v>
          </cell>
          <cell r="F155">
            <v>0</v>
          </cell>
          <cell r="G155">
            <v>37052</v>
          </cell>
          <cell r="H155">
            <v>13709.2</v>
          </cell>
          <cell r="I155">
            <v>0</v>
          </cell>
          <cell r="J155">
            <v>0</v>
          </cell>
        </row>
        <row r="156">
          <cell r="A156" t="str">
            <v>사용고재</v>
          </cell>
          <cell r="B156" t="str">
            <v>주재료의 30%</v>
          </cell>
          <cell r="C156" t="str">
            <v>식</v>
          </cell>
          <cell r="D156">
            <v>1</v>
          </cell>
          <cell r="E156">
            <v>18916.599999999999</v>
          </cell>
          <cell r="F156">
            <v>5674.9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 xml:space="preserve">計 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13605</v>
          </cell>
          <cell r="G157">
            <v>0</v>
          </cell>
          <cell r="H157">
            <v>42789</v>
          </cell>
          <cell r="I157">
            <v>0</v>
          </cell>
          <cell r="J157">
            <v>0</v>
          </cell>
        </row>
        <row r="158">
          <cell r="A158" t="str">
            <v>1회사용시</v>
          </cell>
          <cell r="B158">
            <v>0</v>
          </cell>
          <cell r="C158">
            <v>0</v>
          </cell>
          <cell r="D158">
            <v>0</v>
          </cell>
          <cell r="E158">
            <v>1</v>
          </cell>
          <cell r="F158">
            <v>13605</v>
          </cell>
          <cell r="G158">
            <v>1</v>
          </cell>
          <cell r="H158">
            <v>42789</v>
          </cell>
          <cell r="I158">
            <v>0</v>
          </cell>
          <cell r="J158">
            <v>0</v>
          </cell>
        </row>
        <row r="159">
          <cell r="A159" t="str">
            <v>2회사용시</v>
          </cell>
          <cell r="B159">
            <v>0</v>
          </cell>
          <cell r="C159">
            <v>0</v>
          </cell>
          <cell r="D159">
            <v>0</v>
          </cell>
          <cell r="E159">
            <v>0.57699999999999996</v>
          </cell>
          <cell r="F159">
            <v>7850</v>
          </cell>
          <cell r="G159">
            <v>0.63</v>
          </cell>
          <cell r="H159">
            <v>26957</v>
          </cell>
          <cell r="I159">
            <v>0</v>
          </cell>
          <cell r="J159">
            <v>0</v>
          </cell>
        </row>
        <row r="160">
          <cell r="A160" t="str">
            <v>3회사용시</v>
          </cell>
          <cell r="B160">
            <v>0</v>
          </cell>
          <cell r="C160">
            <v>0</v>
          </cell>
          <cell r="D160">
            <v>0</v>
          </cell>
          <cell r="E160">
            <v>0.46600000000000003</v>
          </cell>
          <cell r="F160">
            <v>6339</v>
          </cell>
          <cell r="G160">
            <v>0.51600000000000001</v>
          </cell>
          <cell r="H160">
            <v>22079</v>
          </cell>
          <cell r="I160">
            <v>0</v>
          </cell>
          <cell r="J160">
            <v>0</v>
          </cell>
        </row>
        <row r="161">
          <cell r="A161" t="str">
            <v>4회사용시</v>
          </cell>
          <cell r="B161">
            <v>0</v>
          </cell>
          <cell r="C161">
            <v>0</v>
          </cell>
          <cell r="D161">
            <v>0</v>
          </cell>
          <cell r="E161">
            <v>0.39700000000000002</v>
          </cell>
          <cell r="F161">
            <v>5401</v>
          </cell>
          <cell r="G161">
            <v>0.45900000000000002</v>
          </cell>
          <cell r="H161">
            <v>19640</v>
          </cell>
          <cell r="I161">
            <v>0</v>
          </cell>
          <cell r="J161">
            <v>0</v>
          </cell>
        </row>
        <row r="162"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4">
          <cell r="A164" t="str">
            <v>名  稱 : 비계설치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 t="str">
            <v>單位 : 공/㎥當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F165">
            <v>0</v>
          </cell>
          <cell r="G165" t="str">
            <v xml:space="preserve">        勞       務       費</v>
          </cell>
          <cell r="H165">
            <v>0</v>
          </cell>
          <cell r="I165" t="str">
            <v>經              費</v>
          </cell>
        </row>
        <row r="166">
          <cell r="A166" t="str">
            <v>工 種 別</v>
          </cell>
          <cell r="B166">
            <v>0</v>
          </cell>
          <cell r="C166">
            <v>0</v>
          </cell>
          <cell r="D166">
            <v>0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원목</v>
          </cell>
          <cell r="B167">
            <v>0</v>
          </cell>
          <cell r="C167" t="str">
            <v>㎥</v>
          </cell>
          <cell r="D167">
            <v>9.4E-2</v>
          </cell>
          <cell r="E167">
            <v>164670</v>
          </cell>
          <cell r="F167">
            <v>15478.9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 t="str">
            <v>판재</v>
          </cell>
          <cell r="B168">
            <v>0</v>
          </cell>
          <cell r="C168" t="str">
            <v>㎥</v>
          </cell>
          <cell r="D168">
            <v>1.5E-3</v>
          </cell>
          <cell r="E168">
            <v>285792</v>
          </cell>
          <cell r="F168">
            <v>428.6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철선</v>
          </cell>
          <cell r="B169" t="str">
            <v>＃8</v>
          </cell>
          <cell r="C169" t="str">
            <v>kg</v>
          </cell>
          <cell r="D169">
            <v>0.2</v>
          </cell>
          <cell r="E169">
            <v>480</v>
          </cell>
          <cell r="F169">
            <v>96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 t="str">
            <v>잡재료</v>
          </cell>
          <cell r="B170" t="str">
            <v>재료비의 5%</v>
          </cell>
          <cell r="C170" t="str">
            <v>식</v>
          </cell>
          <cell r="D170">
            <v>1</v>
          </cell>
          <cell r="E170">
            <v>16003</v>
          </cell>
          <cell r="F170">
            <v>800.1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비계공</v>
          </cell>
          <cell r="B171">
            <v>0</v>
          </cell>
          <cell r="C171" t="str">
            <v>인</v>
          </cell>
          <cell r="D171">
            <v>2</v>
          </cell>
          <cell r="E171">
            <v>0</v>
          </cell>
          <cell r="F171">
            <v>0</v>
          </cell>
          <cell r="G171">
            <v>67640</v>
          </cell>
          <cell r="H171">
            <v>135280</v>
          </cell>
          <cell r="I171">
            <v>0</v>
          </cell>
          <cell r="J171">
            <v>0</v>
          </cell>
        </row>
        <row r="172">
          <cell r="A172" t="str">
            <v>보통인부</v>
          </cell>
          <cell r="B172">
            <v>0</v>
          </cell>
          <cell r="C172" t="str">
            <v>인</v>
          </cell>
          <cell r="D172">
            <v>2</v>
          </cell>
          <cell r="E172">
            <v>0</v>
          </cell>
          <cell r="F172">
            <v>0</v>
          </cell>
          <cell r="G172">
            <v>37052</v>
          </cell>
          <cell r="H172">
            <v>74104</v>
          </cell>
          <cell r="I172">
            <v>0</v>
          </cell>
          <cell r="J172">
            <v>0</v>
          </cell>
        </row>
        <row r="173">
          <cell r="A173" t="str">
            <v xml:space="preserve">計 </v>
          </cell>
          <cell r="B173" t="str">
            <v>10공/㎥당</v>
          </cell>
          <cell r="C173">
            <v>0</v>
          </cell>
          <cell r="D173">
            <v>0</v>
          </cell>
          <cell r="E173">
            <v>0</v>
          </cell>
          <cell r="F173">
            <v>16803</v>
          </cell>
          <cell r="G173">
            <v>0</v>
          </cell>
          <cell r="H173">
            <v>209384</v>
          </cell>
          <cell r="I173">
            <v>0</v>
          </cell>
          <cell r="J173">
            <v>0</v>
          </cell>
        </row>
        <row r="174">
          <cell r="A174" t="str">
            <v xml:space="preserve">計 </v>
          </cell>
          <cell r="B174" t="str">
            <v>공/㎥당</v>
          </cell>
          <cell r="C174">
            <v>0</v>
          </cell>
          <cell r="D174">
            <v>0</v>
          </cell>
          <cell r="E174">
            <v>0</v>
          </cell>
          <cell r="F174">
            <v>1680</v>
          </cell>
          <cell r="G174">
            <v>0</v>
          </cell>
          <cell r="H174">
            <v>20938</v>
          </cell>
          <cell r="I174">
            <v>0</v>
          </cell>
          <cell r="J174">
            <v>0</v>
          </cell>
        </row>
        <row r="175">
          <cell r="A175" t="str">
            <v>1회사용시</v>
          </cell>
          <cell r="B175">
            <v>0</v>
          </cell>
          <cell r="C175">
            <v>0</v>
          </cell>
          <cell r="D175">
            <v>0</v>
          </cell>
          <cell r="E175">
            <v>1</v>
          </cell>
          <cell r="F175">
            <v>1680</v>
          </cell>
          <cell r="G175">
            <v>1</v>
          </cell>
          <cell r="H175">
            <v>20938</v>
          </cell>
          <cell r="I175">
            <v>0</v>
          </cell>
          <cell r="J175">
            <v>0</v>
          </cell>
        </row>
        <row r="176">
          <cell r="A176" t="str">
            <v>2회사용시</v>
          </cell>
          <cell r="B176">
            <v>0</v>
          </cell>
          <cell r="C176">
            <v>0</v>
          </cell>
          <cell r="D176">
            <v>0</v>
          </cell>
          <cell r="E176">
            <v>0.67</v>
          </cell>
          <cell r="F176">
            <v>1125</v>
          </cell>
          <cell r="G176">
            <v>1</v>
          </cell>
          <cell r="H176">
            <v>20938</v>
          </cell>
          <cell r="I176">
            <v>0</v>
          </cell>
          <cell r="J176">
            <v>0</v>
          </cell>
        </row>
        <row r="177">
          <cell r="A177" t="str">
            <v>3회사용시</v>
          </cell>
          <cell r="B177">
            <v>0</v>
          </cell>
          <cell r="C177">
            <v>0</v>
          </cell>
          <cell r="D177">
            <v>0</v>
          </cell>
          <cell r="E177">
            <v>0.56499999999999995</v>
          </cell>
          <cell r="F177">
            <v>949</v>
          </cell>
          <cell r="G177">
            <v>1</v>
          </cell>
          <cell r="H177">
            <v>20938</v>
          </cell>
          <cell r="I177">
            <v>0</v>
          </cell>
          <cell r="J177">
            <v>0</v>
          </cell>
        </row>
        <row r="178">
          <cell r="A178" t="str">
            <v>4회사용시</v>
          </cell>
          <cell r="B178">
            <v>0</v>
          </cell>
          <cell r="C178">
            <v>0</v>
          </cell>
          <cell r="D178">
            <v>0</v>
          </cell>
          <cell r="E178">
            <v>0.51600000000000001</v>
          </cell>
          <cell r="F178">
            <v>866</v>
          </cell>
          <cell r="G178">
            <v>1</v>
          </cell>
          <cell r="H178">
            <v>20938</v>
          </cell>
          <cell r="I178">
            <v>0</v>
          </cell>
          <cell r="J178">
            <v>0</v>
          </cell>
        </row>
        <row r="179">
          <cell r="A179" t="str">
            <v>5회사용시</v>
          </cell>
          <cell r="B179">
            <v>0</v>
          </cell>
          <cell r="C179">
            <v>0</v>
          </cell>
          <cell r="D179">
            <v>0</v>
          </cell>
          <cell r="E179">
            <v>0.48899999999999999</v>
          </cell>
          <cell r="F179">
            <v>821</v>
          </cell>
          <cell r="G179">
            <v>1</v>
          </cell>
          <cell r="H179">
            <v>20938</v>
          </cell>
          <cell r="I179">
            <v>0</v>
          </cell>
          <cell r="J179">
            <v>0</v>
          </cell>
        </row>
        <row r="180">
          <cell r="A180" t="str">
            <v>6회사용시</v>
          </cell>
          <cell r="B180">
            <v>0</v>
          </cell>
          <cell r="C180">
            <v>0</v>
          </cell>
          <cell r="D180">
            <v>0</v>
          </cell>
          <cell r="E180">
            <v>0.47299999999999998</v>
          </cell>
          <cell r="F180">
            <v>794</v>
          </cell>
          <cell r="G180">
            <v>1</v>
          </cell>
          <cell r="H180">
            <v>20938</v>
          </cell>
          <cell r="I180">
            <v>0</v>
          </cell>
          <cell r="J180">
            <v>0</v>
          </cell>
        </row>
        <row r="182">
          <cell r="A182" t="str">
            <v>名  稱 : 잡석깔기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 t="str">
            <v>單位 : 원/㎥當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F183">
            <v>0</v>
          </cell>
          <cell r="G183" t="str">
            <v xml:space="preserve">        勞       務       費</v>
          </cell>
          <cell r="H183">
            <v>0</v>
          </cell>
          <cell r="I183" t="str">
            <v>經              費</v>
          </cell>
        </row>
        <row r="184">
          <cell r="A184" t="str">
            <v>工 種 別</v>
          </cell>
          <cell r="B184">
            <v>0</v>
          </cell>
          <cell r="C184">
            <v>0</v>
          </cell>
          <cell r="D184">
            <v>0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잡석</v>
          </cell>
          <cell r="B185">
            <v>0</v>
          </cell>
          <cell r="C185" t="str">
            <v>인</v>
          </cell>
          <cell r="D185">
            <v>1.04</v>
          </cell>
          <cell r="E185">
            <v>11000</v>
          </cell>
          <cell r="F185">
            <v>11440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보통인부</v>
          </cell>
          <cell r="B186">
            <v>0</v>
          </cell>
          <cell r="C186" t="str">
            <v>인</v>
          </cell>
          <cell r="D186">
            <v>0.6</v>
          </cell>
          <cell r="E186">
            <v>0</v>
          </cell>
          <cell r="F186">
            <v>0</v>
          </cell>
          <cell r="G186">
            <v>37052</v>
          </cell>
          <cell r="H186">
            <v>22231.200000000001</v>
          </cell>
          <cell r="I186">
            <v>0</v>
          </cell>
          <cell r="J186">
            <v>0</v>
          </cell>
        </row>
        <row r="187"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</row>
        <row r="188"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</row>
        <row r="191"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</row>
        <row r="192"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</row>
        <row r="197"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</row>
        <row r="198">
          <cell r="A198" t="str">
            <v>計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11440</v>
          </cell>
          <cell r="G198">
            <v>0</v>
          </cell>
          <cell r="H198">
            <v>22231</v>
          </cell>
          <cell r="I198">
            <v>0</v>
          </cell>
          <cell r="J198">
            <v>0</v>
          </cell>
        </row>
        <row r="200">
          <cell r="A200" t="str">
            <v>名  稱 : 잡석채우기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F201">
            <v>0</v>
          </cell>
          <cell r="G201" t="str">
            <v xml:space="preserve">        勞       務       費</v>
          </cell>
          <cell r="H201">
            <v>0</v>
          </cell>
          <cell r="I201" t="str">
            <v>經              費</v>
          </cell>
        </row>
        <row r="202">
          <cell r="A202" t="str">
            <v>工 種 別</v>
          </cell>
          <cell r="B202">
            <v>0</v>
          </cell>
          <cell r="C202">
            <v>0</v>
          </cell>
          <cell r="D202">
            <v>0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잡석</v>
          </cell>
          <cell r="B203">
            <v>0</v>
          </cell>
          <cell r="C203" t="str">
            <v>인</v>
          </cell>
          <cell r="D203">
            <v>1.04</v>
          </cell>
          <cell r="E203">
            <v>11000</v>
          </cell>
          <cell r="F203">
            <v>11440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A204" t="str">
            <v>보통인부</v>
          </cell>
          <cell r="B204">
            <v>0</v>
          </cell>
          <cell r="C204" t="str">
            <v>인</v>
          </cell>
          <cell r="D204">
            <v>0.65</v>
          </cell>
          <cell r="E204">
            <v>0</v>
          </cell>
          <cell r="F204">
            <v>0</v>
          </cell>
          <cell r="G204">
            <v>37052</v>
          </cell>
          <cell r="H204">
            <v>24083.8</v>
          </cell>
          <cell r="I204">
            <v>0</v>
          </cell>
          <cell r="J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</row>
        <row r="207"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</row>
        <row r="209"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</row>
        <row r="210"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</row>
        <row r="211"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</row>
        <row r="212"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</row>
        <row r="213"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</row>
        <row r="214"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</row>
        <row r="215"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</row>
        <row r="216">
          <cell r="A216" t="str">
            <v>計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11440</v>
          </cell>
          <cell r="G216">
            <v>0</v>
          </cell>
          <cell r="H216">
            <v>24083</v>
          </cell>
          <cell r="I216">
            <v>0</v>
          </cell>
          <cell r="J216">
            <v>0</v>
          </cell>
        </row>
      </sheetData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단가"/>
      <sheetName val="기본일위"/>
      <sheetName val="손익분석"/>
      <sheetName val="토공사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노무비"/>
      <sheetName val="노임단가"/>
      <sheetName val="시중노임단가"/>
      <sheetName val="깨기"/>
      <sheetName val="배수통관(좌)"/>
      <sheetName val="토공총괄표"/>
      <sheetName val="터널조도"/>
      <sheetName val="YONGF0"/>
      <sheetName val="평3"/>
      <sheetName val="노임"/>
      <sheetName val="도급"/>
      <sheetName val="투찰내역서"/>
      <sheetName val="설계"/>
      <sheetName val="가시설(TYPE-A)"/>
      <sheetName val="1-1평균터파기고(1)"/>
      <sheetName val="자료입력"/>
      <sheetName val="DATE"/>
      <sheetName val="기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"/>
      <sheetName val="법면토적"/>
      <sheetName val="구조토적"/>
      <sheetName val="운반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흄관"/>
      <sheetName val="맨홀"/>
      <sheetName val="집수정"/>
      <sheetName val="도면"/>
      <sheetName val="인건-측정"/>
      <sheetName val="sw1"/>
      <sheetName val="장외반출및폐기물 "/>
      <sheetName val="창호"/>
      <sheetName val="NOMUB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1"/>
      <sheetName val="장비"/>
      <sheetName val="표지"/>
      <sheetName val="목차"/>
      <sheetName val="1.일반사항"/>
      <sheetName val="2.종합검토"/>
      <sheetName val="3.비교(2)"/>
      <sheetName val="3.비교(3)"/>
      <sheetName val="첨부1-1"/>
      <sheetName val="첨부1-2"/>
      <sheetName val="첨부1-3-1"/>
      <sheetName val="첨부1-3-2"/>
      <sheetName val="첨부1-3-3"/>
      <sheetName val="첨부4"/>
      <sheetName val="첨부1-4"/>
      <sheetName val="첨부2"/>
      <sheetName val="base"/>
      <sheetName val="Sheet1"/>
      <sheetName val="Sheet2"/>
      <sheetName val="Sheet3"/>
      <sheetName val="직노"/>
      <sheetName val="맨홀내역"/>
      <sheetName val="일위대가(계측기설치)"/>
      <sheetName val="품셈TABLE"/>
      <sheetName val="기본일위"/>
      <sheetName val="인건-측정"/>
      <sheetName val="sw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88">
          <cell r="C188">
            <v>2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Baby일위대가"/>
      <sheetName val="주보본사"/>
      <sheetName val="일위대가(가설)"/>
      <sheetName val="전기공사일위대가"/>
      <sheetName val="일위(설)"/>
      <sheetName val="일위대가"/>
      <sheetName val="정부노임단가"/>
      <sheetName val="품셈TABLE"/>
      <sheetName val="일위대가표집계표"/>
      <sheetName val="내역서(삼호)"/>
      <sheetName val="#REF"/>
      <sheetName val="직노"/>
    </sheetNames>
    <definedNames>
      <definedName name="Macro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입찰안"/>
      <sheetName val="일위목차"/>
      <sheetName val="YES"/>
      <sheetName val="일위대가"/>
      <sheetName val="sw1"/>
      <sheetName val="견적사양비교표"/>
      <sheetName val="조명율표"/>
      <sheetName val="일위대가(계측기설치)"/>
      <sheetName val="을지"/>
      <sheetName val="Sheet2"/>
      <sheetName val="7.3.1 전력간선 굵기"/>
      <sheetName val="Sheet1"/>
      <sheetName val="요율"/>
      <sheetName val="내역서"/>
      <sheetName val="일위대가목차"/>
      <sheetName val="품셈TABLE"/>
      <sheetName val="전차선로 물량표"/>
      <sheetName val="NOMUBI"/>
      <sheetName val="I一般比"/>
      <sheetName val="토목공사일반"/>
      <sheetName val="준설량산정표"/>
      <sheetName val="일위대가(1)"/>
      <sheetName val="횡배수관토공수량"/>
      <sheetName val="내역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XXXXXX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대구실행"/>
      <sheetName val="AIR SHOWER(3인용)"/>
      <sheetName val="부대공Ⅱ"/>
      <sheetName val="설계내역서"/>
      <sheetName val="직노"/>
      <sheetName val="단가산출"/>
      <sheetName val="2F 회의실견적(5_14 일대)"/>
      <sheetName val="재집"/>
      <sheetName val="직재"/>
      <sheetName val="DATA"/>
      <sheetName val="일위대가(가설)"/>
      <sheetName val="실행내역"/>
      <sheetName val="200"/>
      <sheetName val="48전력선로일위"/>
      <sheetName val="접지수량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설 계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ilch"/>
      <sheetName val="토목내역"/>
      <sheetName val="DATA1"/>
      <sheetName val="맨홀수량집계"/>
      <sheetName val="소비자가"/>
      <sheetName val="단면가정"/>
      <sheetName val="설계조건"/>
      <sheetName val="부재력정리"/>
      <sheetName val="BQ"/>
      <sheetName val="3BL공동구 수량"/>
      <sheetName val="비교표"/>
      <sheetName val="전기일위대가"/>
      <sheetName val="단가"/>
      <sheetName val="시설물일위"/>
      <sheetName val="기계내역"/>
      <sheetName val="단면(RW1)"/>
      <sheetName val="차액보증"/>
      <sheetName val="경비2내역"/>
      <sheetName val="IMP(MAIN)"/>
      <sheetName val="IMP (REACTOR)"/>
      <sheetName val="일위대가목록"/>
      <sheetName val="날개벽(TYPE3)"/>
      <sheetName val="A-4"/>
      <sheetName val="오산갈곳"/>
      <sheetName val="물량산출근거"/>
      <sheetName val="CONCRETE"/>
      <sheetName val="현장관리비내역서"/>
      <sheetName val="설산1.나"/>
      <sheetName val="본사S"/>
      <sheetName val="안정계산"/>
      <sheetName val="단면검토"/>
      <sheetName val="전체"/>
      <sheetName val="sum1 (2)"/>
      <sheetName val="월선수금"/>
      <sheetName val="mcc일위대가"/>
      <sheetName val="데이타"/>
      <sheetName val="포장복구집계"/>
      <sheetName val="집계표"/>
      <sheetName val="총괄표"/>
      <sheetName val="실행철강하도"/>
      <sheetName val="내역서2안"/>
      <sheetName val="소야공정계획표"/>
      <sheetName val="단가 및 재료비"/>
      <sheetName val="수량산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ASP포장"/>
      <sheetName val="내역서(전기)"/>
      <sheetName val="일위대가표"/>
      <sheetName val="단가산출서(기계)"/>
      <sheetName val="에너지동"/>
      <sheetName val="Total"/>
      <sheetName val="코드표"/>
      <sheetName val="Sheet1 (2)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일위대가표 (2)"/>
      <sheetName val="단가대비표"/>
      <sheetName val="Testing"/>
      <sheetName val="IP좌표"/>
      <sheetName val="D-3503"/>
      <sheetName val="전압강하계산"/>
      <sheetName val="SORCE1"/>
      <sheetName val="가시설단위수량"/>
      <sheetName val="교각계산"/>
      <sheetName val="지장물C"/>
      <sheetName val="General Data"/>
      <sheetName val="품의서"/>
      <sheetName val="물가시세"/>
      <sheetName val="물가자료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연령현황"/>
      <sheetName val="Site Expenses"/>
      <sheetName val="조명시설"/>
      <sheetName val="SLAB"/>
      <sheetName val="계화배수"/>
      <sheetName val="BLOCK(1)"/>
      <sheetName val="관람석제출"/>
      <sheetName val="방음벽 기초 일반수량"/>
      <sheetName val="I.설계조건"/>
      <sheetName val="단면치수"/>
      <sheetName val="NEYOK"/>
      <sheetName val="woo(mac)"/>
      <sheetName val="제원.설계조건"/>
      <sheetName val="type-F"/>
      <sheetName val="96보완계획7.12"/>
      <sheetName val="노무비단가"/>
      <sheetName val="1차설계변경내역"/>
      <sheetName val="설비"/>
      <sheetName val="Macro2"/>
      <sheetName val="가설건물"/>
      <sheetName val="DANGA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90.03실행 "/>
      <sheetName val="001"/>
      <sheetName val="총계"/>
      <sheetName val="지급자재"/>
      <sheetName val="99총공사내역서"/>
      <sheetName val="98NS-N"/>
      <sheetName val="율촌법률사무소2내역"/>
      <sheetName val="금리계산"/>
      <sheetName val="실행내역서"/>
      <sheetName val="BID-도로"/>
      <sheetName val="내력서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3.공통공사대비"/>
      <sheetName val="원가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사전공사"/>
      <sheetName val="적상기초자료"/>
      <sheetName val="설직재-1"/>
      <sheetName val="철거집계"/>
      <sheetName val="기계경비(시간당)"/>
      <sheetName val="램머"/>
      <sheetName val="중기일위대가"/>
      <sheetName val="적용공정"/>
      <sheetName val="L_RPTB02_01"/>
      <sheetName val="본부소개"/>
      <sheetName val="원가계산서"/>
      <sheetName val="Sheet17"/>
      <sheetName val="주사무실종합"/>
      <sheetName val="설비내역서"/>
      <sheetName val="건축내역서"/>
      <sheetName val="전기내역서"/>
      <sheetName val="기초자료"/>
      <sheetName val="여과지동"/>
      <sheetName val="내역표지"/>
      <sheetName val="현관"/>
      <sheetName val="BJJIN"/>
      <sheetName val="대외공문"/>
      <sheetName val="DWPM"/>
      <sheetName val="지주목시비량산출서"/>
      <sheetName val="기자재비"/>
      <sheetName val="가시설흙막이"/>
      <sheetName val="총괄내역서"/>
      <sheetName val="역T형교대(말뚝기초)"/>
      <sheetName val="한강운반비"/>
      <sheetName val="자재"/>
      <sheetName val="공통(20-91)"/>
      <sheetName val="계수시트"/>
      <sheetName val="설계명세서"/>
      <sheetName val="NYS"/>
      <sheetName val="플랜트 설치"/>
      <sheetName val="총수량집계표"/>
      <sheetName val="고분전시관"/>
      <sheetName val="기계경비일람"/>
      <sheetName val="공종별내역서"/>
      <sheetName val="집수정(600-700)"/>
      <sheetName val="계산식"/>
      <sheetName val="가도공"/>
      <sheetName val="DATE"/>
      <sheetName val="간접비"/>
      <sheetName val="내역서 (2)"/>
      <sheetName val="COVER"/>
      <sheetName val="L_RPTA05_목록"/>
      <sheetName val="EQUIPMENT -2"/>
      <sheetName val="빌딩 안내"/>
      <sheetName val="데리네이타현황"/>
      <sheetName val="MBR9"/>
      <sheetName val="공비대비"/>
      <sheetName val="총괄집계표"/>
      <sheetName val="고창터널(고창방향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고등학교"/>
      <sheetName val="3련 BOX"/>
      <sheetName val="12월31일"/>
      <sheetName val="간접"/>
      <sheetName val="일반수량"/>
      <sheetName val="기초코드"/>
      <sheetName val="검사원"/>
      <sheetName val="견적대비 견적서"/>
      <sheetName val="옥외"/>
      <sheetName val="내역서(기성청구)"/>
      <sheetName val="참조"/>
      <sheetName val="1단계_견적내역서"/>
      <sheetName val="내부수지예산"/>
      <sheetName val="수문일1"/>
      <sheetName val="98수문일위"/>
      <sheetName val="소방"/>
      <sheetName val="특수선일위대가"/>
      <sheetName val="기본DATA"/>
      <sheetName val="시중노임단가"/>
      <sheetName val=""/>
      <sheetName val="단위단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전선"/>
      <sheetName val="CABLE"/>
      <sheetName val="노원열병합  건축공사기성내역서"/>
      <sheetName val="단"/>
      <sheetName val="CA지입"/>
      <sheetName val="U-TYPE(1)"/>
      <sheetName val="포장공"/>
      <sheetName val="견적"/>
      <sheetName val="내역서(전체)"/>
      <sheetName val="96정변2"/>
      <sheetName val="대림산업"/>
      <sheetName val="전기"/>
      <sheetName val="유첨#2"/>
      <sheetName val="guard(mac)"/>
      <sheetName val="일위대가표(유단가)"/>
      <sheetName val="예산갑지"/>
      <sheetName val="부속동"/>
      <sheetName val="단가조사서"/>
      <sheetName val="적용(기계)"/>
      <sheetName val="입찰결과(DATA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점검총괄"/>
      <sheetName val="공구원가계산"/>
      <sheetName val="1차증가원가계산"/>
      <sheetName val="조건"/>
      <sheetName val="여흥"/>
      <sheetName val="MIJIBI"/>
      <sheetName val="건축직"/>
      <sheetName val="노임이"/>
      <sheetName val="A갑지"/>
      <sheetName val="견적대비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1.수인터널"/>
      <sheetName val="2.웅진터널"/>
      <sheetName val="3.웅진1터널"/>
      <sheetName val="4.옥외전기설비"/>
      <sheetName val="5.건물전기"/>
      <sheetName val="자재단가"/>
      <sheetName val="일위대가서"/>
      <sheetName val="일위대가서(종)"/>
      <sheetName val="가로등부표"/>
      <sheetName val="Sheet1"/>
      <sheetName val="단가산출"/>
      <sheetName val="첨부1-1"/>
      <sheetName val="base"/>
      <sheetName val="인건-측정"/>
      <sheetName val="터널내역총괄"/>
      <sheetName val="접지수량"/>
      <sheetName val="choose"/>
      <sheetName val="품셈TABLE"/>
      <sheetName val="시운전연료"/>
      <sheetName val="입찰안"/>
      <sheetName val="인건비 "/>
      <sheetName val="내역서"/>
      <sheetName val="터파기및재료"/>
      <sheetName val="인건비"/>
      <sheetName val="내역"/>
      <sheetName val="관급자재"/>
      <sheetName val="분전함신설"/>
      <sheetName val="접지1종"/>
      <sheetName val="포장공자재집계표"/>
      <sheetName val="단가비교표"/>
      <sheetName val="IMP(MAIN)"/>
      <sheetName val="IMP (REACTOR)"/>
      <sheetName val="품목"/>
      <sheetName val="수량산출"/>
      <sheetName val="빙100장비사양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첨부1-1"/>
      <sheetName val="base"/>
      <sheetName val="1.수인터널"/>
      <sheetName val="빙100장비사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원가"/>
      <sheetName val="총괄표"/>
      <sheetName val="하조서"/>
      <sheetName val="laroux"/>
      <sheetName val="산출근거 (1)"/>
      <sheetName val="산출근거 (2)"/>
      <sheetName val="한강운반비"/>
      <sheetName val="1.수인터널"/>
      <sheetName val="빙100장비사양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림산업"/>
      <sheetName val="하조서"/>
      <sheetName val="일위대가"/>
      <sheetName val="UNIT"/>
      <sheetName val="수량산출"/>
      <sheetName val="한강운반비"/>
      <sheetName val="1.수인터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"/>
      <sheetName val="단가표"/>
      <sheetName val="공사원가"/>
      <sheetName val="내역서"/>
      <sheetName val="일위대가집계표"/>
      <sheetName val="일위대가표"/>
      <sheetName val="일위산출"/>
      <sheetName val="인공산출"/>
      <sheetName val="수량산출근거"/>
      <sheetName val="신우"/>
      <sheetName val="Sheet3"/>
      <sheetName val="input"/>
      <sheetName val="하조서"/>
      <sheetName val="한강운반비"/>
    </sheetNames>
    <sheetDataSet>
      <sheetData sheetId="0">
        <row r="2">
          <cell r="B2" t="str">
            <v>가요전선관신설(천정속)</v>
          </cell>
        </row>
      </sheetData>
      <sheetData sheetId="1">
        <row r="2">
          <cell r="A2">
            <v>201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UNIT"/>
      <sheetName val="신우"/>
      <sheetName val="빙장비사양"/>
      <sheetName val="하조서"/>
    </sheetNames>
    <sheetDataSet>
      <sheetData sheetId="0"/>
      <sheetData sheetId="1"/>
      <sheetData sheetId="2"/>
      <sheetData sheetId="3">
        <row r="76">
          <cell r="L76">
            <v>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장비용량 (1)"/>
      <sheetName val="장비용량(2)"/>
      <sheetName val="장비용량(3)"/>
      <sheetName val="장비용량 (4)"/>
      <sheetName val="장비용량 (5)"/>
      <sheetName val="장비용량 (6)"/>
      <sheetName val="장비사양"/>
      <sheetName val="표지"/>
      <sheetName val="목차"/>
      <sheetName val="설계사양"/>
      <sheetName val="대구"/>
      <sheetName val="열부하지수"/>
      <sheetName val="빙장비사양"/>
      <sheetName val="빙운전방식"/>
      <sheetName val="8월최대"/>
      <sheetName val="8월최대일"/>
      <sheetName val="5월"/>
      <sheetName val="6월"/>
      <sheetName val="7월"/>
      <sheetName val="8월"/>
      <sheetName val="9월"/>
      <sheetName val="10월"/>
      <sheetName val="빙운전비"/>
      <sheetName val="기존장비"/>
      <sheetName val="기5월"/>
      <sheetName val="기6월"/>
      <sheetName val="기7월"/>
      <sheetName val="기8월"/>
      <sheetName val="기9월"/>
      <sheetName val="기10월"/>
      <sheetName val="기존빙운전비"/>
      <sheetName val="단순비교"/>
      <sheetName val="고정투자대조표"/>
      <sheetName val="지원내용"/>
      <sheetName val="백화점"/>
      <sheetName val="사무실"/>
      <sheetName val="database"/>
      <sheetName val="4월"/>
      <sheetName val="11월"/>
      <sheetName val="시운전연료"/>
      <sheetName val="일위대가"/>
      <sheetName val="대림산업"/>
      <sheetName val="하조서"/>
      <sheetName val="UNIT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N18">
            <v>4</v>
          </cell>
        </row>
      </sheetData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대림산업"/>
      <sheetName val="빙장비사양"/>
      <sheetName val="96보완계획7.12"/>
      <sheetName val="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"/>
      <sheetName val="원가계산서"/>
      <sheetName val="집계표"/>
      <sheetName val="내역서"/>
      <sheetName val="일위대가표"/>
      <sheetName val="단가 및 노무비"/>
      <sheetName val="신분증"/>
      <sheetName val="96보완계획7.12"/>
      <sheetName val="UNIT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단  가  비  교  표</v>
          </cell>
        </row>
      </sheetData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M10"/>
  <sheetViews>
    <sheetView view="pageBreakPreview" zoomScale="85" zoomScaleNormal="100" zoomScaleSheetLayoutView="85" workbookViewId="0">
      <selection activeCell="H7" sqref="H7"/>
    </sheetView>
  </sheetViews>
  <sheetFormatPr defaultColWidth="10.625" defaultRowHeight="60" customHeight="1"/>
  <cols>
    <col min="1" max="16384" width="10.625" style="1"/>
  </cols>
  <sheetData>
    <row r="2" spans="1:13" ht="60" customHeight="1">
      <c r="A2" s="263" t="s">
        <v>373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</row>
    <row r="3" spans="1:13" ht="60" customHeight="1">
      <c r="A3" s="260" t="s">
        <v>78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</row>
    <row r="6" spans="1:13" ht="60" customHeight="1">
      <c r="A6" s="261" t="s">
        <v>374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</row>
    <row r="10" spans="1:13" ht="60" customHeight="1">
      <c r="A10" s="262" t="s">
        <v>208</v>
      </c>
      <c r="B10" s="262"/>
      <c r="C10" s="262"/>
      <c r="D10" s="262"/>
      <c r="E10" s="262"/>
      <c r="F10" s="262"/>
      <c r="G10" s="262"/>
      <c r="H10" s="262"/>
      <c r="I10" s="262"/>
      <c r="J10" s="262"/>
      <c r="K10" s="262"/>
      <c r="L10" s="262"/>
      <c r="M10" s="262"/>
    </row>
  </sheetData>
  <mergeCells count="4">
    <mergeCell ref="A3:M3"/>
    <mergeCell ref="A6:M6"/>
    <mergeCell ref="A10:M10"/>
    <mergeCell ref="A2:M2"/>
  </mergeCells>
  <phoneticPr fontId="1" type="noConversion"/>
  <printOptions horizontalCentered="1" verticalCentered="1"/>
  <pageMargins left="0.70866141732283472" right="0.39370078740157483" top="0.39370078740157483" bottom="0.39370078740157483" header="0.70866141732283472" footer="0.39370078740157483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"/>
  <sheetViews>
    <sheetView view="pageBreakPreview" zoomScale="85" zoomScaleNormal="85" zoomScaleSheetLayoutView="85" workbookViewId="0">
      <selection activeCell="A17" sqref="A17:G17"/>
    </sheetView>
  </sheetViews>
  <sheetFormatPr defaultColWidth="8.875" defaultRowHeight="14.25"/>
  <cols>
    <col min="1" max="1" width="4.375" style="70" customWidth="1"/>
    <col min="2" max="2" width="21.375" style="45" customWidth="1"/>
    <col min="3" max="3" width="4.75" style="45" customWidth="1"/>
    <col min="4" max="4" width="21.125" style="45" customWidth="1"/>
    <col min="5" max="5" width="4.75" style="45" customWidth="1"/>
    <col min="6" max="6" width="21.125" style="45" customWidth="1"/>
    <col min="7" max="7" width="4.875" style="45" customWidth="1"/>
    <col min="8" max="8" width="21.125" style="45" customWidth="1"/>
    <col min="9" max="9" width="5.25" style="45" customWidth="1"/>
    <col min="10" max="10" width="21.125" style="45" customWidth="1"/>
    <col min="11" max="11" width="2.5" style="45" customWidth="1"/>
    <col min="12" max="12" width="8.875" style="45" customWidth="1"/>
    <col min="13" max="13" width="23.875" style="45" customWidth="1"/>
    <col min="14" max="14" width="8.875" style="45" customWidth="1"/>
    <col min="15" max="254" width="8.875" style="45"/>
    <col min="255" max="255" width="4.375" style="45" customWidth="1"/>
    <col min="256" max="256" width="21.375" style="45" customWidth="1"/>
    <col min="257" max="257" width="4.75" style="45" customWidth="1"/>
    <col min="258" max="258" width="16.625" style="45" customWidth="1"/>
    <col min="259" max="259" width="4.75" style="45" customWidth="1"/>
    <col min="260" max="260" width="16.625" style="45" customWidth="1"/>
    <col min="261" max="261" width="4.875" style="45" customWidth="1"/>
    <col min="262" max="262" width="16.625" style="45" customWidth="1"/>
    <col min="263" max="263" width="5.25" style="45" customWidth="1"/>
    <col min="264" max="264" width="16.625" style="45" customWidth="1"/>
    <col min="265" max="265" width="5.25" style="45" customWidth="1"/>
    <col min="266" max="266" width="16.625" style="45" customWidth="1"/>
    <col min="267" max="267" width="2.5" style="45" customWidth="1"/>
    <col min="268" max="268" width="8.875" style="45" customWidth="1"/>
    <col min="269" max="269" width="23.875" style="45" customWidth="1"/>
    <col min="270" max="270" width="8.875" style="45" customWidth="1"/>
    <col min="271" max="510" width="8.875" style="45"/>
    <col min="511" max="511" width="4.375" style="45" customWidth="1"/>
    <col min="512" max="512" width="21.375" style="45" customWidth="1"/>
    <col min="513" max="513" width="4.75" style="45" customWidth="1"/>
    <col min="514" max="514" width="16.625" style="45" customWidth="1"/>
    <col min="515" max="515" width="4.75" style="45" customWidth="1"/>
    <col min="516" max="516" width="16.625" style="45" customWidth="1"/>
    <col min="517" max="517" width="4.875" style="45" customWidth="1"/>
    <col min="518" max="518" width="16.625" style="45" customWidth="1"/>
    <col min="519" max="519" width="5.25" style="45" customWidth="1"/>
    <col min="520" max="520" width="16.625" style="45" customWidth="1"/>
    <col min="521" max="521" width="5.25" style="45" customWidth="1"/>
    <col min="522" max="522" width="16.625" style="45" customWidth="1"/>
    <col min="523" max="523" width="2.5" style="45" customWidth="1"/>
    <col min="524" max="524" width="8.875" style="45" customWidth="1"/>
    <col min="525" max="525" width="23.875" style="45" customWidth="1"/>
    <col min="526" max="526" width="8.875" style="45" customWidth="1"/>
    <col min="527" max="766" width="8.875" style="45"/>
    <col min="767" max="767" width="4.375" style="45" customWidth="1"/>
    <col min="768" max="768" width="21.375" style="45" customWidth="1"/>
    <col min="769" max="769" width="4.75" style="45" customWidth="1"/>
    <col min="770" max="770" width="16.625" style="45" customWidth="1"/>
    <col min="771" max="771" width="4.75" style="45" customWidth="1"/>
    <col min="772" max="772" width="16.625" style="45" customWidth="1"/>
    <col min="773" max="773" width="4.875" style="45" customWidth="1"/>
    <col min="774" max="774" width="16.625" style="45" customWidth="1"/>
    <col min="775" max="775" width="5.25" style="45" customWidth="1"/>
    <col min="776" max="776" width="16.625" style="45" customWidth="1"/>
    <col min="777" max="777" width="5.25" style="45" customWidth="1"/>
    <col min="778" max="778" width="16.625" style="45" customWidth="1"/>
    <col min="779" max="779" width="2.5" style="45" customWidth="1"/>
    <col min="780" max="780" width="8.875" style="45" customWidth="1"/>
    <col min="781" max="781" width="23.875" style="45" customWidth="1"/>
    <col min="782" max="782" width="8.875" style="45" customWidth="1"/>
    <col min="783" max="1022" width="8.875" style="45"/>
    <col min="1023" max="1023" width="4.375" style="45" customWidth="1"/>
    <col min="1024" max="1024" width="21.375" style="45" customWidth="1"/>
    <col min="1025" max="1025" width="4.75" style="45" customWidth="1"/>
    <col min="1026" max="1026" width="16.625" style="45" customWidth="1"/>
    <col min="1027" max="1027" width="4.75" style="45" customWidth="1"/>
    <col min="1028" max="1028" width="16.625" style="45" customWidth="1"/>
    <col min="1029" max="1029" width="4.875" style="45" customWidth="1"/>
    <col min="1030" max="1030" width="16.625" style="45" customWidth="1"/>
    <col min="1031" max="1031" width="5.25" style="45" customWidth="1"/>
    <col min="1032" max="1032" width="16.625" style="45" customWidth="1"/>
    <col min="1033" max="1033" width="5.25" style="45" customWidth="1"/>
    <col min="1034" max="1034" width="16.625" style="45" customWidth="1"/>
    <col min="1035" max="1035" width="2.5" style="45" customWidth="1"/>
    <col min="1036" max="1036" width="8.875" style="45" customWidth="1"/>
    <col min="1037" max="1037" width="23.875" style="45" customWidth="1"/>
    <col min="1038" max="1038" width="8.875" style="45" customWidth="1"/>
    <col min="1039" max="1278" width="8.875" style="45"/>
    <col min="1279" max="1279" width="4.375" style="45" customWidth="1"/>
    <col min="1280" max="1280" width="21.375" style="45" customWidth="1"/>
    <col min="1281" max="1281" width="4.75" style="45" customWidth="1"/>
    <col min="1282" max="1282" width="16.625" style="45" customWidth="1"/>
    <col min="1283" max="1283" width="4.75" style="45" customWidth="1"/>
    <col min="1284" max="1284" width="16.625" style="45" customWidth="1"/>
    <col min="1285" max="1285" width="4.875" style="45" customWidth="1"/>
    <col min="1286" max="1286" width="16.625" style="45" customWidth="1"/>
    <col min="1287" max="1287" width="5.25" style="45" customWidth="1"/>
    <col min="1288" max="1288" width="16.625" style="45" customWidth="1"/>
    <col min="1289" max="1289" width="5.25" style="45" customWidth="1"/>
    <col min="1290" max="1290" width="16.625" style="45" customWidth="1"/>
    <col min="1291" max="1291" width="2.5" style="45" customWidth="1"/>
    <col min="1292" max="1292" width="8.875" style="45" customWidth="1"/>
    <col min="1293" max="1293" width="23.875" style="45" customWidth="1"/>
    <col min="1294" max="1294" width="8.875" style="45" customWidth="1"/>
    <col min="1295" max="1534" width="8.875" style="45"/>
    <col min="1535" max="1535" width="4.375" style="45" customWidth="1"/>
    <col min="1536" max="1536" width="21.375" style="45" customWidth="1"/>
    <col min="1537" max="1537" width="4.75" style="45" customWidth="1"/>
    <col min="1538" max="1538" width="16.625" style="45" customWidth="1"/>
    <col min="1539" max="1539" width="4.75" style="45" customWidth="1"/>
    <col min="1540" max="1540" width="16.625" style="45" customWidth="1"/>
    <col min="1541" max="1541" width="4.875" style="45" customWidth="1"/>
    <col min="1542" max="1542" width="16.625" style="45" customWidth="1"/>
    <col min="1543" max="1543" width="5.25" style="45" customWidth="1"/>
    <col min="1544" max="1544" width="16.625" style="45" customWidth="1"/>
    <col min="1545" max="1545" width="5.25" style="45" customWidth="1"/>
    <col min="1546" max="1546" width="16.625" style="45" customWidth="1"/>
    <col min="1547" max="1547" width="2.5" style="45" customWidth="1"/>
    <col min="1548" max="1548" width="8.875" style="45" customWidth="1"/>
    <col min="1549" max="1549" width="23.875" style="45" customWidth="1"/>
    <col min="1550" max="1550" width="8.875" style="45" customWidth="1"/>
    <col min="1551" max="1790" width="8.875" style="45"/>
    <col min="1791" max="1791" width="4.375" style="45" customWidth="1"/>
    <col min="1792" max="1792" width="21.375" style="45" customWidth="1"/>
    <col min="1793" max="1793" width="4.75" style="45" customWidth="1"/>
    <col min="1794" max="1794" width="16.625" style="45" customWidth="1"/>
    <col min="1795" max="1795" width="4.75" style="45" customWidth="1"/>
    <col min="1796" max="1796" width="16.625" style="45" customWidth="1"/>
    <col min="1797" max="1797" width="4.875" style="45" customWidth="1"/>
    <col min="1798" max="1798" width="16.625" style="45" customWidth="1"/>
    <col min="1799" max="1799" width="5.25" style="45" customWidth="1"/>
    <col min="1800" max="1800" width="16.625" style="45" customWidth="1"/>
    <col min="1801" max="1801" width="5.25" style="45" customWidth="1"/>
    <col min="1802" max="1802" width="16.625" style="45" customWidth="1"/>
    <col min="1803" max="1803" width="2.5" style="45" customWidth="1"/>
    <col min="1804" max="1804" width="8.875" style="45" customWidth="1"/>
    <col min="1805" max="1805" width="23.875" style="45" customWidth="1"/>
    <col min="1806" max="1806" width="8.875" style="45" customWidth="1"/>
    <col min="1807" max="2046" width="8.875" style="45"/>
    <col min="2047" max="2047" width="4.375" style="45" customWidth="1"/>
    <col min="2048" max="2048" width="21.375" style="45" customWidth="1"/>
    <col min="2049" max="2049" width="4.75" style="45" customWidth="1"/>
    <col min="2050" max="2050" width="16.625" style="45" customWidth="1"/>
    <col min="2051" max="2051" width="4.75" style="45" customWidth="1"/>
    <col min="2052" max="2052" width="16.625" style="45" customWidth="1"/>
    <col min="2053" max="2053" width="4.875" style="45" customWidth="1"/>
    <col min="2054" max="2054" width="16.625" style="45" customWidth="1"/>
    <col min="2055" max="2055" width="5.25" style="45" customWidth="1"/>
    <col min="2056" max="2056" width="16.625" style="45" customWidth="1"/>
    <col min="2057" max="2057" width="5.25" style="45" customWidth="1"/>
    <col min="2058" max="2058" width="16.625" style="45" customWidth="1"/>
    <col min="2059" max="2059" width="2.5" style="45" customWidth="1"/>
    <col min="2060" max="2060" width="8.875" style="45" customWidth="1"/>
    <col min="2061" max="2061" width="23.875" style="45" customWidth="1"/>
    <col min="2062" max="2062" width="8.875" style="45" customWidth="1"/>
    <col min="2063" max="2302" width="8.875" style="45"/>
    <col min="2303" max="2303" width="4.375" style="45" customWidth="1"/>
    <col min="2304" max="2304" width="21.375" style="45" customWidth="1"/>
    <col min="2305" max="2305" width="4.75" style="45" customWidth="1"/>
    <col min="2306" max="2306" width="16.625" style="45" customWidth="1"/>
    <col min="2307" max="2307" width="4.75" style="45" customWidth="1"/>
    <col min="2308" max="2308" width="16.625" style="45" customWidth="1"/>
    <col min="2309" max="2309" width="4.875" style="45" customWidth="1"/>
    <col min="2310" max="2310" width="16.625" style="45" customWidth="1"/>
    <col min="2311" max="2311" width="5.25" style="45" customWidth="1"/>
    <col min="2312" max="2312" width="16.625" style="45" customWidth="1"/>
    <col min="2313" max="2313" width="5.25" style="45" customWidth="1"/>
    <col min="2314" max="2314" width="16.625" style="45" customWidth="1"/>
    <col min="2315" max="2315" width="2.5" style="45" customWidth="1"/>
    <col min="2316" max="2316" width="8.875" style="45" customWidth="1"/>
    <col min="2317" max="2317" width="23.875" style="45" customWidth="1"/>
    <col min="2318" max="2318" width="8.875" style="45" customWidth="1"/>
    <col min="2319" max="2558" width="8.875" style="45"/>
    <col min="2559" max="2559" width="4.375" style="45" customWidth="1"/>
    <col min="2560" max="2560" width="21.375" style="45" customWidth="1"/>
    <col min="2561" max="2561" width="4.75" style="45" customWidth="1"/>
    <col min="2562" max="2562" width="16.625" style="45" customWidth="1"/>
    <col min="2563" max="2563" width="4.75" style="45" customWidth="1"/>
    <col min="2564" max="2564" width="16.625" style="45" customWidth="1"/>
    <col min="2565" max="2565" width="4.875" style="45" customWidth="1"/>
    <col min="2566" max="2566" width="16.625" style="45" customWidth="1"/>
    <col min="2567" max="2567" width="5.25" style="45" customWidth="1"/>
    <col min="2568" max="2568" width="16.625" style="45" customWidth="1"/>
    <col min="2569" max="2569" width="5.25" style="45" customWidth="1"/>
    <col min="2570" max="2570" width="16.625" style="45" customWidth="1"/>
    <col min="2571" max="2571" width="2.5" style="45" customWidth="1"/>
    <col min="2572" max="2572" width="8.875" style="45" customWidth="1"/>
    <col min="2573" max="2573" width="23.875" style="45" customWidth="1"/>
    <col min="2574" max="2574" width="8.875" style="45" customWidth="1"/>
    <col min="2575" max="2814" width="8.875" style="45"/>
    <col min="2815" max="2815" width="4.375" style="45" customWidth="1"/>
    <col min="2816" max="2816" width="21.375" style="45" customWidth="1"/>
    <col min="2817" max="2817" width="4.75" style="45" customWidth="1"/>
    <col min="2818" max="2818" width="16.625" style="45" customWidth="1"/>
    <col min="2819" max="2819" width="4.75" style="45" customWidth="1"/>
    <col min="2820" max="2820" width="16.625" style="45" customWidth="1"/>
    <col min="2821" max="2821" width="4.875" style="45" customWidth="1"/>
    <col min="2822" max="2822" width="16.625" style="45" customWidth="1"/>
    <col min="2823" max="2823" width="5.25" style="45" customWidth="1"/>
    <col min="2824" max="2824" width="16.625" style="45" customWidth="1"/>
    <col min="2825" max="2825" width="5.25" style="45" customWidth="1"/>
    <col min="2826" max="2826" width="16.625" style="45" customWidth="1"/>
    <col min="2827" max="2827" width="2.5" style="45" customWidth="1"/>
    <col min="2828" max="2828" width="8.875" style="45" customWidth="1"/>
    <col min="2829" max="2829" width="23.875" style="45" customWidth="1"/>
    <col min="2830" max="2830" width="8.875" style="45" customWidth="1"/>
    <col min="2831" max="3070" width="8.875" style="45"/>
    <col min="3071" max="3071" width="4.375" style="45" customWidth="1"/>
    <col min="3072" max="3072" width="21.375" style="45" customWidth="1"/>
    <col min="3073" max="3073" width="4.75" style="45" customWidth="1"/>
    <col min="3074" max="3074" width="16.625" style="45" customWidth="1"/>
    <col min="3075" max="3075" width="4.75" style="45" customWidth="1"/>
    <col min="3076" max="3076" width="16.625" style="45" customWidth="1"/>
    <col min="3077" max="3077" width="4.875" style="45" customWidth="1"/>
    <col min="3078" max="3078" width="16.625" style="45" customWidth="1"/>
    <col min="3079" max="3079" width="5.25" style="45" customWidth="1"/>
    <col min="3080" max="3080" width="16.625" style="45" customWidth="1"/>
    <col min="3081" max="3081" width="5.25" style="45" customWidth="1"/>
    <col min="3082" max="3082" width="16.625" style="45" customWidth="1"/>
    <col min="3083" max="3083" width="2.5" style="45" customWidth="1"/>
    <col min="3084" max="3084" width="8.875" style="45" customWidth="1"/>
    <col min="3085" max="3085" width="23.875" style="45" customWidth="1"/>
    <col min="3086" max="3086" width="8.875" style="45" customWidth="1"/>
    <col min="3087" max="3326" width="8.875" style="45"/>
    <col min="3327" max="3327" width="4.375" style="45" customWidth="1"/>
    <col min="3328" max="3328" width="21.375" style="45" customWidth="1"/>
    <col min="3329" max="3329" width="4.75" style="45" customWidth="1"/>
    <col min="3330" max="3330" width="16.625" style="45" customWidth="1"/>
    <col min="3331" max="3331" width="4.75" style="45" customWidth="1"/>
    <col min="3332" max="3332" width="16.625" style="45" customWidth="1"/>
    <col min="3333" max="3333" width="4.875" style="45" customWidth="1"/>
    <col min="3334" max="3334" width="16.625" style="45" customWidth="1"/>
    <col min="3335" max="3335" width="5.25" style="45" customWidth="1"/>
    <col min="3336" max="3336" width="16.625" style="45" customWidth="1"/>
    <col min="3337" max="3337" width="5.25" style="45" customWidth="1"/>
    <col min="3338" max="3338" width="16.625" style="45" customWidth="1"/>
    <col min="3339" max="3339" width="2.5" style="45" customWidth="1"/>
    <col min="3340" max="3340" width="8.875" style="45" customWidth="1"/>
    <col min="3341" max="3341" width="23.875" style="45" customWidth="1"/>
    <col min="3342" max="3342" width="8.875" style="45" customWidth="1"/>
    <col min="3343" max="3582" width="8.875" style="45"/>
    <col min="3583" max="3583" width="4.375" style="45" customWidth="1"/>
    <col min="3584" max="3584" width="21.375" style="45" customWidth="1"/>
    <col min="3585" max="3585" width="4.75" style="45" customWidth="1"/>
    <col min="3586" max="3586" width="16.625" style="45" customWidth="1"/>
    <col min="3587" max="3587" width="4.75" style="45" customWidth="1"/>
    <col min="3588" max="3588" width="16.625" style="45" customWidth="1"/>
    <col min="3589" max="3589" width="4.875" style="45" customWidth="1"/>
    <col min="3590" max="3590" width="16.625" style="45" customWidth="1"/>
    <col min="3591" max="3591" width="5.25" style="45" customWidth="1"/>
    <col min="3592" max="3592" width="16.625" style="45" customWidth="1"/>
    <col min="3593" max="3593" width="5.25" style="45" customWidth="1"/>
    <col min="3594" max="3594" width="16.625" style="45" customWidth="1"/>
    <col min="3595" max="3595" width="2.5" style="45" customWidth="1"/>
    <col min="3596" max="3596" width="8.875" style="45" customWidth="1"/>
    <col min="3597" max="3597" width="23.875" style="45" customWidth="1"/>
    <col min="3598" max="3598" width="8.875" style="45" customWidth="1"/>
    <col min="3599" max="3838" width="8.875" style="45"/>
    <col min="3839" max="3839" width="4.375" style="45" customWidth="1"/>
    <col min="3840" max="3840" width="21.375" style="45" customWidth="1"/>
    <col min="3841" max="3841" width="4.75" style="45" customWidth="1"/>
    <col min="3842" max="3842" width="16.625" style="45" customWidth="1"/>
    <col min="3843" max="3843" width="4.75" style="45" customWidth="1"/>
    <col min="3844" max="3844" width="16.625" style="45" customWidth="1"/>
    <col min="3845" max="3845" width="4.875" style="45" customWidth="1"/>
    <col min="3846" max="3846" width="16.625" style="45" customWidth="1"/>
    <col min="3847" max="3847" width="5.25" style="45" customWidth="1"/>
    <col min="3848" max="3848" width="16.625" style="45" customWidth="1"/>
    <col min="3849" max="3849" width="5.25" style="45" customWidth="1"/>
    <col min="3850" max="3850" width="16.625" style="45" customWidth="1"/>
    <col min="3851" max="3851" width="2.5" style="45" customWidth="1"/>
    <col min="3852" max="3852" width="8.875" style="45" customWidth="1"/>
    <col min="3853" max="3853" width="23.875" style="45" customWidth="1"/>
    <col min="3854" max="3854" width="8.875" style="45" customWidth="1"/>
    <col min="3855" max="4094" width="8.875" style="45"/>
    <col min="4095" max="4095" width="4.375" style="45" customWidth="1"/>
    <col min="4096" max="4096" width="21.375" style="45" customWidth="1"/>
    <col min="4097" max="4097" width="4.75" style="45" customWidth="1"/>
    <col min="4098" max="4098" width="16.625" style="45" customWidth="1"/>
    <col min="4099" max="4099" width="4.75" style="45" customWidth="1"/>
    <col min="4100" max="4100" width="16.625" style="45" customWidth="1"/>
    <col min="4101" max="4101" width="4.875" style="45" customWidth="1"/>
    <col min="4102" max="4102" width="16.625" style="45" customWidth="1"/>
    <col min="4103" max="4103" width="5.25" style="45" customWidth="1"/>
    <col min="4104" max="4104" width="16.625" style="45" customWidth="1"/>
    <col min="4105" max="4105" width="5.25" style="45" customWidth="1"/>
    <col min="4106" max="4106" width="16.625" style="45" customWidth="1"/>
    <col min="4107" max="4107" width="2.5" style="45" customWidth="1"/>
    <col min="4108" max="4108" width="8.875" style="45" customWidth="1"/>
    <col min="4109" max="4109" width="23.875" style="45" customWidth="1"/>
    <col min="4110" max="4110" width="8.875" style="45" customWidth="1"/>
    <col min="4111" max="4350" width="8.875" style="45"/>
    <col min="4351" max="4351" width="4.375" style="45" customWidth="1"/>
    <col min="4352" max="4352" width="21.375" style="45" customWidth="1"/>
    <col min="4353" max="4353" width="4.75" style="45" customWidth="1"/>
    <col min="4354" max="4354" width="16.625" style="45" customWidth="1"/>
    <col min="4355" max="4355" width="4.75" style="45" customWidth="1"/>
    <col min="4356" max="4356" width="16.625" style="45" customWidth="1"/>
    <col min="4357" max="4357" width="4.875" style="45" customWidth="1"/>
    <col min="4358" max="4358" width="16.625" style="45" customWidth="1"/>
    <col min="4359" max="4359" width="5.25" style="45" customWidth="1"/>
    <col min="4360" max="4360" width="16.625" style="45" customWidth="1"/>
    <col min="4361" max="4361" width="5.25" style="45" customWidth="1"/>
    <col min="4362" max="4362" width="16.625" style="45" customWidth="1"/>
    <col min="4363" max="4363" width="2.5" style="45" customWidth="1"/>
    <col min="4364" max="4364" width="8.875" style="45" customWidth="1"/>
    <col min="4365" max="4365" width="23.875" style="45" customWidth="1"/>
    <col min="4366" max="4366" width="8.875" style="45" customWidth="1"/>
    <col min="4367" max="4606" width="8.875" style="45"/>
    <col min="4607" max="4607" width="4.375" style="45" customWidth="1"/>
    <col min="4608" max="4608" width="21.375" style="45" customWidth="1"/>
    <col min="4609" max="4609" width="4.75" style="45" customWidth="1"/>
    <col min="4610" max="4610" width="16.625" style="45" customWidth="1"/>
    <col min="4611" max="4611" width="4.75" style="45" customWidth="1"/>
    <col min="4612" max="4612" width="16.625" style="45" customWidth="1"/>
    <col min="4613" max="4613" width="4.875" style="45" customWidth="1"/>
    <col min="4614" max="4614" width="16.625" style="45" customWidth="1"/>
    <col min="4615" max="4615" width="5.25" style="45" customWidth="1"/>
    <col min="4616" max="4616" width="16.625" style="45" customWidth="1"/>
    <col min="4617" max="4617" width="5.25" style="45" customWidth="1"/>
    <col min="4618" max="4618" width="16.625" style="45" customWidth="1"/>
    <col min="4619" max="4619" width="2.5" style="45" customWidth="1"/>
    <col min="4620" max="4620" width="8.875" style="45" customWidth="1"/>
    <col min="4621" max="4621" width="23.875" style="45" customWidth="1"/>
    <col min="4622" max="4622" width="8.875" style="45" customWidth="1"/>
    <col min="4623" max="4862" width="8.875" style="45"/>
    <col min="4863" max="4863" width="4.375" style="45" customWidth="1"/>
    <col min="4864" max="4864" width="21.375" style="45" customWidth="1"/>
    <col min="4865" max="4865" width="4.75" style="45" customWidth="1"/>
    <col min="4866" max="4866" width="16.625" style="45" customWidth="1"/>
    <col min="4867" max="4867" width="4.75" style="45" customWidth="1"/>
    <col min="4868" max="4868" width="16.625" style="45" customWidth="1"/>
    <col min="4869" max="4869" width="4.875" style="45" customWidth="1"/>
    <col min="4870" max="4870" width="16.625" style="45" customWidth="1"/>
    <col min="4871" max="4871" width="5.25" style="45" customWidth="1"/>
    <col min="4872" max="4872" width="16.625" style="45" customWidth="1"/>
    <col min="4873" max="4873" width="5.25" style="45" customWidth="1"/>
    <col min="4874" max="4874" width="16.625" style="45" customWidth="1"/>
    <col min="4875" max="4875" width="2.5" style="45" customWidth="1"/>
    <col min="4876" max="4876" width="8.875" style="45" customWidth="1"/>
    <col min="4877" max="4877" width="23.875" style="45" customWidth="1"/>
    <col min="4878" max="4878" width="8.875" style="45" customWidth="1"/>
    <col min="4879" max="5118" width="8.875" style="45"/>
    <col min="5119" max="5119" width="4.375" style="45" customWidth="1"/>
    <col min="5120" max="5120" width="21.375" style="45" customWidth="1"/>
    <col min="5121" max="5121" width="4.75" style="45" customWidth="1"/>
    <col min="5122" max="5122" width="16.625" style="45" customWidth="1"/>
    <col min="5123" max="5123" width="4.75" style="45" customWidth="1"/>
    <col min="5124" max="5124" width="16.625" style="45" customWidth="1"/>
    <col min="5125" max="5125" width="4.875" style="45" customWidth="1"/>
    <col min="5126" max="5126" width="16.625" style="45" customWidth="1"/>
    <col min="5127" max="5127" width="5.25" style="45" customWidth="1"/>
    <col min="5128" max="5128" width="16.625" style="45" customWidth="1"/>
    <col min="5129" max="5129" width="5.25" style="45" customWidth="1"/>
    <col min="5130" max="5130" width="16.625" style="45" customWidth="1"/>
    <col min="5131" max="5131" width="2.5" style="45" customWidth="1"/>
    <col min="5132" max="5132" width="8.875" style="45" customWidth="1"/>
    <col min="5133" max="5133" width="23.875" style="45" customWidth="1"/>
    <col min="5134" max="5134" width="8.875" style="45" customWidth="1"/>
    <col min="5135" max="5374" width="8.875" style="45"/>
    <col min="5375" max="5375" width="4.375" style="45" customWidth="1"/>
    <col min="5376" max="5376" width="21.375" style="45" customWidth="1"/>
    <col min="5377" max="5377" width="4.75" style="45" customWidth="1"/>
    <col min="5378" max="5378" width="16.625" style="45" customWidth="1"/>
    <col min="5379" max="5379" width="4.75" style="45" customWidth="1"/>
    <col min="5380" max="5380" width="16.625" style="45" customWidth="1"/>
    <col min="5381" max="5381" width="4.875" style="45" customWidth="1"/>
    <col min="5382" max="5382" width="16.625" style="45" customWidth="1"/>
    <col min="5383" max="5383" width="5.25" style="45" customWidth="1"/>
    <col min="5384" max="5384" width="16.625" style="45" customWidth="1"/>
    <col min="5385" max="5385" width="5.25" style="45" customWidth="1"/>
    <col min="5386" max="5386" width="16.625" style="45" customWidth="1"/>
    <col min="5387" max="5387" width="2.5" style="45" customWidth="1"/>
    <col min="5388" max="5388" width="8.875" style="45" customWidth="1"/>
    <col min="5389" max="5389" width="23.875" style="45" customWidth="1"/>
    <col min="5390" max="5390" width="8.875" style="45" customWidth="1"/>
    <col min="5391" max="5630" width="8.875" style="45"/>
    <col min="5631" max="5631" width="4.375" style="45" customWidth="1"/>
    <col min="5632" max="5632" width="21.375" style="45" customWidth="1"/>
    <col min="5633" max="5633" width="4.75" style="45" customWidth="1"/>
    <col min="5634" max="5634" width="16.625" style="45" customWidth="1"/>
    <col min="5635" max="5635" width="4.75" style="45" customWidth="1"/>
    <col min="5636" max="5636" width="16.625" style="45" customWidth="1"/>
    <col min="5637" max="5637" width="4.875" style="45" customWidth="1"/>
    <col min="5638" max="5638" width="16.625" style="45" customWidth="1"/>
    <col min="5639" max="5639" width="5.25" style="45" customWidth="1"/>
    <col min="5640" max="5640" width="16.625" style="45" customWidth="1"/>
    <col min="5641" max="5641" width="5.25" style="45" customWidth="1"/>
    <col min="5642" max="5642" width="16.625" style="45" customWidth="1"/>
    <col min="5643" max="5643" width="2.5" style="45" customWidth="1"/>
    <col min="5644" max="5644" width="8.875" style="45" customWidth="1"/>
    <col min="5645" max="5645" width="23.875" style="45" customWidth="1"/>
    <col min="5646" max="5646" width="8.875" style="45" customWidth="1"/>
    <col min="5647" max="5886" width="8.875" style="45"/>
    <col min="5887" max="5887" width="4.375" style="45" customWidth="1"/>
    <col min="5888" max="5888" width="21.375" style="45" customWidth="1"/>
    <col min="5889" max="5889" width="4.75" style="45" customWidth="1"/>
    <col min="5890" max="5890" width="16.625" style="45" customWidth="1"/>
    <col min="5891" max="5891" width="4.75" style="45" customWidth="1"/>
    <col min="5892" max="5892" width="16.625" style="45" customWidth="1"/>
    <col min="5893" max="5893" width="4.875" style="45" customWidth="1"/>
    <col min="5894" max="5894" width="16.625" style="45" customWidth="1"/>
    <col min="5895" max="5895" width="5.25" style="45" customWidth="1"/>
    <col min="5896" max="5896" width="16.625" style="45" customWidth="1"/>
    <col min="5897" max="5897" width="5.25" style="45" customWidth="1"/>
    <col min="5898" max="5898" width="16.625" style="45" customWidth="1"/>
    <col min="5899" max="5899" width="2.5" style="45" customWidth="1"/>
    <col min="5900" max="5900" width="8.875" style="45" customWidth="1"/>
    <col min="5901" max="5901" width="23.875" style="45" customWidth="1"/>
    <col min="5902" max="5902" width="8.875" style="45" customWidth="1"/>
    <col min="5903" max="6142" width="8.875" style="45"/>
    <col min="6143" max="6143" width="4.375" style="45" customWidth="1"/>
    <col min="6144" max="6144" width="21.375" style="45" customWidth="1"/>
    <col min="6145" max="6145" width="4.75" style="45" customWidth="1"/>
    <col min="6146" max="6146" width="16.625" style="45" customWidth="1"/>
    <col min="6147" max="6147" width="4.75" style="45" customWidth="1"/>
    <col min="6148" max="6148" width="16.625" style="45" customWidth="1"/>
    <col min="6149" max="6149" width="4.875" style="45" customWidth="1"/>
    <col min="6150" max="6150" width="16.625" style="45" customWidth="1"/>
    <col min="6151" max="6151" width="5.25" style="45" customWidth="1"/>
    <col min="6152" max="6152" width="16.625" style="45" customWidth="1"/>
    <col min="6153" max="6153" width="5.25" style="45" customWidth="1"/>
    <col min="6154" max="6154" width="16.625" style="45" customWidth="1"/>
    <col min="6155" max="6155" width="2.5" style="45" customWidth="1"/>
    <col min="6156" max="6156" width="8.875" style="45" customWidth="1"/>
    <col min="6157" max="6157" width="23.875" style="45" customWidth="1"/>
    <col min="6158" max="6158" width="8.875" style="45" customWidth="1"/>
    <col min="6159" max="6398" width="8.875" style="45"/>
    <col min="6399" max="6399" width="4.375" style="45" customWidth="1"/>
    <col min="6400" max="6400" width="21.375" style="45" customWidth="1"/>
    <col min="6401" max="6401" width="4.75" style="45" customWidth="1"/>
    <col min="6402" max="6402" width="16.625" style="45" customWidth="1"/>
    <col min="6403" max="6403" width="4.75" style="45" customWidth="1"/>
    <col min="6404" max="6404" width="16.625" style="45" customWidth="1"/>
    <col min="6405" max="6405" width="4.875" style="45" customWidth="1"/>
    <col min="6406" max="6406" width="16.625" style="45" customWidth="1"/>
    <col min="6407" max="6407" width="5.25" style="45" customWidth="1"/>
    <col min="6408" max="6408" width="16.625" style="45" customWidth="1"/>
    <col min="6409" max="6409" width="5.25" style="45" customWidth="1"/>
    <col min="6410" max="6410" width="16.625" style="45" customWidth="1"/>
    <col min="6411" max="6411" width="2.5" style="45" customWidth="1"/>
    <col min="6412" max="6412" width="8.875" style="45" customWidth="1"/>
    <col min="6413" max="6413" width="23.875" style="45" customWidth="1"/>
    <col min="6414" max="6414" width="8.875" style="45" customWidth="1"/>
    <col min="6415" max="6654" width="8.875" style="45"/>
    <col min="6655" max="6655" width="4.375" style="45" customWidth="1"/>
    <col min="6656" max="6656" width="21.375" style="45" customWidth="1"/>
    <col min="6657" max="6657" width="4.75" style="45" customWidth="1"/>
    <col min="6658" max="6658" width="16.625" style="45" customWidth="1"/>
    <col min="6659" max="6659" width="4.75" style="45" customWidth="1"/>
    <col min="6660" max="6660" width="16.625" style="45" customWidth="1"/>
    <col min="6661" max="6661" width="4.875" style="45" customWidth="1"/>
    <col min="6662" max="6662" width="16.625" style="45" customWidth="1"/>
    <col min="6663" max="6663" width="5.25" style="45" customWidth="1"/>
    <col min="6664" max="6664" width="16.625" style="45" customWidth="1"/>
    <col min="6665" max="6665" width="5.25" style="45" customWidth="1"/>
    <col min="6666" max="6666" width="16.625" style="45" customWidth="1"/>
    <col min="6667" max="6667" width="2.5" style="45" customWidth="1"/>
    <col min="6668" max="6668" width="8.875" style="45" customWidth="1"/>
    <col min="6669" max="6669" width="23.875" style="45" customWidth="1"/>
    <col min="6670" max="6670" width="8.875" style="45" customWidth="1"/>
    <col min="6671" max="6910" width="8.875" style="45"/>
    <col min="6911" max="6911" width="4.375" style="45" customWidth="1"/>
    <col min="6912" max="6912" width="21.375" style="45" customWidth="1"/>
    <col min="6913" max="6913" width="4.75" style="45" customWidth="1"/>
    <col min="6914" max="6914" width="16.625" style="45" customWidth="1"/>
    <col min="6915" max="6915" width="4.75" style="45" customWidth="1"/>
    <col min="6916" max="6916" width="16.625" style="45" customWidth="1"/>
    <col min="6917" max="6917" width="4.875" style="45" customWidth="1"/>
    <col min="6918" max="6918" width="16.625" style="45" customWidth="1"/>
    <col min="6919" max="6919" width="5.25" style="45" customWidth="1"/>
    <col min="6920" max="6920" width="16.625" style="45" customWidth="1"/>
    <col min="6921" max="6921" width="5.25" style="45" customWidth="1"/>
    <col min="6922" max="6922" width="16.625" style="45" customWidth="1"/>
    <col min="6923" max="6923" width="2.5" style="45" customWidth="1"/>
    <col min="6924" max="6924" width="8.875" style="45" customWidth="1"/>
    <col min="6925" max="6925" width="23.875" style="45" customWidth="1"/>
    <col min="6926" max="6926" width="8.875" style="45" customWidth="1"/>
    <col min="6927" max="7166" width="8.875" style="45"/>
    <col min="7167" max="7167" width="4.375" style="45" customWidth="1"/>
    <col min="7168" max="7168" width="21.375" style="45" customWidth="1"/>
    <col min="7169" max="7169" width="4.75" style="45" customWidth="1"/>
    <col min="7170" max="7170" width="16.625" style="45" customWidth="1"/>
    <col min="7171" max="7171" width="4.75" style="45" customWidth="1"/>
    <col min="7172" max="7172" width="16.625" style="45" customWidth="1"/>
    <col min="7173" max="7173" width="4.875" style="45" customWidth="1"/>
    <col min="7174" max="7174" width="16.625" style="45" customWidth="1"/>
    <col min="7175" max="7175" width="5.25" style="45" customWidth="1"/>
    <col min="7176" max="7176" width="16.625" style="45" customWidth="1"/>
    <col min="7177" max="7177" width="5.25" style="45" customWidth="1"/>
    <col min="7178" max="7178" width="16.625" style="45" customWidth="1"/>
    <col min="7179" max="7179" width="2.5" style="45" customWidth="1"/>
    <col min="7180" max="7180" width="8.875" style="45" customWidth="1"/>
    <col min="7181" max="7181" width="23.875" style="45" customWidth="1"/>
    <col min="7182" max="7182" width="8.875" style="45" customWidth="1"/>
    <col min="7183" max="7422" width="8.875" style="45"/>
    <col min="7423" max="7423" width="4.375" style="45" customWidth="1"/>
    <col min="7424" max="7424" width="21.375" style="45" customWidth="1"/>
    <col min="7425" max="7425" width="4.75" style="45" customWidth="1"/>
    <col min="7426" max="7426" width="16.625" style="45" customWidth="1"/>
    <col min="7427" max="7427" width="4.75" style="45" customWidth="1"/>
    <col min="7428" max="7428" width="16.625" style="45" customWidth="1"/>
    <col min="7429" max="7429" width="4.875" style="45" customWidth="1"/>
    <col min="7430" max="7430" width="16.625" style="45" customWidth="1"/>
    <col min="7431" max="7431" width="5.25" style="45" customWidth="1"/>
    <col min="7432" max="7432" width="16.625" style="45" customWidth="1"/>
    <col min="7433" max="7433" width="5.25" style="45" customWidth="1"/>
    <col min="7434" max="7434" width="16.625" style="45" customWidth="1"/>
    <col min="7435" max="7435" width="2.5" style="45" customWidth="1"/>
    <col min="7436" max="7436" width="8.875" style="45" customWidth="1"/>
    <col min="7437" max="7437" width="23.875" style="45" customWidth="1"/>
    <col min="7438" max="7438" width="8.875" style="45" customWidth="1"/>
    <col min="7439" max="7678" width="8.875" style="45"/>
    <col min="7679" max="7679" width="4.375" style="45" customWidth="1"/>
    <col min="7680" max="7680" width="21.375" style="45" customWidth="1"/>
    <col min="7681" max="7681" width="4.75" style="45" customWidth="1"/>
    <col min="7682" max="7682" width="16.625" style="45" customWidth="1"/>
    <col min="7683" max="7683" width="4.75" style="45" customWidth="1"/>
    <col min="7684" max="7684" width="16.625" style="45" customWidth="1"/>
    <col min="7685" max="7685" width="4.875" style="45" customWidth="1"/>
    <col min="7686" max="7686" width="16.625" style="45" customWidth="1"/>
    <col min="7687" max="7687" width="5.25" style="45" customWidth="1"/>
    <col min="7688" max="7688" width="16.625" style="45" customWidth="1"/>
    <col min="7689" max="7689" width="5.25" style="45" customWidth="1"/>
    <col min="7690" max="7690" width="16.625" style="45" customWidth="1"/>
    <col min="7691" max="7691" width="2.5" style="45" customWidth="1"/>
    <col min="7692" max="7692" width="8.875" style="45" customWidth="1"/>
    <col min="7693" max="7693" width="23.875" style="45" customWidth="1"/>
    <col min="7694" max="7694" width="8.875" style="45" customWidth="1"/>
    <col min="7695" max="7934" width="8.875" style="45"/>
    <col min="7935" max="7935" width="4.375" style="45" customWidth="1"/>
    <col min="7936" max="7936" width="21.375" style="45" customWidth="1"/>
    <col min="7937" max="7937" width="4.75" style="45" customWidth="1"/>
    <col min="7938" max="7938" width="16.625" style="45" customWidth="1"/>
    <col min="7939" max="7939" width="4.75" style="45" customWidth="1"/>
    <col min="7940" max="7940" width="16.625" style="45" customWidth="1"/>
    <col min="7941" max="7941" width="4.875" style="45" customWidth="1"/>
    <col min="7942" max="7942" width="16.625" style="45" customWidth="1"/>
    <col min="7943" max="7943" width="5.25" style="45" customWidth="1"/>
    <col min="7944" max="7944" width="16.625" style="45" customWidth="1"/>
    <col min="7945" max="7945" width="5.25" style="45" customWidth="1"/>
    <col min="7946" max="7946" width="16.625" style="45" customWidth="1"/>
    <col min="7947" max="7947" width="2.5" style="45" customWidth="1"/>
    <col min="7948" max="7948" width="8.875" style="45" customWidth="1"/>
    <col min="7949" max="7949" width="23.875" style="45" customWidth="1"/>
    <col min="7950" max="7950" width="8.875" style="45" customWidth="1"/>
    <col min="7951" max="8190" width="8.875" style="45"/>
    <col min="8191" max="8191" width="4.375" style="45" customWidth="1"/>
    <col min="8192" max="8192" width="21.375" style="45" customWidth="1"/>
    <col min="8193" max="8193" width="4.75" style="45" customWidth="1"/>
    <col min="8194" max="8194" width="16.625" style="45" customWidth="1"/>
    <col min="8195" max="8195" width="4.75" style="45" customWidth="1"/>
    <col min="8196" max="8196" width="16.625" style="45" customWidth="1"/>
    <col min="8197" max="8197" width="4.875" style="45" customWidth="1"/>
    <col min="8198" max="8198" width="16.625" style="45" customWidth="1"/>
    <col min="8199" max="8199" width="5.25" style="45" customWidth="1"/>
    <col min="8200" max="8200" width="16.625" style="45" customWidth="1"/>
    <col min="8201" max="8201" width="5.25" style="45" customWidth="1"/>
    <col min="8202" max="8202" width="16.625" style="45" customWidth="1"/>
    <col min="8203" max="8203" width="2.5" style="45" customWidth="1"/>
    <col min="8204" max="8204" width="8.875" style="45" customWidth="1"/>
    <col min="8205" max="8205" width="23.875" style="45" customWidth="1"/>
    <col min="8206" max="8206" width="8.875" style="45" customWidth="1"/>
    <col min="8207" max="8446" width="8.875" style="45"/>
    <col min="8447" max="8447" width="4.375" style="45" customWidth="1"/>
    <col min="8448" max="8448" width="21.375" style="45" customWidth="1"/>
    <col min="8449" max="8449" width="4.75" style="45" customWidth="1"/>
    <col min="8450" max="8450" width="16.625" style="45" customWidth="1"/>
    <col min="8451" max="8451" width="4.75" style="45" customWidth="1"/>
    <col min="8452" max="8452" width="16.625" style="45" customWidth="1"/>
    <col min="8453" max="8453" width="4.875" style="45" customWidth="1"/>
    <col min="8454" max="8454" width="16.625" style="45" customWidth="1"/>
    <col min="8455" max="8455" width="5.25" style="45" customWidth="1"/>
    <col min="8456" max="8456" width="16.625" style="45" customWidth="1"/>
    <col min="8457" max="8457" width="5.25" style="45" customWidth="1"/>
    <col min="8458" max="8458" width="16.625" style="45" customWidth="1"/>
    <col min="8459" max="8459" width="2.5" style="45" customWidth="1"/>
    <col min="8460" max="8460" width="8.875" style="45" customWidth="1"/>
    <col min="8461" max="8461" width="23.875" style="45" customWidth="1"/>
    <col min="8462" max="8462" width="8.875" style="45" customWidth="1"/>
    <col min="8463" max="8702" width="8.875" style="45"/>
    <col min="8703" max="8703" width="4.375" style="45" customWidth="1"/>
    <col min="8704" max="8704" width="21.375" style="45" customWidth="1"/>
    <col min="8705" max="8705" width="4.75" style="45" customWidth="1"/>
    <col min="8706" max="8706" width="16.625" style="45" customWidth="1"/>
    <col min="8707" max="8707" width="4.75" style="45" customWidth="1"/>
    <col min="8708" max="8708" width="16.625" style="45" customWidth="1"/>
    <col min="8709" max="8709" width="4.875" style="45" customWidth="1"/>
    <col min="8710" max="8710" width="16.625" style="45" customWidth="1"/>
    <col min="8711" max="8711" width="5.25" style="45" customWidth="1"/>
    <col min="8712" max="8712" width="16.625" style="45" customWidth="1"/>
    <col min="8713" max="8713" width="5.25" style="45" customWidth="1"/>
    <col min="8714" max="8714" width="16.625" style="45" customWidth="1"/>
    <col min="8715" max="8715" width="2.5" style="45" customWidth="1"/>
    <col min="8716" max="8716" width="8.875" style="45" customWidth="1"/>
    <col min="8717" max="8717" width="23.875" style="45" customWidth="1"/>
    <col min="8718" max="8718" width="8.875" style="45" customWidth="1"/>
    <col min="8719" max="8958" width="8.875" style="45"/>
    <col min="8959" max="8959" width="4.375" style="45" customWidth="1"/>
    <col min="8960" max="8960" width="21.375" style="45" customWidth="1"/>
    <col min="8961" max="8961" width="4.75" style="45" customWidth="1"/>
    <col min="8962" max="8962" width="16.625" style="45" customWidth="1"/>
    <col min="8963" max="8963" width="4.75" style="45" customWidth="1"/>
    <col min="8964" max="8964" width="16.625" style="45" customWidth="1"/>
    <col min="8965" max="8965" width="4.875" style="45" customWidth="1"/>
    <col min="8966" max="8966" width="16.625" style="45" customWidth="1"/>
    <col min="8967" max="8967" width="5.25" style="45" customWidth="1"/>
    <col min="8968" max="8968" width="16.625" style="45" customWidth="1"/>
    <col min="8969" max="8969" width="5.25" style="45" customWidth="1"/>
    <col min="8970" max="8970" width="16.625" style="45" customWidth="1"/>
    <col min="8971" max="8971" width="2.5" style="45" customWidth="1"/>
    <col min="8972" max="8972" width="8.875" style="45" customWidth="1"/>
    <col min="8973" max="8973" width="23.875" style="45" customWidth="1"/>
    <col min="8974" max="8974" width="8.875" style="45" customWidth="1"/>
    <col min="8975" max="9214" width="8.875" style="45"/>
    <col min="9215" max="9215" width="4.375" style="45" customWidth="1"/>
    <col min="9216" max="9216" width="21.375" style="45" customWidth="1"/>
    <col min="9217" max="9217" width="4.75" style="45" customWidth="1"/>
    <col min="9218" max="9218" width="16.625" style="45" customWidth="1"/>
    <col min="9219" max="9219" width="4.75" style="45" customWidth="1"/>
    <col min="9220" max="9220" width="16.625" style="45" customWidth="1"/>
    <col min="9221" max="9221" width="4.875" style="45" customWidth="1"/>
    <col min="9222" max="9222" width="16.625" style="45" customWidth="1"/>
    <col min="9223" max="9223" width="5.25" style="45" customWidth="1"/>
    <col min="9224" max="9224" width="16.625" style="45" customWidth="1"/>
    <col min="9225" max="9225" width="5.25" style="45" customWidth="1"/>
    <col min="9226" max="9226" width="16.625" style="45" customWidth="1"/>
    <col min="9227" max="9227" width="2.5" style="45" customWidth="1"/>
    <col min="9228" max="9228" width="8.875" style="45" customWidth="1"/>
    <col min="9229" max="9229" width="23.875" style="45" customWidth="1"/>
    <col min="9230" max="9230" width="8.875" style="45" customWidth="1"/>
    <col min="9231" max="9470" width="8.875" style="45"/>
    <col min="9471" max="9471" width="4.375" style="45" customWidth="1"/>
    <col min="9472" max="9472" width="21.375" style="45" customWidth="1"/>
    <col min="9473" max="9473" width="4.75" style="45" customWidth="1"/>
    <col min="9474" max="9474" width="16.625" style="45" customWidth="1"/>
    <col min="9475" max="9475" width="4.75" style="45" customWidth="1"/>
    <col min="9476" max="9476" width="16.625" style="45" customWidth="1"/>
    <col min="9477" max="9477" width="4.875" style="45" customWidth="1"/>
    <col min="9478" max="9478" width="16.625" style="45" customWidth="1"/>
    <col min="9479" max="9479" width="5.25" style="45" customWidth="1"/>
    <col min="9480" max="9480" width="16.625" style="45" customWidth="1"/>
    <col min="9481" max="9481" width="5.25" style="45" customWidth="1"/>
    <col min="9482" max="9482" width="16.625" style="45" customWidth="1"/>
    <col min="9483" max="9483" width="2.5" style="45" customWidth="1"/>
    <col min="9484" max="9484" width="8.875" style="45" customWidth="1"/>
    <col min="9485" max="9485" width="23.875" style="45" customWidth="1"/>
    <col min="9486" max="9486" width="8.875" style="45" customWidth="1"/>
    <col min="9487" max="9726" width="8.875" style="45"/>
    <col min="9727" max="9727" width="4.375" style="45" customWidth="1"/>
    <col min="9728" max="9728" width="21.375" style="45" customWidth="1"/>
    <col min="9729" max="9729" width="4.75" style="45" customWidth="1"/>
    <col min="9730" max="9730" width="16.625" style="45" customWidth="1"/>
    <col min="9731" max="9731" width="4.75" style="45" customWidth="1"/>
    <col min="9732" max="9732" width="16.625" style="45" customWidth="1"/>
    <col min="9733" max="9733" width="4.875" style="45" customWidth="1"/>
    <col min="9734" max="9734" width="16.625" style="45" customWidth="1"/>
    <col min="9735" max="9735" width="5.25" style="45" customWidth="1"/>
    <col min="9736" max="9736" width="16.625" style="45" customWidth="1"/>
    <col min="9737" max="9737" width="5.25" style="45" customWidth="1"/>
    <col min="9738" max="9738" width="16.625" style="45" customWidth="1"/>
    <col min="9739" max="9739" width="2.5" style="45" customWidth="1"/>
    <col min="9740" max="9740" width="8.875" style="45" customWidth="1"/>
    <col min="9741" max="9741" width="23.875" style="45" customWidth="1"/>
    <col min="9742" max="9742" width="8.875" style="45" customWidth="1"/>
    <col min="9743" max="9982" width="8.875" style="45"/>
    <col min="9983" max="9983" width="4.375" style="45" customWidth="1"/>
    <col min="9984" max="9984" width="21.375" style="45" customWidth="1"/>
    <col min="9985" max="9985" width="4.75" style="45" customWidth="1"/>
    <col min="9986" max="9986" width="16.625" style="45" customWidth="1"/>
    <col min="9987" max="9987" width="4.75" style="45" customWidth="1"/>
    <col min="9988" max="9988" width="16.625" style="45" customWidth="1"/>
    <col min="9989" max="9989" width="4.875" style="45" customWidth="1"/>
    <col min="9990" max="9990" width="16.625" style="45" customWidth="1"/>
    <col min="9991" max="9991" width="5.25" style="45" customWidth="1"/>
    <col min="9992" max="9992" width="16.625" style="45" customWidth="1"/>
    <col min="9993" max="9993" width="5.25" style="45" customWidth="1"/>
    <col min="9994" max="9994" width="16.625" style="45" customWidth="1"/>
    <col min="9995" max="9995" width="2.5" style="45" customWidth="1"/>
    <col min="9996" max="9996" width="8.875" style="45" customWidth="1"/>
    <col min="9997" max="9997" width="23.875" style="45" customWidth="1"/>
    <col min="9998" max="9998" width="8.875" style="45" customWidth="1"/>
    <col min="9999" max="10238" width="8.875" style="45"/>
    <col min="10239" max="10239" width="4.375" style="45" customWidth="1"/>
    <col min="10240" max="10240" width="21.375" style="45" customWidth="1"/>
    <col min="10241" max="10241" width="4.75" style="45" customWidth="1"/>
    <col min="10242" max="10242" width="16.625" style="45" customWidth="1"/>
    <col min="10243" max="10243" width="4.75" style="45" customWidth="1"/>
    <col min="10244" max="10244" width="16.625" style="45" customWidth="1"/>
    <col min="10245" max="10245" width="4.875" style="45" customWidth="1"/>
    <col min="10246" max="10246" width="16.625" style="45" customWidth="1"/>
    <col min="10247" max="10247" width="5.25" style="45" customWidth="1"/>
    <col min="10248" max="10248" width="16.625" style="45" customWidth="1"/>
    <col min="10249" max="10249" width="5.25" style="45" customWidth="1"/>
    <col min="10250" max="10250" width="16.625" style="45" customWidth="1"/>
    <col min="10251" max="10251" width="2.5" style="45" customWidth="1"/>
    <col min="10252" max="10252" width="8.875" style="45" customWidth="1"/>
    <col min="10253" max="10253" width="23.875" style="45" customWidth="1"/>
    <col min="10254" max="10254" width="8.875" style="45" customWidth="1"/>
    <col min="10255" max="10494" width="8.875" style="45"/>
    <col min="10495" max="10495" width="4.375" style="45" customWidth="1"/>
    <col min="10496" max="10496" width="21.375" style="45" customWidth="1"/>
    <col min="10497" max="10497" width="4.75" style="45" customWidth="1"/>
    <col min="10498" max="10498" width="16.625" style="45" customWidth="1"/>
    <col min="10499" max="10499" width="4.75" style="45" customWidth="1"/>
    <col min="10500" max="10500" width="16.625" style="45" customWidth="1"/>
    <col min="10501" max="10501" width="4.875" style="45" customWidth="1"/>
    <col min="10502" max="10502" width="16.625" style="45" customWidth="1"/>
    <col min="10503" max="10503" width="5.25" style="45" customWidth="1"/>
    <col min="10504" max="10504" width="16.625" style="45" customWidth="1"/>
    <col min="10505" max="10505" width="5.25" style="45" customWidth="1"/>
    <col min="10506" max="10506" width="16.625" style="45" customWidth="1"/>
    <col min="10507" max="10507" width="2.5" style="45" customWidth="1"/>
    <col min="10508" max="10508" width="8.875" style="45" customWidth="1"/>
    <col min="10509" max="10509" width="23.875" style="45" customWidth="1"/>
    <col min="10510" max="10510" width="8.875" style="45" customWidth="1"/>
    <col min="10511" max="10750" width="8.875" style="45"/>
    <col min="10751" max="10751" width="4.375" style="45" customWidth="1"/>
    <col min="10752" max="10752" width="21.375" style="45" customWidth="1"/>
    <col min="10753" max="10753" width="4.75" style="45" customWidth="1"/>
    <col min="10754" max="10754" width="16.625" style="45" customWidth="1"/>
    <col min="10755" max="10755" width="4.75" style="45" customWidth="1"/>
    <col min="10756" max="10756" width="16.625" style="45" customWidth="1"/>
    <col min="10757" max="10757" width="4.875" style="45" customWidth="1"/>
    <col min="10758" max="10758" width="16.625" style="45" customWidth="1"/>
    <col min="10759" max="10759" width="5.25" style="45" customWidth="1"/>
    <col min="10760" max="10760" width="16.625" style="45" customWidth="1"/>
    <col min="10761" max="10761" width="5.25" style="45" customWidth="1"/>
    <col min="10762" max="10762" width="16.625" style="45" customWidth="1"/>
    <col min="10763" max="10763" width="2.5" style="45" customWidth="1"/>
    <col min="10764" max="10764" width="8.875" style="45" customWidth="1"/>
    <col min="10765" max="10765" width="23.875" style="45" customWidth="1"/>
    <col min="10766" max="10766" width="8.875" style="45" customWidth="1"/>
    <col min="10767" max="11006" width="8.875" style="45"/>
    <col min="11007" max="11007" width="4.375" style="45" customWidth="1"/>
    <col min="11008" max="11008" width="21.375" style="45" customWidth="1"/>
    <col min="11009" max="11009" width="4.75" style="45" customWidth="1"/>
    <col min="11010" max="11010" width="16.625" style="45" customWidth="1"/>
    <col min="11011" max="11011" width="4.75" style="45" customWidth="1"/>
    <col min="11012" max="11012" width="16.625" style="45" customWidth="1"/>
    <col min="11013" max="11013" width="4.875" style="45" customWidth="1"/>
    <col min="11014" max="11014" width="16.625" style="45" customWidth="1"/>
    <col min="11015" max="11015" width="5.25" style="45" customWidth="1"/>
    <col min="11016" max="11016" width="16.625" style="45" customWidth="1"/>
    <col min="11017" max="11017" width="5.25" style="45" customWidth="1"/>
    <col min="11018" max="11018" width="16.625" style="45" customWidth="1"/>
    <col min="11019" max="11019" width="2.5" style="45" customWidth="1"/>
    <col min="11020" max="11020" width="8.875" style="45" customWidth="1"/>
    <col min="11021" max="11021" width="23.875" style="45" customWidth="1"/>
    <col min="11022" max="11022" width="8.875" style="45" customWidth="1"/>
    <col min="11023" max="11262" width="8.875" style="45"/>
    <col min="11263" max="11263" width="4.375" style="45" customWidth="1"/>
    <col min="11264" max="11264" width="21.375" style="45" customWidth="1"/>
    <col min="11265" max="11265" width="4.75" style="45" customWidth="1"/>
    <col min="11266" max="11266" width="16.625" style="45" customWidth="1"/>
    <col min="11267" max="11267" width="4.75" style="45" customWidth="1"/>
    <col min="11268" max="11268" width="16.625" style="45" customWidth="1"/>
    <col min="11269" max="11269" width="4.875" style="45" customWidth="1"/>
    <col min="11270" max="11270" width="16.625" style="45" customWidth="1"/>
    <col min="11271" max="11271" width="5.25" style="45" customWidth="1"/>
    <col min="11272" max="11272" width="16.625" style="45" customWidth="1"/>
    <col min="11273" max="11273" width="5.25" style="45" customWidth="1"/>
    <col min="11274" max="11274" width="16.625" style="45" customWidth="1"/>
    <col min="11275" max="11275" width="2.5" style="45" customWidth="1"/>
    <col min="11276" max="11276" width="8.875" style="45" customWidth="1"/>
    <col min="11277" max="11277" width="23.875" style="45" customWidth="1"/>
    <col min="11278" max="11278" width="8.875" style="45" customWidth="1"/>
    <col min="11279" max="11518" width="8.875" style="45"/>
    <col min="11519" max="11519" width="4.375" style="45" customWidth="1"/>
    <col min="11520" max="11520" width="21.375" style="45" customWidth="1"/>
    <col min="11521" max="11521" width="4.75" style="45" customWidth="1"/>
    <col min="11522" max="11522" width="16.625" style="45" customWidth="1"/>
    <col min="11523" max="11523" width="4.75" style="45" customWidth="1"/>
    <col min="11524" max="11524" width="16.625" style="45" customWidth="1"/>
    <col min="11525" max="11525" width="4.875" style="45" customWidth="1"/>
    <col min="11526" max="11526" width="16.625" style="45" customWidth="1"/>
    <col min="11527" max="11527" width="5.25" style="45" customWidth="1"/>
    <col min="11528" max="11528" width="16.625" style="45" customWidth="1"/>
    <col min="11529" max="11529" width="5.25" style="45" customWidth="1"/>
    <col min="11530" max="11530" width="16.625" style="45" customWidth="1"/>
    <col min="11531" max="11531" width="2.5" style="45" customWidth="1"/>
    <col min="11532" max="11532" width="8.875" style="45" customWidth="1"/>
    <col min="11533" max="11533" width="23.875" style="45" customWidth="1"/>
    <col min="11534" max="11534" width="8.875" style="45" customWidth="1"/>
    <col min="11535" max="11774" width="8.875" style="45"/>
    <col min="11775" max="11775" width="4.375" style="45" customWidth="1"/>
    <col min="11776" max="11776" width="21.375" style="45" customWidth="1"/>
    <col min="11777" max="11777" width="4.75" style="45" customWidth="1"/>
    <col min="11778" max="11778" width="16.625" style="45" customWidth="1"/>
    <col min="11779" max="11779" width="4.75" style="45" customWidth="1"/>
    <col min="11780" max="11780" width="16.625" style="45" customWidth="1"/>
    <col min="11781" max="11781" width="4.875" style="45" customWidth="1"/>
    <col min="11782" max="11782" width="16.625" style="45" customWidth="1"/>
    <col min="11783" max="11783" width="5.25" style="45" customWidth="1"/>
    <col min="11784" max="11784" width="16.625" style="45" customWidth="1"/>
    <col min="11785" max="11785" width="5.25" style="45" customWidth="1"/>
    <col min="11786" max="11786" width="16.625" style="45" customWidth="1"/>
    <col min="11787" max="11787" width="2.5" style="45" customWidth="1"/>
    <col min="11788" max="11788" width="8.875" style="45" customWidth="1"/>
    <col min="11789" max="11789" width="23.875" style="45" customWidth="1"/>
    <col min="11790" max="11790" width="8.875" style="45" customWidth="1"/>
    <col min="11791" max="12030" width="8.875" style="45"/>
    <col min="12031" max="12031" width="4.375" style="45" customWidth="1"/>
    <col min="12032" max="12032" width="21.375" style="45" customWidth="1"/>
    <col min="12033" max="12033" width="4.75" style="45" customWidth="1"/>
    <col min="12034" max="12034" width="16.625" style="45" customWidth="1"/>
    <col min="12035" max="12035" width="4.75" style="45" customWidth="1"/>
    <col min="12036" max="12036" width="16.625" style="45" customWidth="1"/>
    <col min="12037" max="12037" width="4.875" style="45" customWidth="1"/>
    <col min="12038" max="12038" width="16.625" style="45" customWidth="1"/>
    <col min="12039" max="12039" width="5.25" style="45" customWidth="1"/>
    <col min="12040" max="12040" width="16.625" style="45" customWidth="1"/>
    <col min="12041" max="12041" width="5.25" style="45" customWidth="1"/>
    <col min="12042" max="12042" width="16.625" style="45" customWidth="1"/>
    <col min="12043" max="12043" width="2.5" style="45" customWidth="1"/>
    <col min="12044" max="12044" width="8.875" style="45" customWidth="1"/>
    <col min="12045" max="12045" width="23.875" style="45" customWidth="1"/>
    <col min="12046" max="12046" width="8.875" style="45" customWidth="1"/>
    <col min="12047" max="12286" width="8.875" style="45"/>
    <col min="12287" max="12287" width="4.375" style="45" customWidth="1"/>
    <col min="12288" max="12288" width="21.375" style="45" customWidth="1"/>
    <col min="12289" max="12289" width="4.75" style="45" customWidth="1"/>
    <col min="12290" max="12290" width="16.625" style="45" customWidth="1"/>
    <col min="12291" max="12291" width="4.75" style="45" customWidth="1"/>
    <col min="12292" max="12292" width="16.625" style="45" customWidth="1"/>
    <col min="12293" max="12293" width="4.875" style="45" customWidth="1"/>
    <col min="12294" max="12294" width="16.625" style="45" customWidth="1"/>
    <col min="12295" max="12295" width="5.25" style="45" customWidth="1"/>
    <col min="12296" max="12296" width="16.625" style="45" customWidth="1"/>
    <col min="12297" max="12297" width="5.25" style="45" customWidth="1"/>
    <col min="12298" max="12298" width="16.625" style="45" customWidth="1"/>
    <col min="12299" max="12299" width="2.5" style="45" customWidth="1"/>
    <col min="12300" max="12300" width="8.875" style="45" customWidth="1"/>
    <col min="12301" max="12301" width="23.875" style="45" customWidth="1"/>
    <col min="12302" max="12302" width="8.875" style="45" customWidth="1"/>
    <col min="12303" max="12542" width="8.875" style="45"/>
    <col min="12543" max="12543" width="4.375" style="45" customWidth="1"/>
    <col min="12544" max="12544" width="21.375" style="45" customWidth="1"/>
    <col min="12545" max="12545" width="4.75" style="45" customWidth="1"/>
    <col min="12546" max="12546" width="16.625" style="45" customWidth="1"/>
    <col min="12547" max="12547" width="4.75" style="45" customWidth="1"/>
    <col min="12548" max="12548" width="16.625" style="45" customWidth="1"/>
    <col min="12549" max="12549" width="4.875" style="45" customWidth="1"/>
    <col min="12550" max="12550" width="16.625" style="45" customWidth="1"/>
    <col min="12551" max="12551" width="5.25" style="45" customWidth="1"/>
    <col min="12552" max="12552" width="16.625" style="45" customWidth="1"/>
    <col min="12553" max="12553" width="5.25" style="45" customWidth="1"/>
    <col min="12554" max="12554" width="16.625" style="45" customWidth="1"/>
    <col min="12555" max="12555" width="2.5" style="45" customWidth="1"/>
    <col min="12556" max="12556" width="8.875" style="45" customWidth="1"/>
    <col min="12557" max="12557" width="23.875" style="45" customWidth="1"/>
    <col min="12558" max="12558" width="8.875" style="45" customWidth="1"/>
    <col min="12559" max="12798" width="8.875" style="45"/>
    <col min="12799" max="12799" width="4.375" style="45" customWidth="1"/>
    <col min="12800" max="12800" width="21.375" style="45" customWidth="1"/>
    <col min="12801" max="12801" width="4.75" style="45" customWidth="1"/>
    <col min="12802" max="12802" width="16.625" style="45" customWidth="1"/>
    <col min="12803" max="12803" width="4.75" style="45" customWidth="1"/>
    <col min="12804" max="12804" width="16.625" style="45" customWidth="1"/>
    <col min="12805" max="12805" width="4.875" style="45" customWidth="1"/>
    <col min="12806" max="12806" width="16.625" style="45" customWidth="1"/>
    <col min="12807" max="12807" width="5.25" style="45" customWidth="1"/>
    <col min="12808" max="12808" width="16.625" style="45" customWidth="1"/>
    <col min="12809" max="12809" width="5.25" style="45" customWidth="1"/>
    <col min="12810" max="12810" width="16.625" style="45" customWidth="1"/>
    <col min="12811" max="12811" width="2.5" style="45" customWidth="1"/>
    <col min="12812" max="12812" width="8.875" style="45" customWidth="1"/>
    <col min="12813" max="12813" width="23.875" style="45" customWidth="1"/>
    <col min="12814" max="12814" width="8.875" style="45" customWidth="1"/>
    <col min="12815" max="13054" width="8.875" style="45"/>
    <col min="13055" max="13055" width="4.375" style="45" customWidth="1"/>
    <col min="13056" max="13056" width="21.375" style="45" customWidth="1"/>
    <col min="13057" max="13057" width="4.75" style="45" customWidth="1"/>
    <col min="13058" max="13058" width="16.625" style="45" customWidth="1"/>
    <col min="13059" max="13059" width="4.75" style="45" customWidth="1"/>
    <col min="13060" max="13060" width="16.625" style="45" customWidth="1"/>
    <col min="13061" max="13061" width="4.875" style="45" customWidth="1"/>
    <col min="13062" max="13062" width="16.625" style="45" customWidth="1"/>
    <col min="13063" max="13063" width="5.25" style="45" customWidth="1"/>
    <col min="13064" max="13064" width="16.625" style="45" customWidth="1"/>
    <col min="13065" max="13065" width="5.25" style="45" customWidth="1"/>
    <col min="13066" max="13066" width="16.625" style="45" customWidth="1"/>
    <col min="13067" max="13067" width="2.5" style="45" customWidth="1"/>
    <col min="13068" max="13068" width="8.875" style="45" customWidth="1"/>
    <col min="13069" max="13069" width="23.875" style="45" customWidth="1"/>
    <col min="13070" max="13070" width="8.875" style="45" customWidth="1"/>
    <col min="13071" max="13310" width="8.875" style="45"/>
    <col min="13311" max="13311" width="4.375" style="45" customWidth="1"/>
    <col min="13312" max="13312" width="21.375" style="45" customWidth="1"/>
    <col min="13313" max="13313" width="4.75" style="45" customWidth="1"/>
    <col min="13314" max="13314" width="16.625" style="45" customWidth="1"/>
    <col min="13315" max="13315" width="4.75" style="45" customWidth="1"/>
    <col min="13316" max="13316" width="16.625" style="45" customWidth="1"/>
    <col min="13317" max="13317" width="4.875" style="45" customWidth="1"/>
    <col min="13318" max="13318" width="16.625" style="45" customWidth="1"/>
    <col min="13319" max="13319" width="5.25" style="45" customWidth="1"/>
    <col min="13320" max="13320" width="16.625" style="45" customWidth="1"/>
    <col min="13321" max="13321" width="5.25" style="45" customWidth="1"/>
    <col min="13322" max="13322" width="16.625" style="45" customWidth="1"/>
    <col min="13323" max="13323" width="2.5" style="45" customWidth="1"/>
    <col min="13324" max="13324" width="8.875" style="45" customWidth="1"/>
    <col min="13325" max="13325" width="23.875" style="45" customWidth="1"/>
    <col min="13326" max="13326" width="8.875" style="45" customWidth="1"/>
    <col min="13327" max="13566" width="8.875" style="45"/>
    <col min="13567" max="13567" width="4.375" style="45" customWidth="1"/>
    <col min="13568" max="13568" width="21.375" style="45" customWidth="1"/>
    <col min="13569" max="13569" width="4.75" style="45" customWidth="1"/>
    <col min="13570" max="13570" width="16.625" style="45" customWidth="1"/>
    <col min="13571" max="13571" width="4.75" style="45" customWidth="1"/>
    <col min="13572" max="13572" width="16.625" style="45" customWidth="1"/>
    <col min="13573" max="13573" width="4.875" style="45" customWidth="1"/>
    <col min="13574" max="13574" width="16.625" style="45" customWidth="1"/>
    <col min="13575" max="13575" width="5.25" style="45" customWidth="1"/>
    <col min="13576" max="13576" width="16.625" style="45" customWidth="1"/>
    <col min="13577" max="13577" width="5.25" style="45" customWidth="1"/>
    <col min="13578" max="13578" width="16.625" style="45" customWidth="1"/>
    <col min="13579" max="13579" width="2.5" style="45" customWidth="1"/>
    <col min="13580" max="13580" width="8.875" style="45" customWidth="1"/>
    <col min="13581" max="13581" width="23.875" style="45" customWidth="1"/>
    <col min="13582" max="13582" width="8.875" style="45" customWidth="1"/>
    <col min="13583" max="13822" width="8.875" style="45"/>
    <col min="13823" max="13823" width="4.375" style="45" customWidth="1"/>
    <col min="13824" max="13824" width="21.375" style="45" customWidth="1"/>
    <col min="13825" max="13825" width="4.75" style="45" customWidth="1"/>
    <col min="13826" max="13826" width="16.625" style="45" customWidth="1"/>
    <col min="13827" max="13827" width="4.75" style="45" customWidth="1"/>
    <col min="13828" max="13828" width="16.625" style="45" customWidth="1"/>
    <col min="13829" max="13829" width="4.875" style="45" customWidth="1"/>
    <col min="13830" max="13830" width="16.625" style="45" customWidth="1"/>
    <col min="13831" max="13831" width="5.25" style="45" customWidth="1"/>
    <col min="13832" max="13832" width="16.625" style="45" customWidth="1"/>
    <col min="13833" max="13833" width="5.25" style="45" customWidth="1"/>
    <col min="13834" max="13834" width="16.625" style="45" customWidth="1"/>
    <col min="13835" max="13835" width="2.5" style="45" customWidth="1"/>
    <col min="13836" max="13836" width="8.875" style="45" customWidth="1"/>
    <col min="13837" max="13837" width="23.875" style="45" customWidth="1"/>
    <col min="13838" max="13838" width="8.875" style="45" customWidth="1"/>
    <col min="13839" max="14078" width="8.875" style="45"/>
    <col min="14079" max="14079" width="4.375" style="45" customWidth="1"/>
    <col min="14080" max="14080" width="21.375" style="45" customWidth="1"/>
    <col min="14081" max="14081" width="4.75" style="45" customWidth="1"/>
    <col min="14082" max="14082" width="16.625" style="45" customWidth="1"/>
    <col min="14083" max="14083" width="4.75" style="45" customWidth="1"/>
    <col min="14084" max="14084" width="16.625" style="45" customWidth="1"/>
    <col min="14085" max="14085" width="4.875" style="45" customWidth="1"/>
    <col min="14086" max="14086" width="16.625" style="45" customWidth="1"/>
    <col min="14087" max="14087" width="5.25" style="45" customWidth="1"/>
    <col min="14088" max="14088" width="16.625" style="45" customWidth="1"/>
    <col min="14089" max="14089" width="5.25" style="45" customWidth="1"/>
    <col min="14090" max="14090" width="16.625" style="45" customWidth="1"/>
    <col min="14091" max="14091" width="2.5" style="45" customWidth="1"/>
    <col min="14092" max="14092" width="8.875" style="45" customWidth="1"/>
    <col min="14093" max="14093" width="23.875" style="45" customWidth="1"/>
    <col min="14094" max="14094" width="8.875" style="45" customWidth="1"/>
    <col min="14095" max="14334" width="8.875" style="45"/>
    <col min="14335" max="14335" width="4.375" style="45" customWidth="1"/>
    <col min="14336" max="14336" width="21.375" style="45" customWidth="1"/>
    <col min="14337" max="14337" width="4.75" style="45" customWidth="1"/>
    <col min="14338" max="14338" width="16.625" style="45" customWidth="1"/>
    <col min="14339" max="14339" width="4.75" style="45" customWidth="1"/>
    <col min="14340" max="14340" width="16.625" style="45" customWidth="1"/>
    <col min="14341" max="14341" width="4.875" style="45" customWidth="1"/>
    <col min="14342" max="14342" width="16.625" style="45" customWidth="1"/>
    <col min="14343" max="14343" width="5.25" style="45" customWidth="1"/>
    <col min="14344" max="14344" width="16.625" style="45" customWidth="1"/>
    <col min="14345" max="14345" width="5.25" style="45" customWidth="1"/>
    <col min="14346" max="14346" width="16.625" style="45" customWidth="1"/>
    <col min="14347" max="14347" width="2.5" style="45" customWidth="1"/>
    <col min="14348" max="14348" width="8.875" style="45" customWidth="1"/>
    <col min="14349" max="14349" width="23.875" style="45" customWidth="1"/>
    <col min="14350" max="14350" width="8.875" style="45" customWidth="1"/>
    <col min="14351" max="14590" width="8.875" style="45"/>
    <col min="14591" max="14591" width="4.375" style="45" customWidth="1"/>
    <col min="14592" max="14592" width="21.375" style="45" customWidth="1"/>
    <col min="14593" max="14593" width="4.75" style="45" customWidth="1"/>
    <col min="14594" max="14594" width="16.625" style="45" customWidth="1"/>
    <col min="14595" max="14595" width="4.75" style="45" customWidth="1"/>
    <col min="14596" max="14596" width="16.625" style="45" customWidth="1"/>
    <col min="14597" max="14597" width="4.875" style="45" customWidth="1"/>
    <col min="14598" max="14598" width="16.625" style="45" customWidth="1"/>
    <col min="14599" max="14599" width="5.25" style="45" customWidth="1"/>
    <col min="14600" max="14600" width="16.625" style="45" customWidth="1"/>
    <col min="14601" max="14601" width="5.25" style="45" customWidth="1"/>
    <col min="14602" max="14602" width="16.625" style="45" customWidth="1"/>
    <col min="14603" max="14603" width="2.5" style="45" customWidth="1"/>
    <col min="14604" max="14604" width="8.875" style="45" customWidth="1"/>
    <col min="14605" max="14605" width="23.875" style="45" customWidth="1"/>
    <col min="14606" max="14606" width="8.875" style="45" customWidth="1"/>
    <col min="14607" max="14846" width="8.875" style="45"/>
    <col min="14847" max="14847" width="4.375" style="45" customWidth="1"/>
    <col min="14848" max="14848" width="21.375" style="45" customWidth="1"/>
    <col min="14849" max="14849" width="4.75" style="45" customWidth="1"/>
    <col min="14850" max="14850" width="16.625" style="45" customWidth="1"/>
    <col min="14851" max="14851" width="4.75" style="45" customWidth="1"/>
    <col min="14852" max="14852" width="16.625" style="45" customWidth="1"/>
    <col min="14853" max="14853" width="4.875" style="45" customWidth="1"/>
    <col min="14854" max="14854" width="16.625" style="45" customWidth="1"/>
    <col min="14855" max="14855" width="5.25" style="45" customWidth="1"/>
    <col min="14856" max="14856" width="16.625" style="45" customWidth="1"/>
    <col min="14857" max="14857" width="5.25" style="45" customWidth="1"/>
    <col min="14858" max="14858" width="16.625" style="45" customWidth="1"/>
    <col min="14859" max="14859" width="2.5" style="45" customWidth="1"/>
    <col min="14860" max="14860" width="8.875" style="45" customWidth="1"/>
    <col min="14861" max="14861" width="23.875" style="45" customWidth="1"/>
    <col min="14862" max="14862" width="8.875" style="45" customWidth="1"/>
    <col min="14863" max="15102" width="8.875" style="45"/>
    <col min="15103" max="15103" width="4.375" style="45" customWidth="1"/>
    <col min="15104" max="15104" width="21.375" style="45" customWidth="1"/>
    <col min="15105" max="15105" width="4.75" style="45" customWidth="1"/>
    <col min="15106" max="15106" width="16.625" style="45" customWidth="1"/>
    <col min="15107" max="15107" width="4.75" style="45" customWidth="1"/>
    <col min="15108" max="15108" width="16.625" style="45" customWidth="1"/>
    <col min="15109" max="15109" width="4.875" style="45" customWidth="1"/>
    <col min="15110" max="15110" width="16.625" style="45" customWidth="1"/>
    <col min="15111" max="15111" width="5.25" style="45" customWidth="1"/>
    <col min="15112" max="15112" width="16.625" style="45" customWidth="1"/>
    <col min="15113" max="15113" width="5.25" style="45" customWidth="1"/>
    <col min="15114" max="15114" width="16.625" style="45" customWidth="1"/>
    <col min="15115" max="15115" width="2.5" style="45" customWidth="1"/>
    <col min="15116" max="15116" width="8.875" style="45" customWidth="1"/>
    <col min="15117" max="15117" width="23.875" style="45" customWidth="1"/>
    <col min="15118" max="15118" width="8.875" style="45" customWidth="1"/>
    <col min="15119" max="15358" width="8.875" style="45"/>
    <col min="15359" max="15359" width="4.375" style="45" customWidth="1"/>
    <col min="15360" max="15360" width="21.375" style="45" customWidth="1"/>
    <col min="15361" max="15361" width="4.75" style="45" customWidth="1"/>
    <col min="15362" max="15362" width="16.625" style="45" customWidth="1"/>
    <col min="15363" max="15363" width="4.75" style="45" customWidth="1"/>
    <col min="15364" max="15364" width="16.625" style="45" customWidth="1"/>
    <col min="15365" max="15365" width="4.875" style="45" customWidth="1"/>
    <col min="15366" max="15366" width="16.625" style="45" customWidth="1"/>
    <col min="15367" max="15367" width="5.25" style="45" customWidth="1"/>
    <col min="15368" max="15368" width="16.625" style="45" customWidth="1"/>
    <col min="15369" max="15369" width="5.25" style="45" customWidth="1"/>
    <col min="15370" max="15370" width="16.625" style="45" customWidth="1"/>
    <col min="15371" max="15371" width="2.5" style="45" customWidth="1"/>
    <col min="15372" max="15372" width="8.875" style="45" customWidth="1"/>
    <col min="15373" max="15373" width="23.875" style="45" customWidth="1"/>
    <col min="15374" max="15374" width="8.875" style="45" customWidth="1"/>
    <col min="15375" max="15614" width="8.875" style="45"/>
    <col min="15615" max="15615" width="4.375" style="45" customWidth="1"/>
    <col min="15616" max="15616" width="21.375" style="45" customWidth="1"/>
    <col min="15617" max="15617" width="4.75" style="45" customWidth="1"/>
    <col min="15618" max="15618" width="16.625" style="45" customWidth="1"/>
    <col min="15619" max="15619" width="4.75" style="45" customWidth="1"/>
    <col min="15620" max="15620" width="16.625" style="45" customWidth="1"/>
    <col min="15621" max="15621" width="4.875" style="45" customWidth="1"/>
    <col min="15622" max="15622" width="16.625" style="45" customWidth="1"/>
    <col min="15623" max="15623" width="5.25" style="45" customWidth="1"/>
    <col min="15624" max="15624" width="16.625" style="45" customWidth="1"/>
    <col min="15625" max="15625" width="5.25" style="45" customWidth="1"/>
    <col min="15626" max="15626" width="16.625" style="45" customWidth="1"/>
    <col min="15627" max="15627" width="2.5" style="45" customWidth="1"/>
    <col min="15628" max="15628" width="8.875" style="45" customWidth="1"/>
    <col min="15629" max="15629" width="23.875" style="45" customWidth="1"/>
    <col min="15630" max="15630" width="8.875" style="45" customWidth="1"/>
    <col min="15631" max="15870" width="8.875" style="45"/>
    <col min="15871" max="15871" width="4.375" style="45" customWidth="1"/>
    <col min="15872" max="15872" width="21.375" style="45" customWidth="1"/>
    <col min="15873" max="15873" width="4.75" style="45" customWidth="1"/>
    <col min="15874" max="15874" width="16.625" style="45" customWidth="1"/>
    <col min="15875" max="15875" width="4.75" style="45" customWidth="1"/>
    <col min="15876" max="15876" width="16.625" style="45" customWidth="1"/>
    <col min="15877" max="15877" width="4.875" style="45" customWidth="1"/>
    <col min="15878" max="15878" width="16.625" style="45" customWidth="1"/>
    <col min="15879" max="15879" width="5.25" style="45" customWidth="1"/>
    <col min="15880" max="15880" width="16.625" style="45" customWidth="1"/>
    <col min="15881" max="15881" width="5.25" style="45" customWidth="1"/>
    <col min="15882" max="15882" width="16.625" style="45" customWidth="1"/>
    <col min="15883" max="15883" width="2.5" style="45" customWidth="1"/>
    <col min="15884" max="15884" width="8.875" style="45" customWidth="1"/>
    <col min="15885" max="15885" width="23.875" style="45" customWidth="1"/>
    <col min="15886" max="15886" width="8.875" style="45" customWidth="1"/>
    <col min="15887" max="16126" width="8.875" style="45"/>
    <col min="16127" max="16127" width="4.375" style="45" customWidth="1"/>
    <col min="16128" max="16128" width="21.375" style="45" customWidth="1"/>
    <col min="16129" max="16129" width="4.75" style="45" customWidth="1"/>
    <col min="16130" max="16130" width="16.625" style="45" customWidth="1"/>
    <col min="16131" max="16131" width="4.75" style="45" customWidth="1"/>
    <col min="16132" max="16132" width="16.625" style="45" customWidth="1"/>
    <col min="16133" max="16133" width="4.875" style="45" customWidth="1"/>
    <col min="16134" max="16134" width="16.625" style="45" customWidth="1"/>
    <col min="16135" max="16135" width="5.25" style="45" customWidth="1"/>
    <col min="16136" max="16136" width="16.625" style="45" customWidth="1"/>
    <col min="16137" max="16137" width="5.25" style="45" customWidth="1"/>
    <col min="16138" max="16138" width="16.625" style="45" customWidth="1"/>
    <col min="16139" max="16139" width="2.5" style="45" customWidth="1"/>
    <col min="16140" max="16140" width="8.875" style="45" customWidth="1"/>
    <col min="16141" max="16141" width="23.875" style="45" customWidth="1"/>
    <col min="16142" max="16142" width="8.875" style="45" customWidth="1"/>
    <col min="16143" max="16384" width="8.875" style="45"/>
  </cols>
  <sheetData>
    <row r="1" spans="1:14" s="46" customFormat="1" ht="59.1" customHeight="1">
      <c r="A1" s="268" t="s">
        <v>375</v>
      </c>
      <c r="B1" s="269"/>
      <c r="C1" s="40" t="s">
        <v>97</v>
      </c>
      <c r="D1" s="41"/>
      <c r="E1" s="40" t="s">
        <v>98</v>
      </c>
      <c r="F1" s="42"/>
      <c r="G1" s="40" t="s">
        <v>99</v>
      </c>
      <c r="H1" s="41"/>
      <c r="I1" s="43" t="s">
        <v>100</v>
      </c>
      <c r="J1" s="44"/>
      <c r="K1" s="45"/>
      <c r="L1" s="45"/>
      <c r="M1" s="45"/>
      <c r="N1" s="45"/>
    </row>
    <row r="2" spans="1:14" ht="20.25" customHeight="1">
      <c r="A2" s="47"/>
      <c r="B2" s="48"/>
      <c r="C2" s="48"/>
      <c r="D2" s="48"/>
      <c r="E2" s="48"/>
      <c r="F2" s="48"/>
      <c r="G2" s="48"/>
      <c r="H2" s="49"/>
      <c r="I2" s="49"/>
      <c r="J2" s="50"/>
    </row>
    <row r="3" spans="1:14" ht="31.5" customHeight="1">
      <c r="A3" s="51"/>
      <c r="B3" s="270" t="s">
        <v>376</v>
      </c>
      <c r="C3" s="270"/>
      <c r="D3" s="270"/>
      <c r="E3" s="52"/>
      <c r="F3" s="52"/>
      <c r="G3" s="52"/>
      <c r="H3" s="52"/>
      <c r="I3" s="52"/>
      <c r="J3" s="53"/>
    </row>
    <row r="4" spans="1:14" ht="21" customHeight="1">
      <c r="A4" s="51"/>
      <c r="B4" s="52"/>
      <c r="C4" s="52"/>
      <c r="D4" s="52"/>
      <c r="E4" s="52"/>
      <c r="F4" s="52"/>
      <c r="G4" s="52"/>
      <c r="H4" s="54"/>
      <c r="I4" s="54"/>
      <c r="J4" s="55"/>
    </row>
    <row r="5" spans="1:14" ht="37.5" customHeight="1">
      <c r="A5" s="271" t="str">
        <f>내역서표지!A2</f>
        <v>2026년 성읍저수지 활용 성산읍 농업용수관로 구축 밸브제어반 제조구매(삼달리 2093)</v>
      </c>
      <c r="B5" s="272"/>
      <c r="C5" s="272"/>
      <c r="D5" s="272"/>
      <c r="E5" s="272"/>
      <c r="F5" s="272"/>
      <c r="G5" s="272"/>
      <c r="H5" s="272"/>
      <c r="I5" s="272"/>
      <c r="J5" s="273"/>
    </row>
    <row r="6" spans="1:14" ht="24" customHeight="1">
      <c r="A6" s="56"/>
      <c r="B6" s="57"/>
      <c r="C6" s="57"/>
      <c r="D6" s="58"/>
      <c r="E6" s="57"/>
      <c r="F6" s="59"/>
      <c r="G6" s="60"/>
      <c r="H6" s="61"/>
      <c r="I6" s="61"/>
      <c r="J6" s="62"/>
    </row>
    <row r="7" spans="1:14" ht="24" customHeight="1">
      <c r="A7" s="56"/>
      <c r="B7" s="57"/>
      <c r="C7" s="57"/>
      <c r="D7" s="58" t="s">
        <v>101</v>
      </c>
      <c r="E7" s="57"/>
      <c r="F7" s="63"/>
      <c r="G7" s="274"/>
      <c r="H7" s="275"/>
      <c r="I7" s="275"/>
      <c r="J7" s="276"/>
    </row>
    <row r="8" spans="1:14" ht="24" customHeight="1">
      <c r="A8" s="56"/>
      <c r="B8" s="57"/>
      <c r="C8" s="57"/>
      <c r="D8" s="58" t="s">
        <v>138</v>
      </c>
      <c r="E8" s="57"/>
      <c r="F8" s="59"/>
      <c r="G8" s="60"/>
      <c r="H8" s="61"/>
      <c r="I8" s="61"/>
      <c r="J8" s="62"/>
    </row>
    <row r="9" spans="1:14" ht="24" customHeight="1">
      <c r="A9" s="56"/>
      <c r="B9" s="57"/>
      <c r="C9" s="57"/>
      <c r="D9" s="58"/>
      <c r="E9" s="57"/>
      <c r="F9" s="59"/>
      <c r="G9" s="60"/>
      <c r="H9" s="61"/>
      <c r="I9" s="61"/>
      <c r="J9" s="62"/>
    </row>
    <row r="10" spans="1:14" ht="24" customHeight="1">
      <c r="A10" s="56"/>
      <c r="B10" s="57"/>
      <c r="C10" s="57"/>
      <c r="D10" s="58" t="s">
        <v>102</v>
      </c>
      <c r="E10" s="57"/>
      <c r="F10" s="57"/>
      <c r="G10" s="274"/>
      <c r="H10" s="275"/>
      <c r="I10" s="275"/>
      <c r="J10" s="276"/>
    </row>
    <row r="11" spans="1:14" ht="24" customHeight="1">
      <c r="A11" s="56"/>
      <c r="B11" s="57"/>
      <c r="C11" s="57"/>
      <c r="D11" s="58" t="s">
        <v>140</v>
      </c>
      <c r="E11" s="57"/>
      <c r="G11" s="57"/>
      <c r="H11" s="57" t="s">
        <v>103</v>
      </c>
      <c r="I11" s="64"/>
      <c r="J11" s="65"/>
    </row>
    <row r="12" spans="1:14" ht="24" customHeight="1">
      <c r="A12" s="56"/>
      <c r="B12" s="57"/>
      <c r="C12" s="57"/>
      <c r="D12" s="58" t="s">
        <v>348</v>
      </c>
      <c r="E12" s="57"/>
      <c r="G12" s="57"/>
      <c r="H12" s="57" t="s">
        <v>103</v>
      </c>
      <c r="I12" s="64"/>
      <c r="J12" s="65"/>
    </row>
    <row r="13" spans="1:14" ht="24" customHeight="1">
      <c r="A13" s="56"/>
      <c r="B13" s="57"/>
      <c r="C13" s="57"/>
      <c r="D13" s="58"/>
      <c r="E13" s="57"/>
      <c r="F13" s="57"/>
      <c r="G13" s="57"/>
      <c r="H13" s="57"/>
      <c r="I13" s="64"/>
      <c r="J13" s="65"/>
    </row>
    <row r="14" spans="1:14" ht="21" customHeight="1">
      <c r="A14" s="51"/>
      <c r="B14" s="52"/>
      <c r="C14" s="52"/>
      <c r="D14" s="52"/>
      <c r="E14" s="52"/>
      <c r="F14" s="57"/>
      <c r="G14" s="52"/>
      <c r="H14" s="54"/>
      <c r="I14" s="54"/>
      <c r="J14" s="55"/>
    </row>
    <row r="15" spans="1:14" ht="24" customHeight="1">
      <c r="A15" s="56"/>
      <c r="B15" s="57"/>
      <c r="C15" s="57"/>
      <c r="D15" s="58"/>
      <c r="E15" s="57"/>
      <c r="F15" s="57"/>
      <c r="G15" s="60"/>
      <c r="H15" s="61"/>
      <c r="I15" s="61"/>
      <c r="J15" s="62"/>
    </row>
    <row r="16" spans="1:14" ht="24" customHeight="1">
      <c r="A16" s="56"/>
      <c r="B16" s="57"/>
      <c r="C16" s="57"/>
      <c r="D16" s="58"/>
      <c r="E16" s="57"/>
      <c r="F16" s="59"/>
      <c r="G16" s="60"/>
      <c r="H16" s="61"/>
      <c r="I16" s="61"/>
      <c r="J16" s="62"/>
    </row>
    <row r="17" spans="1:13" s="66" customFormat="1" ht="38.25" customHeight="1">
      <c r="A17" s="277" t="str">
        <f>"○ 설계금액 : 일금"&amp;NUMBERSTRING(H17,1)&amp;"원"</f>
        <v>○ 설계금액 : 일금이천칠백삼십만오천원</v>
      </c>
      <c r="B17" s="278"/>
      <c r="C17" s="278"/>
      <c r="D17" s="278"/>
      <c r="E17" s="278"/>
      <c r="F17" s="278"/>
      <c r="G17" s="278"/>
      <c r="H17" s="279">
        <f>'1. 표지 '!H11</f>
        <v>27305000</v>
      </c>
      <c r="I17" s="279"/>
      <c r="J17" s="280"/>
      <c r="M17" s="67"/>
    </row>
    <row r="18" spans="1:13" ht="24" customHeight="1">
      <c r="A18" s="68"/>
      <c r="B18" s="69"/>
      <c r="C18" s="69"/>
      <c r="D18" s="265"/>
      <c r="E18" s="266"/>
      <c r="F18" s="266"/>
      <c r="G18" s="266"/>
      <c r="H18" s="266"/>
      <c r="I18" s="266"/>
      <c r="J18" s="267"/>
    </row>
  </sheetData>
  <mergeCells count="8">
    <mergeCell ref="D18:J18"/>
    <mergeCell ref="A1:B1"/>
    <mergeCell ref="B3:D3"/>
    <mergeCell ref="A5:J5"/>
    <mergeCell ref="G7:J7"/>
    <mergeCell ref="G10:J10"/>
    <mergeCell ref="A17:G17"/>
    <mergeCell ref="H17:J17"/>
  </mergeCells>
  <phoneticPr fontId="1" type="noConversion"/>
  <printOptions horizontalCentered="1" verticalCentered="1"/>
  <pageMargins left="0.98425196850393704" right="0.35433070866141736" top="0.86614173228346458" bottom="0.86614173228346458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M21"/>
  <sheetViews>
    <sheetView showZeros="0" tabSelected="1" view="pageBreakPreview" zoomScale="90" zoomScaleNormal="90" zoomScaleSheetLayoutView="90" workbookViewId="0">
      <selection activeCell="P10" sqref="P10"/>
    </sheetView>
  </sheetViews>
  <sheetFormatPr defaultColWidth="8" defaultRowHeight="20.100000000000001" customHeight="1"/>
  <cols>
    <col min="1" max="1" width="11.125" style="71" customWidth="1"/>
    <col min="2" max="2" width="8.75" style="71" customWidth="1"/>
    <col min="3" max="8" width="14.375" style="71" customWidth="1"/>
    <col min="9" max="9" width="8.75" style="71" customWidth="1"/>
    <col min="10" max="10" width="11.125" style="71" customWidth="1"/>
    <col min="11" max="16384" width="8" style="78"/>
  </cols>
  <sheetData>
    <row r="1" spans="1:10" s="71" customFormat="1" ht="24.95" customHeight="1">
      <c r="J1" s="72"/>
    </row>
    <row r="2" spans="1:10" s="71" customFormat="1" ht="24.95" customHeight="1">
      <c r="A2" s="301" t="s">
        <v>104</v>
      </c>
      <c r="B2" s="301"/>
      <c r="C2" s="301"/>
      <c r="D2" s="301"/>
      <c r="E2" s="301"/>
      <c r="F2" s="301"/>
      <c r="G2" s="301"/>
      <c r="H2" s="301"/>
      <c r="I2" s="301"/>
      <c r="J2" s="301"/>
    </row>
    <row r="3" spans="1:10" s="71" customFormat="1" ht="24.95" customHeight="1">
      <c r="A3" s="73"/>
      <c r="B3" s="73"/>
      <c r="C3" s="73"/>
      <c r="D3" s="73"/>
      <c r="E3" s="73"/>
      <c r="F3" s="73"/>
      <c r="G3" s="73"/>
      <c r="H3" s="73"/>
      <c r="I3" s="73"/>
      <c r="J3" s="73"/>
    </row>
    <row r="4" spans="1:10" s="71" customFormat="1" ht="24.95" customHeight="1">
      <c r="A4" s="302" t="str">
        <f>"납품명 : " &amp; TEXT(내역서표지!A2,"#")</f>
        <v>납품명 : 2026년 성읍저수지 활용 성산읍 농업용수관로 구축 밸브제어반 제조구매(삼달리 2093)</v>
      </c>
      <c r="B4" s="302"/>
      <c r="C4" s="302"/>
      <c r="D4" s="302"/>
      <c r="E4" s="302"/>
      <c r="F4" s="302"/>
      <c r="G4" s="302"/>
      <c r="H4" s="302"/>
      <c r="I4" s="302"/>
      <c r="J4" s="302"/>
    </row>
    <row r="5" spans="1:10" s="71" customFormat="1" ht="24.95" customHeight="1"/>
    <row r="6" spans="1:10" s="71" customFormat="1" ht="24.95" customHeight="1">
      <c r="C6" s="303" t="s">
        <v>105</v>
      </c>
      <c r="D6" s="304"/>
      <c r="E6" s="305"/>
      <c r="F6" s="303" t="s">
        <v>106</v>
      </c>
      <c r="G6" s="304"/>
      <c r="H6" s="306"/>
    </row>
    <row r="7" spans="1:10" s="71" customFormat="1" ht="24.95" customHeight="1">
      <c r="C7" s="307" t="s">
        <v>107</v>
      </c>
      <c r="D7" s="297"/>
      <c r="E7" s="289"/>
      <c r="F7" s="308" t="str">
        <f>"금 "&amp;NUMBERSTRING(H11,1)&amp;"원 "</f>
        <v xml:space="preserve">금 이천칠백삼십만오천원 </v>
      </c>
      <c r="G7" s="309"/>
      <c r="H7" s="310"/>
    </row>
    <row r="8" spans="1:10" s="71" customFormat="1" ht="24.95" customHeight="1">
      <c r="C8" s="286" t="s">
        <v>108</v>
      </c>
      <c r="D8" s="289" t="s">
        <v>109</v>
      </c>
      <c r="E8" s="290"/>
      <c r="F8" s="291">
        <f>제조원가계산서!G25</f>
        <v>27305000</v>
      </c>
      <c r="G8" s="292"/>
      <c r="H8" s="293"/>
    </row>
    <row r="9" spans="1:10" s="71" customFormat="1" ht="24.95" customHeight="1">
      <c r="C9" s="287"/>
      <c r="D9" s="289"/>
      <c r="E9" s="290"/>
      <c r="F9" s="294"/>
      <c r="G9" s="295"/>
      <c r="H9" s="296"/>
    </row>
    <row r="10" spans="1:10" s="71" customFormat="1" ht="24.95" customHeight="1">
      <c r="C10" s="288"/>
      <c r="D10" s="297" t="s">
        <v>110</v>
      </c>
      <c r="E10" s="289"/>
      <c r="F10" s="298">
        <f>F9+F8</f>
        <v>27305000</v>
      </c>
      <c r="G10" s="299"/>
      <c r="H10" s="300"/>
    </row>
    <row r="11" spans="1:10" s="71" customFormat="1" ht="24.95" customHeight="1">
      <c r="C11" s="281" t="s">
        <v>111</v>
      </c>
      <c r="D11" s="282"/>
      <c r="E11" s="283"/>
      <c r="F11" s="74"/>
      <c r="G11" s="75"/>
      <c r="H11" s="76">
        <f>ROUNDDOWN(SUM(F10),-3)</f>
        <v>27305000</v>
      </c>
    </row>
    <row r="12" spans="1:10" s="71" customFormat="1" ht="24.95" customHeight="1">
      <c r="D12" s="77"/>
      <c r="E12" s="77"/>
    </row>
    <row r="13" spans="1:10" s="71" customFormat="1" ht="24.95" customHeight="1">
      <c r="E13" s="77"/>
    </row>
    <row r="14" spans="1:10" ht="24.95" customHeight="1">
      <c r="A14" s="284" t="str">
        <f>내역서표지!A6</f>
        <v>2026. 06.</v>
      </c>
      <c r="B14" s="284"/>
      <c r="C14" s="284"/>
      <c r="D14" s="284"/>
      <c r="E14" s="284"/>
      <c r="F14" s="284"/>
      <c r="G14" s="284"/>
      <c r="H14" s="284"/>
      <c r="I14" s="284"/>
      <c r="J14" s="284"/>
    </row>
    <row r="15" spans="1:10" s="71" customFormat="1" ht="24.95" customHeight="1">
      <c r="D15" s="77"/>
      <c r="E15" s="77"/>
    </row>
    <row r="16" spans="1:10" ht="24.95" customHeight="1">
      <c r="A16" s="79"/>
      <c r="B16" s="79"/>
      <c r="C16" s="79"/>
      <c r="D16" s="79"/>
      <c r="E16" s="79"/>
      <c r="F16" s="79"/>
      <c r="G16" s="79"/>
      <c r="H16" s="79"/>
      <c r="I16" s="79"/>
      <c r="J16" s="79"/>
    </row>
    <row r="17" spans="1:13" s="81" customFormat="1" ht="24.95" customHeight="1">
      <c r="A17" s="285" t="str">
        <f>내역서표지!A10</f>
        <v xml:space="preserve">       한국농어촌공사 제주지역본부</v>
      </c>
      <c r="B17" s="285"/>
      <c r="C17" s="285"/>
      <c r="D17" s="285"/>
      <c r="E17" s="285"/>
      <c r="F17" s="285"/>
      <c r="G17" s="285"/>
      <c r="H17" s="285"/>
      <c r="I17" s="285"/>
      <c r="J17" s="285"/>
      <c r="K17" s="80"/>
      <c r="L17" s="80"/>
      <c r="M17" s="80"/>
    </row>
    <row r="18" spans="1:13" s="81" customFormat="1" ht="24.95" customHeight="1">
      <c r="A18" s="285"/>
      <c r="B18" s="285"/>
      <c r="C18" s="285"/>
      <c r="D18" s="285"/>
      <c r="E18" s="285"/>
      <c r="F18" s="285"/>
      <c r="G18" s="285"/>
      <c r="H18" s="285"/>
      <c r="I18" s="285"/>
      <c r="J18" s="285"/>
      <c r="K18" s="80"/>
      <c r="L18" s="80"/>
      <c r="M18" s="80"/>
    </row>
    <row r="19" spans="1:13" ht="24.95" customHeight="1"/>
    <row r="20" spans="1:13" ht="21.95" customHeight="1"/>
    <row r="21" spans="1:13" ht="21.95" customHeight="1"/>
  </sheetData>
  <mergeCells count="16">
    <mergeCell ref="A2:J2"/>
    <mergeCell ref="A4:J4"/>
    <mergeCell ref="C6:E6"/>
    <mergeCell ref="F6:H6"/>
    <mergeCell ref="C7:E7"/>
    <mergeCell ref="F7:H7"/>
    <mergeCell ref="C11:E11"/>
    <mergeCell ref="A14:J14"/>
    <mergeCell ref="A17:J18"/>
    <mergeCell ref="C8:C10"/>
    <mergeCell ref="D8:E8"/>
    <mergeCell ref="F8:H8"/>
    <mergeCell ref="D9:E9"/>
    <mergeCell ref="F9:H9"/>
    <mergeCell ref="D10:E10"/>
    <mergeCell ref="F10:H10"/>
  </mergeCells>
  <phoneticPr fontId="1" type="noConversion"/>
  <printOptions horizontalCentered="1" verticalCentered="1"/>
  <pageMargins left="0.78740157480314965" right="0.78740157480314965" top="0.82677165354330717" bottom="0.62992125984251968" header="0.59055118110236227" footer="0.43307086614173229"/>
  <pageSetup paperSize="9" scale="94" orientation="landscape" r:id="rId1"/>
  <headerFooter alignWithMargins="0"/>
  <ignoredErrors>
    <ignoredError sqref="G8:H8 A4 F7:H7 G10:H10 F10 H11 A14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CFFCC"/>
  </sheetPr>
  <dimension ref="A1:I46"/>
  <sheetViews>
    <sheetView view="pageBreakPreview" zoomScale="90" zoomScaleNormal="75" zoomScaleSheetLayoutView="90" workbookViewId="0">
      <selection activeCell="E28" sqref="E28"/>
    </sheetView>
  </sheetViews>
  <sheetFormatPr defaultRowHeight="20.100000000000001" customHeight="1"/>
  <cols>
    <col min="1" max="2" width="5.625" style="105" customWidth="1"/>
    <col min="3" max="3" width="14.125" style="105" customWidth="1"/>
    <col min="4" max="4" width="2.5" style="170" customWidth="1"/>
    <col min="5" max="5" width="7.875" style="105" customWidth="1"/>
    <col min="6" max="6" width="3.625" style="105" customWidth="1"/>
    <col min="7" max="7" width="28.75" style="170" customWidth="1"/>
    <col min="8" max="8" width="32.5" style="170" customWidth="1"/>
    <col min="9" max="9" width="24" style="170" customWidth="1"/>
    <col min="10" max="16384" width="9" style="105"/>
  </cols>
  <sheetData>
    <row r="1" spans="1:9" ht="20.25" customHeight="1">
      <c r="A1" s="102"/>
      <c r="B1" s="103"/>
      <c r="C1" s="103"/>
      <c r="D1" s="104"/>
      <c r="E1" s="103"/>
      <c r="F1" s="103"/>
      <c r="G1" s="104"/>
      <c r="H1" s="104"/>
      <c r="I1" s="104"/>
    </row>
    <row r="2" spans="1:9" s="106" customFormat="1" ht="21.75" customHeight="1">
      <c r="A2" s="315" t="s">
        <v>215</v>
      </c>
      <c r="B2" s="316"/>
      <c r="C2" s="316"/>
      <c r="D2" s="316"/>
      <c r="E2" s="316"/>
      <c r="F2" s="316"/>
      <c r="G2" s="316"/>
      <c r="H2" s="316"/>
      <c r="I2" s="316"/>
    </row>
    <row r="3" spans="1:9" ht="21" customHeight="1">
      <c r="A3" s="107" t="s">
        <v>216</v>
      </c>
      <c r="B3" s="317">
        <f>G25</f>
        <v>27305000</v>
      </c>
      <c r="C3" s="317"/>
      <c r="D3" s="318" t="s">
        <v>217</v>
      </c>
      <c r="E3" s="318"/>
      <c r="F3" s="108"/>
      <c r="G3" s="109"/>
      <c r="H3" s="109"/>
      <c r="I3" s="110" t="s">
        <v>218</v>
      </c>
    </row>
    <row r="4" spans="1:9" ht="21" customHeight="1">
      <c r="A4" s="111" t="s">
        <v>219</v>
      </c>
      <c r="B4" s="112"/>
      <c r="C4" s="112"/>
      <c r="D4" s="112"/>
      <c r="E4" s="112"/>
      <c r="F4" s="113"/>
      <c r="G4" s="114" t="s">
        <v>349</v>
      </c>
      <c r="H4" s="114" t="s">
        <v>350</v>
      </c>
      <c r="I4" s="115" t="s">
        <v>351</v>
      </c>
    </row>
    <row r="5" spans="1:9" ht="21" customHeight="1">
      <c r="A5" s="116"/>
      <c r="B5" s="117" t="s">
        <v>221</v>
      </c>
      <c r="C5" s="118" t="s">
        <v>222</v>
      </c>
      <c r="D5" s="119"/>
      <c r="E5" s="120"/>
      <c r="F5" s="121"/>
      <c r="G5" s="122">
        <f>집계표!F28</f>
        <v>14174850</v>
      </c>
      <c r="H5" s="123"/>
      <c r="I5" s="181"/>
    </row>
    <row r="6" spans="1:9" ht="21" customHeight="1">
      <c r="A6" s="116" t="s">
        <v>223</v>
      </c>
      <c r="B6" s="117" t="s">
        <v>224</v>
      </c>
      <c r="C6" s="124" t="s">
        <v>225</v>
      </c>
      <c r="D6" s="125" t="s">
        <v>226</v>
      </c>
      <c r="E6" s="126">
        <v>1.03E-2</v>
      </c>
      <c r="F6" s="127" t="s">
        <v>227</v>
      </c>
      <c r="G6" s="128">
        <f>INT(G5*$E6)</f>
        <v>146000</v>
      </c>
      <c r="H6" s="129" t="s">
        <v>228</v>
      </c>
      <c r="I6" s="182"/>
    </row>
    <row r="7" spans="1:9" ht="21" customHeight="1">
      <c r="A7" s="116"/>
      <c r="B7" s="130" t="s">
        <v>229</v>
      </c>
      <c r="C7" s="131" t="s">
        <v>220</v>
      </c>
      <c r="D7" s="132"/>
      <c r="E7" s="133"/>
      <c r="F7" s="134"/>
      <c r="G7" s="128">
        <f>SUM(G5:G6)</f>
        <v>14320850</v>
      </c>
      <c r="H7" s="135"/>
      <c r="I7" s="182"/>
    </row>
    <row r="8" spans="1:9" ht="21" customHeight="1">
      <c r="A8" s="116"/>
      <c r="B8" s="136" t="s">
        <v>230</v>
      </c>
      <c r="C8" s="124" t="s">
        <v>231</v>
      </c>
      <c r="D8" s="125"/>
      <c r="E8" s="137"/>
      <c r="F8" s="127"/>
      <c r="G8" s="128">
        <f>집계표!H28</f>
        <v>3352748</v>
      </c>
      <c r="H8" s="135"/>
      <c r="I8" s="182"/>
    </row>
    <row r="9" spans="1:9" ht="21" customHeight="1">
      <c r="A9" s="116" t="s">
        <v>232</v>
      </c>
      <c r="B9" s="319" t="s">
        <v>233</v>
      </c>
      <c r="C9" s="124" t="s">
        <v>234</v>
      </c>
      <c r="D9" s="125" t="s">
        <v>226</v>
      </c>
      <c r="E9" s="138">
        <v>1.2453000000000001</v>
      </c>
      <c r="F9" s="127" t="s">
        <v>227</v>
      </c>
      <c r="G9" s="128">
        <f>INT(G8*$E9)</f>
        <v>4175177</v>
      </c>
      <c r="H9" s="129" t="s">
        <v>235</v>
      </c>
      <c r="I9" s="182"/>
    </row>
    <row r="10" spans="1:9" ht="21" customHeight="1">
      <c r="A10" s="116"/>
      <c r="B10" s="319"/>
      <c r="C10" s="124" t="s">
        <v>236</v>
      </c>
      <c r="D10" s="125" t="s">
        <v>226</v>
      </c>
      <c r="E10" s="126">
        <v>0.3493</v>
      </c>
      <c r="F10" s="127" t="s">
        <v>227</v>
      </c>
      <c r="G10" s="128">
        <f>INT(G9*$E10)</f>
        <v>1458389</v>
      </c>
      <c r="H10" s="129" t="s">
        <v>237</v>
      </c>
      <c r="I10" s="182"/>
    </row>
    <row r="11" spans="1:9" ht="21" customHeight="1">
      <c r="A11" s="116"/>
      <c r="B11" s="130" t="s">
        <v>229</v>
      </c>
      <c r="C11" s="131" t="s">
        <v>220</v>
      </c>
      <c r="D11" s="132"/>
      <c r="E11" s="133"/>
      <c r="F11" s="134"/>
      <c r="G11" s="128">
        <f>SUM(G9:G10)</f>
        <v>5633566</v>
      </c>
      <c r="H11" s="135"/>
      <c r="I11" s="182"/>
    </row>
    <row r="12" spans="1:9" ht="21" customHeight="1">
      <c r="A12" s="116" t="s">
        <v>238</v>
      </c>
      <c r="B12" s="136"/>
      <c r="C12" s="124" t="s">
        <v>239</v>
      </c>
      <c r="D12" s="125" t="s">
        <v>226</v>
      </c>
      <c r="E12" s="126">
        <v>8.9499999999999996E-2</v>
      </c>
      <c r="F12" s="127" t="s">
        <v>227</v>
      </c>
      <c r="G12" s="128">
        <f>INT(G7*$E12)</f>
        <v>1281716</v>
      </c>
      <c r="H12" s="129" t="s">
        <v>240</v>
      </c>
      <c r="I12" s="182"/>
    </row>
    <row r="13" spans="1:9" ht="21" customHeight="1">
      <c r="A13" s="116"/>
      <c r="B13" s="117" t="s">
        <v>241</v>
      </c>
      <c r="C13" s="124" t="s">
        <v>209</v>
      </c>
      <c r="D13" s="125" t="s">
        <v>226</v>
      </c>
      <c r="E13" s="139"/>
      <c r="F13" s="127" t="s">
        <v>227</v>
      </c>
      <c r="G13" s="128"/>
      <c r="H13" s="135"/>
      <c r="I13" s="183"/>
    </row>
    <row r="14" spans="1:9" ht="21" customHeight="1">
      <c r="A14" s="116"/>
      <c r="B14" s="117"/>
      <c r="C14" s="124" t="s">
        <v>242</v>
      </c>
      <c r="D14" s="125" t="s">
        <v>243</v>
      </c>
      <c r="E14" s="139"/>
      <c r="F14" s="127" t="s">
        <v>244</v>
      </c>
      <c r="G14" s="128"/>
      <c r="H14" s="135"/>
      <c r="I14" s="183"/>
    </row>
    <row r="15" spans="1:9" ht="19.5" customHeight="1">
      <c r="A15" s="116"/>
      <c r="B15" s="117"/>
      <c r="C15" s="124" t="s">
        <v>212</v>
      </c>
      <c r="D15" s="125" t="s">
        <v>226</v>
      </c>
      <c r="E15" s="139"/>
      <c r="F15" s="127" t="s">
        <v>227</v>
      </c>
      <c r="G15" s="128"/>
      <c r="H15" s="135"/>
      <c r="I15" s="182"/>
    </row>
    <row r="16" spans="1:9" ht="19.5" customHeight="1">
      <c r="A16" s="116"/>
      <c r="B16" s="117"/>
      <c r="C16" s="124"/>
      <c r="D16" s="125"/>
      <c r="E16" s="139"/>
      <c r="F16" s="127"/>
      <c r="G16" s="128"/>
      <c r="H16" s="135"/>
      <c r="I16" s="182"/>
    </row>
    <row r="17" spans="1:9" ht="21" customHeight="1">
      <c r="A17" s="116" t="s">
        <v>229</v>
      </c>
      <c r="B17" s="117" t="s">
        <v>229</v>
      </c>
      <c r="C17" s="124" t="s">
        <v>245</v>
      </c>
      <c r="D17" s="125" t="s">
        <v>226</v>
      </c>
      <c r="E17" s="140"/>
      <c r="F17" s="127" t="s">
        <v>227</v>
      </c>
      <c r="G17" s="128"/>
      <c r="H17" s="135"/>
      <c r="I17" s="182"/>
    </row>
    <row r="18" spans="1:9" ht="21" customHeight="1">
      <c r="A18" s="141"/>
      <c r="B18" s="130"/>
      <c r="C18" s="131" t="s">
        <v>220</v>
      </c>
      <c r="D18" s="132"/>
      <c r="E18" s="133"/>
      <c r="F18" s="134"/>
      <c r="G18" s="128">
        <f>SUM(G12:G17)</f>
        <v>1281716</v>
      </c>
      <c r="H18" s="135"/>
      <c r="I18" s="182"/>
    </row>
    <row r="19" spans="1:9" ht="21" customHeight="1">
      <c r="A19" s="320" t="s">
        <v>246</v>
      </c>
      <c r="B19" s="321"/>
      <c r="C19" s="321"/>
      <c r="D19" s="321"/>
      <c r="E19" s="321"/>
      <c r="F19" s="322"/>
      <c r="G19" s="122">
        <f>G7+G11+G18</f>
        <v>21236132</v>
      </c>
      <c r="H19" s="135"/>
      <c r="I19" s="184"/>
    </row>
    <row r="20" spans="1:9" ht="21" customHeight="1">
      <c r="A20" s="131" t="s">
        <v>247</v>
      </c>
      <c r="B20" s="144"/>
      <c r="C20" s="144"/>
      <c r="D20" s="142" t="s">
        <v>226</v>
      </c>
      <c r="E20" s="126">
        <v>7.0000000000000007E-2</v>
      </c>
      <c r="F20" s="143" t="s">
        <v>227</v>
      </c>
      <c r="G20" s="122">
        <f>INT(G19*$E20)</f>
        <v>1486529</v>
      </c>
      <c r="H20" s="129" t="s">
        <v>248</v>
      </c>
      <c r="I20" s="184"/>
    </row>
    <row r="21" spans="1:9" ht="21" customHeight="1">
      <c r="A21" s="145" t="s">
        <v>249</v>
      </c>
      <c r="B21" s="108"/>
      <c r="C21" s="108"/>
      <c r="D21" s="146"/>
      <c r="E21" s="147"/>
      <c r="F21" s="148"/>
      <c r="G21" s="122">
        <f>G20+G19</f>
        <v>22722661</v>
      </c>
      <c r="H21" s="129"/>
      <c r="I21" s="184"/>
    </row>
    <row r="22" spans="1:9" ht="21" customHeight="1">
      <c r="A22" s="131" t="s">
        <v>250</v>
      </c>
      <c r="B22" s="144"/>
      <c r="C22" s="144"/>
      <c r="D22" s="142" t="s">
        <v>226</v>
      </c>
      <c r="E22" s="149">
        <v>0.25</v>
      </c>
      <c r="F22" s="143" t="s">
        <v>227</v>
      </c>
      <c r="G22" s="128">
        <f>INT((G11+G18+G20)*E22)</f>
        <v>2100452</v>
      </c>
      <c r="H22" s="150" t="s">
        <v>251</v>
      </c>
      <c r="I22" s="185"/>
    </row>
    <row r="23" spans="1:9" ht="21" customHeight="1">
      <c r="A23" s="311" t="s">
        <v>252</v>
      </c>
      <c r="B23" s="312"/>
      <c r="C23" s="312"/>
      <c r="D23" s="312"/>
      <c r="E23" s="312"/>
      <c r="F23" s="313"/>
      <c r="G23" s="122">
        <f>G21+G22</f>
        <v>24823113</v>
      </c>
      <c r="H23" s="123"/>
      <c r="I23" s="186"/>
    </row>
    <row r="24" spans="1:9" ht="20.100000000000001" customHeight="1">
      <c r="A24" s="311" t="s">
        <v>253</v>
      </c>
      <c r="B24" s="312"/>
      <c r="C24" s="312"/>
      <c r="D24" s="312"/>
      <c r="E24" s="312"/>
      <c r="F24" s="313"/>
      <c r="G24" s="122">
        <f>TRUNC(G23*0.1)</f>
        <v>2482311</v>
      </c>
      <c r="H24" s="151" t="s">
        <v>254</v>
      </c>
      <c r="I24" s="151"/>
    </row>
    <row r="25" spans="1:9" ht="20.100000000000001" customHeight="1">
      <c r="A25" s="314" t="s">
        <v>255</v>
      </c>
      <c r="B25" s="314"/>
      <c r="C25" s="314"/>
      <c r="D25" s="314"/>
      <c r="E25" s="314"/>
      <c r="F25" s="314"/>
      <c r="G25" s="152">
        <f>ROUNDDOWN(G23+G24,-3)</f>
        <v>27305000</v>
      </c>
      <c r="H25" s="153" t="s">
        <v>256</v>
      </c>
      <c r="I25" s="153" t="s">
        <v>263</v>
      </c>
    </row>
    <row r="26" spans="1:9" ht="20.100000000000001" customHeight="1">
      <c r="B26" s="154"/>
      <c r="C26" s="154"/>
      <c r="D26" s="154"/>
      <c r="E26" s="154"/>
      <c r="F26" s="154"/>
      <c r="G26" s="155"/>
      <c r="H26" s="156"/>
      <c r="I26" s="156"/>
    </row>
    <row r="27" spans="1:9" ht="20.100000000000001" customHeight="1">
      <c r="A27" s="157"/>
      <c r="B27" s="158"/>
      <c r="C27" s="158"/>
      <c r="D27" s="159"/>
      <c r="E27" s="159"/>
      <c r="F27" s="160"/>
      <c r="G27" s="161"/>
      <c r="H27" s="161"/>
      <c r="I27" s="161"/>
    </row>
    <row r="28" spans="1:9" ht="20.100000000000001" customHeight="1">
      <c r="A28" s="160"/>
      <c r="B28" s="160"/>
      <c r="C28" s="160"/>
      <c r="D28" s="160"/>
      <c r="E28" s="160"/>
      <c r="F28" s="160"/>
      <c r="G28" s="155"/>
      <c r="H28" s="155"/>
      <c r="I28" s="155"/>
    </row>
    <row r="29" spans="1:9" ht="20.100000000000001" customHeight="1">
      <c r="A29" s="156"/>
      <c r="B29" s="156"/>
      <c r="C29" s="163"/>
      <c r="D29" s="164"/>
      <c r="E29" s="165"/>
      <c r="F29" s="166"/>
      <c r="G29" s="167"/>
      <c r="H29" s="167"/>
      <c r="I29" s="167"/>
    </row>
    <row r="30" spans="1:9" ht="20.100000000000001" customHeight="1">
      <c r="A30" s="156"/>
      <c r="B30" s="156"/>
      <c r="C30" s="163"/>
      <c r="D30" s="166"/>
      <c r="E30" s="168"/>
      <c r="G30" s="167"/>
      <c r="H30" s="155"/>
      <c r="I30" s="167"/>
    </row>
    <row r="31" spans="1:9" ht="20.100000000000001" customHeight="1">
      <c r="A31" s="156"/>
      <c r="B31" s="156"/>
      <c r="C31" s="160"/>
      <c r="D31" s="169"/>
      <c r="E31" s="160"/>
      <c r="F31" s="169"/>
      <c r="G31" s="167"/>
      <c r="I31" s="167"/>
    </row>
    <row r="32" spans="1:9" ht="20.100000000000001" customHeight="1">
      <c r="A32" s="156"/>
      <c r="B32" s="156"/>
      <c r="C32" s="163"/>
      <c r="D32" s="166"/>
      <c r="E32" s="162"/>
      <c r="F32" s="166"/>
      <c r="G32" s="167"/>
      <c r="I32" s="167"/>
    </row>
    <row r="33" spans="1:9" ht="20.100000000000001" customHeight="1">
      <c r="A33" s="156"/>
      <c r="B33" s="156"/>
      <c r="C33" s="163"/>
      <c r="D33" s="166"/>
      <c r="E33" s="171"/>
      <c r="F33" s="166"/>
      <c r="G33" s="167"/>
      <c r="H33" s="155"/>
      <c r="I33" s="167"/>
    </row>
    <row r="34" spans="1:9" ht="20.100000000000001" customHeight="1">
      <c r="A34" s="156"/>
      <c r="B34" s="156"/>
      <c r="C34" s="163"/>
      <c r="D34" s="166"/>
      <c r="E34" s="168"/>
      <c r="F34" s="166"/>
      <c r="G34" s="167"/>
      <c r="H34" s="155"/>
      <c r="I34" s="167"/>
    </row>
    <row r="35" spans="1:9" ht="20.100000000000001" customHeight="1">
      <c r="A35" s="156"/>
      <c r="B35" s="156"/>
      <c r="C35" s="160"/>
      <c r="D35" s="169"/>
      <c r="E35" s="160"/>
      <c r="F35" s="169"/>
      <c r="G35" s="167"/>
      <c r="I35" s="167"/>
    </row>
    <row r="36" spans="1:9" ht="20.100000000000001" customHeight="1">
      <c r="A36" s="156"/>
      <c r="B36" s="156"/>
      <c r="C36" s="163"/>
      <c r="D36" s="166"/>
      <c r="E36" s="168"/>
      <c r="F36" s="166"/>
      <c r="G36" s="167"/>
      <c r="H36" s="155"/>
      <c r="I36" s="167"/>
    </row>
    <row r="37" spans="1:9" ht="20.100000000000001" customHeight="1">
      <c r="A37" s="156"/>
      <c r="B37" s="156"/>
      <c r="C37" s="163"/>
      <c r="D37" s="166"/>
      <c r="E37" s="172"/>
      <c r="F37" s="166"/>
      <c r="G37" s="167"/>
      <c r="I37" s="173"/>
    </row>
    <row r="38" spans="1:9" ht="20.100000000000001" customHeight="1">
      <c r="A38" s="156"/>
      <c r="B38" s="156"/>
      <c r="C38" s="163"/>
      <c r="D38" s="166"/>
      <c r="E38" s="172"/>
      <c r="F38" s="166"/>
      <c r="G38" s="167"/>
      <c r="I38" s="174"/>
    </row>
    <row r="39" spans="1:9" ht="20.100000000000001" customHeight="1">
      <c r="A39" s="156"/>
      <c r="B39" s="156"/>
      <c r="C39" s="163"/>
      <c r="D39" s="166"/>
      <c r="E39" s="172"/>
      <c r="F39" s="166"/>
      <c r="G39" s="167"/>
      <c r="I39" s="175"/>
    </row>
    <row r="40" spans="1:9" ht="20.100000000000001" customHeight="1">
      <c r="A40" s="156"/>
      <c r="B40" s="156"/>
      <c r="C40" s="163"/>
      <c r="D40" s="166"/>
      <c r="E40" s="176"/>
      <c r="F40" s="166"/>
      <c r="G40" s="167"/>
      <c r="I40" s="175"/>
    </row>
    <row r="41" spans="1:9" ht="20.100000000000001" customHeight="1">
      <c r="A41" s="156"/>
      <c r="B41" s="156"/>
      <c r="C41" s="160"/>
      <c r="D41" s="169"/>
      <c r="E41" s="160"/>
      <c r="F41" s="169"/>
      <c r="G41" s="167"/>
      <c r="I41" s="175"/>
    </row>
    <row r="42" spans="1:9" ht="20.100000000000001" customHeight="1">
      <c r="A42" s="160"/>
      <c r="B42" s="160"/>
      <c r="C42" s="160"/>
      <c r="D42" s="156"/>
      <c r="E42" s="162"/>
      <c r="F42" s="156"/>
      <c r="G42" s="167"/>
      <c r="H42" s="155"/>
      <c r="I42" s="175"/>
    </row>
    <row r="43" spans="1:9" ht="20.100000000000001" customHeight="1">
      <c r="A43" s="160"/>
      <c r="B43" s="160"/>
      <c r="C43" s="160"/>
      <c r="D43" s="156"/>
      <c r="E43" s="168"/>
      <c r="F43" s="156"/>
      <c r="G43" s="167"/>
      <c r="H43" s="155"/>
      <c r="I43" s="175"/>
    </row>
    <row r="44" spans="1:9" ht="20.100000000000001" customHeight="1">
      <c r="A44" s="160"/>
      <c r="B44" s="160"/>
      <c r="C44" s="160"/>
      <c r="D44" s="105"/>
      <c r="E44" s="177"/>
      <c r="G44" s="167"/>
      <c r="H44" s="155"/>
      <c r="I44" s="175"/>
    </row>
    <row r="45" spans="1:9" ht="20.100000000000001" customHeight="1">
      <c r="A45" s="160"/>
      <c r="B45" s="160"/>
      <c r="C45" s="160"/>
      <c r="D45" s="156"/>
      <c r="E45" s="171"/>
      <c r="F45" s="156"/>
      <c r="G45" s="167"/>
      <c r="H45" s="155"/>
      <c r="I45" s="175"/>
    </row>
    <row r="46" spans="1:9" ht="20.100000000000001" customHeight="1">
      <c r="A46" s="156"/>
      <c r="B46" s="156"/>
      <c r="C46" s="156"/>
      <c r="D46" s="156"/>
      <c r="E46" s="156"/>
      <c r="F46" s="156"/>
      <c r="G46" s="167"/>
      <c r="H46" s="167"/>
      <c r="I46" s="175"/>
    </row>
  </sheetData>
  <mergeCells count="8">
    <mergeCell ref="A24:F24"/>
    <mergeCell ref="A25:F25"/>
    <mergeCell ref="A2:I2"/>
    <mergeCell ref="B3:C3"/>
    <mergeCell ref="D3:E3"/>
    <mergeCell ref="B9:B10"/>
    <mergeCell ref="A19:F19"/>
    <mergeCell ref="A23:F23"/>
  </mergeCells>
  <phoneticPr fontId="1" type="noConversion"/>
  <printOptions horizontalCentered="1" verticalCentered="1" gridLinesSet="0"/>
  <pageMargins left="0.39370078740157483" right="0.39370078740157483" top="0.78740157480314965" bottom="0.59055118110236227" header="0" footer="0"/>
  <pageSetup paperSize="9" scale="92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6"/>
  <sheetViews>
    <sheetView view="pageBreakPreview" zoomScale="90" zoomScaleNormal="100" zoomScaleSheetLayoutView="90" workbookViewId="0">
      <selection activeCell="D14" sqref="D14"/>
    </sheetView>
  </sheetViews>
  <sheetFormatPr defaultRowHeight="21" customHeight="1"/>
  <cols>
    <col min="1" max="2" width="4.625" style="3" customWidth="1"/>
    <col min="3" max="3" width="20.625" style="3" customWidth="1"/>
    <col min="4" max="4" width="28.625" style="12" customWidth="1"/>
    <col min="5" max="5" width="40.625" style="2" customWidth="1"/>
    <col min="6" max="6" width="20.625" style="3" customWidth="1"/>
    <col min="7" max="7" width="5.625" style="3" customWidth="1"/>
    <col min="8" max="8" width="10.625" style="2" customWidth="1"/>
    <col min="9" max="16384" width="9" style="3"/>
  </cols>
  <sheetData>
    <row r="1" spans="1:8" ht="21" customHeight="1">
      <c r="A1" s="341"/>
      <c r="B1" s="341"/>
      <c r="C1" s="341"/>
      <c r="D1" s="341"/>
      <c r="E1" s="341"/>
      <c r="F1" s="341"/>
      <c r="H1" s="100"/>
    </row>
    <row r="2" spans="1:8" ht="21" customHeight="1">
      <c r="A2" s="341"/>
      <c r="B2" s="341"/>
      <c r="C2" s="341"/>
      <c r="D2" s="341"/>
      <c r="E2" s="341"/>
      <c r="F2" s="341"/>
      <c r="H2" s="100"/>
    </row>
    <row r="3" spans="1:8" ht="21" customHeight="1">
      <c r="A3" s="341"/>
      <c r="B3" s="341"/>
      <c r="C3" s="341"/>
      <c r="D3" s="341"/>
      <c r="E3" s="341"/>
      <c r="F3" s="341"/>
      <c r="H3" s="100"/>
    </row>
    <row r="4" spans="1:8" ht="21" customHeight="1">
      <c r="A4" s="342" t="s">
        <v>77</v>
      </c>
      <c r="B4" s="342"/>
      <c r="C4" s="343" t="str">
        <f>내역서표지!A2</f>
        <v>2026년 성읍저수지 활용 성산읍 농업용수관로 구축 밸브제어반 제조구매(삼달리 2093)</v>
      </c>
      <c r="D4" s="343"/>
      <c r="E4" s="343"/>
      <c r="F4" s="343"/>
      <c r="H4" s="100"/>
    </row>
    <row r="5" spans="1:8" ht="21" customHeight="1">
      <c r="A5" s="344" t="s">
        <v>86</v>
      </c>
      <c r="B5" s="345"/>
      <c r="C5" s="4" t="s">
        <v>87</v>
      </c>
      <c r="D5" s="5" t="s">
        <v>88</v>
      </c>
      <c r="E5" s="6" t="s">
        <v>89</v>
      </c>
      <c r="F5" s="7" t="s">
        <v>90</v>
      </c>
      <c r="H5" s="101" t="s">
        <v>264</v>
      </c>
    </row>
    <row r="6" spans="1:8" ht="21" customHeight="1">
      <c r="A6" s="335" t="s">
        <v>12</v>
      </c>
      <c r="B6" s="329" t="s">
        <v>13</v>
      </c>
      <c r="C6" s="8" t="s">
        <v>1</v>
      </c>
      <c r="D6" s="19">
        <f>집계표!F28</f>
        <v>14174850</v>
      </c>
      <c r="E6" s="9"/>
      <c r="F6" s="20"/>
      <c r="H6" s="98"/>
    </row>
    <row r="7" spans="1:8" ht="21" customHeight="1">
      <c r="A7" s="336"/>
      <c r="B7" s="330"/>
      <c r="C7" s="10" t="s">
        <v>2</v>
      </c>
      <c r="D7" s="87">
        <f>ROUNDDOWN(D6*$H$7,0)</f>
        <v>146000</v>
      </c>
      <c r="E7" s="88" t="str">
        <f>"(재료비)×" &amp; TEXT(H7,"#0.##00%")</f>
        <v>(재료비)×1.0300%</v>
      </c>
      <c r="F7" s="21"/>
      <c r="H7" s="86">
        <v>1.03E-2</v>
      </c>
    </row>
    <row r="8" spans="1:8" ht="21" customHeight="1">
      <c r="A8" s="336"/>
      <c r="B8" s="331"/>
      <c r="C8" s="11" t="s">
        <v>3</v>
      </c>
      <c r="D8" s="90">
        <f>ROUNDDOWN(SUM(D6:D7),0)</f>
        <v>14320850</v>
      </c>
      <c r="E8" s="91"/>
      <c r="F8" s="22"/>
      <c r="H8" s="86"/>
    </row>
    <row r="9" spans="1:8" ht="21" customHeight="1">
      <c r="A9" s="336"/>
      <c r="B9" s="329" t="s">
        <v>14</v>
      </c>
      <c r="C9" s="8" t="s">
        <v>4</v>
      </c>
      <c r="D9" s="83">
        <f>집계표!H28</f>
        <v>3352748</v>
      </c>
      <c r="E9" s="93"/>
      <c r="F9" s="20"/>
      <c r="H9" s="86"/>
    </row>
    <row r="10" spans="1:8" ht="21" customHeight="1">
      <c r="A10" s="336"/>
      <c r="B10" s="330"/>
      <c r="C10" s="10" t="s">
        <v>5</v>
      </c>
      <c r="D10" s="87">
        <f>ROUNDDOWN(D9*$H$10,0)</f>
        <v>4175177</v>
      </c>
      <c r="E10" s="88" t="str">
        <f>"(산출노무비)×" &amp; TEXT(H10,"#0.##00%")</f>
        <v>(산출노무비)×124.5300%</v>
      </c>
      <c r="F10" s="21"/>
      <c r="H10" s="86">
        <v>1.2453000000000001</v>
      </c>
    </row>
    <row r="11" spans="1:8" ht="21" customHeight="1">
      <c r="A11" s="336"/>
      <c r="B11" s="330"/>
      <c r="C11" s="10" t="s">
        <v>6</v>
      </c>
      <c r="D11" s="87">
        <f>ROUNDDOWN(D10*$H$11,0)</f>
        <v>1458389</v>
      </c>
      <c r="E11" s="88" t="str">
        <f>"(직접노무비)×" &amp; TEXT(H11,"#0.##00%")</f>
        <v>(직접노무비)×34.9300%</v>
      </c>
      <c r="F11" s="21"/>
      <c r="H11" s="86">
        <v>0.3493</v>
      </c>
    </row>
    <row r="12" spans="1:8" ht="21" customHeight="1">
      <c r="A12" s="336"/>
      <c r="B12" s="331"/>
      <c r="C12" s="11" t="s">
        <v>3</v>
      </c>
      <c r="D12" s="90">
        <f>ROUNDDOWN(SUM(D10:D11),0)</f>
        <v>5633566</v>
      </c>
      <c r="E12" s="91"/>
      <c r="F12" s="22"/>
      <c r="H12" s="98"/>
    </row>
    <row r="13" spans="1:8" ht="21" customHeight="1">
      <c r="A13" s="336"/>
      <c r="B13" s="335" t="s">
        <v>15</v>
      </c>
      <c r="C13" s="17" t="s">
        <v>15</v>
      </c>
      <c r="D13" s="83">
        <f>ROUNDDOWN(D8*H13,0)</f>
        <v>1281716</v>
      </c>
      <c r="E13" s="84" t="str">
        <f>"(재료비)×" &amp; TEXT(H13,"#0.##00%")</f>
        <v>(재료비)×8.9500%</v>
      </c>
      <c r="F13" s="85"/>
      <c r="H13" s="86">
        <v>8.9499999999999996E-2</v>
      </c>
    </row>
    <row r="14" spans="1:8" ht="21" customHeight="1">
      <c r="A14" s="336"/>
      <c r="B14" s="336"/>
      <c r="C14" s="18" t="s">
        <v>210</v>
      </c>
      <c r="D14" s="87"/>
      <c r="E14" s="88"/>
      <c r="F14" s="89"/>
      <c r="H14" s="86"/>
    </row>
    <row r="15" spans="1:8" ht="21" customHeight="1">
      <c r="A15" s="336"/>
      <c r="B15" s="336"/>
      <c r="C15" s="18" t="s">
        <v>211</v>
      </c>
      <c r="D15" s="87"/>
      <c r="E15" s="88"/>
      <c r="F15" s="89"/>
      <c r="H15" s="86"/>
    </row>
    <row r="16" spans="1:8" ht="21" customHeight="1">
      <c r="A16" s="336"/>
      <c r="B16" s="336"/>
      <c r="C16" s="18" t="s">
        <v>213</v>
      </c>
      <c r="D16" s="87"/>
      <c r="E16" s="88"/>
      <c r="F16" s="89"/>
      <c r="H16" s="86"/>
    </row>
    <row r="17" spans="1:8" ht="21" customHeight="1">
      <c r="A17" s="336"/>
      <c r="B17" s="336"/>
      <c r="C17" s="18"/>
      <c r="D17" s="87"/>
      <c r="E17" s="88"/>
      <c r="F17" s="89"/>
      <c r="H17" s="86"/>
    </row>
    <row r="18" spans="1:8" ht="21" customHeight="1">
      <c r="A18" s="336"/>
      <c r="B18" s="336"/>
      <c r="C18" s="18" t="s">
        <v>214</v>
      </c>
      <c r="D18" s="87"/>
      <c r="E18" s="88"/>
      <c r="F18" s="89"/>
      <c r="H18" s="86"/>
    </row>
    <row r="19" spans="1:8" ht="21" customHeight="1">
      <c r="A19" s="336"/>
      <c r="B19" s="337"/>
      <c r="C19" s="18" t="s">
        <v>3</v>
      </c>
      <c r="D19" s="87">
        <f>ROUNDDOWN(SUM(D13:D18),0)</f>
        <v>1281716</v>
      </c>
      <c r="E19" s="88"/>
      <c r="F19" s="89"/>
      <c r="H19" s="86"/>
    </row>
    <row r="20" spans="1:8" ht="21" customHeight="1">
      <c r="A20" s="338" t="s">
        <v>257</v>
      </c>
      <c r="B20" s="339"/>
      <c r="C20" s="340"/>
      <c r="D20" s="83">
        <f>ROUNDDOWN(SUM(D8,D12,D19),0)</f>
        <v>21236132</v>
      </c>
      <c r="E20" s="93"/>
      <c r="F20" s="85"/>
      <c r="H20" s="86"/>
    </row>
    <row r="21" spans="1:8" ht="21" customHeight="1">
      <c r="A21" s="332" t="s">
        <v>7</v>
      </c>
      <c r="B21" s="333"/>
      <c r="C21" s="334"/>
      <c r="D21" s="87">
        <f>ROUNDDOWN(SUM(D20)*H21,0)</f>
        <v>1486529</v>
      </c>
      <c r="E21" s="88" t="str">
        <f>"(제조원가)×" &amp; TEXT(H21,"#0.##00%")</f>
        <v>(제조원가)×7.00%</v>
      </c>
      <c r="F21" s="89"/>
      <c r="H21" s="86">
        <v>7.0000000000000007E-2</v>
      </c>
    </row>
    <row r="22" spans="1:8" ht="21" customHeight="1">
      <c r="A22" s="323" t="s">
        <v>3</v>
      </c>
      <c r="B22" s="324"/>
      <c r="C22" s="325"/>
      <c r="D22" s="90">
        <f>ROUNDDOWN(SUM(D20:D21),0)</f>
        <v>22722661</v>
      </c>
      <c r="E22" s="91"/>
      <c r="F22" s="92"/>
      <c r="H22" s="86"/>
    </row>
    <row r="23" spans="1:8" ht="21" customHeight="1">
      <c r="A23" s="338" t="s">
        <v>8</v>
      </c>
      <c r="B23" s="339"/>
      <c r="C23" s="340"/>
      <c r="D23" s="83">
        <f>ROUNDDOWN(SUM(D12,D19,D21)*H23,0)</f>
        <v>2100452</v>
      </c>
      <c r="E23" s="88" t="str">
        <f>"(노무비＋경비＋일반관리비)×" &amp; TEXT(H23,"#0.##00%")</f>
        <v>(노무비＋경비＋일반관리비)×25.00%</v>
      </c>
      <c r="F23" s="85"/>
      <c r="H23" s="86">
        <v>0.25</v>
      </c>
    </row>
    <row r="24" spans="1:8" ht="21" customHeight="1">
      <c r="A24" s="332" t="s">
        <v>9</v>
      </c>
      <c r="B24" s="333"/>
      <c r="C24" s="334"/>
      <c r="D24" s="87">
        <f>ROUNDDOWN(SUM(D22,D23),0)</f>
        <v>24823113</v>
      </c>
      <c r="E24" s="88"/>
      <c r="F24" s="89"/>
      <c r="H24" s="86"/>
    </row>
    <row r="25" spans="1:8" ht="21" customHeight="1">
      <c r="A25" s="323" t="s">
        <v>10</v>
      </c>
      <c r="B25" s="324"/>
      <c r="C25" s="325"/>
      <c r="D25" s="90">
        <f>ROUNDDOWN(D24*H25,0)</f>
        <v>2482311</v>
      </c>
      <c r="E25" s="91" t="s">
        <v>259</v>
      </c>
      <c r="F25" s="92"/>
      <c r="H25" s="86">
        <v>0.1</v>
      </c>
    </row>
    <row r="26" spans="1:8" ht="21" customHeight="1">
      <c r="A26" s="326" t="s">
        <v>11</v>
      </c>
      <c r="B26" s="327"/>
      <c r="C26" s="328"/>
      <c r="D26" s="178">
        <f>ROUNDDOWN(SUM(D24,D25),-3)</f>
        <v>27305000</v>
      </c>
      <c r="E26" s="179" t="s">
        <v>258</v>
      </c>
      <c r="F26" s="187" t="s">
        <v>263</v>
      </c>
      <c r="H26" s="86"/>
    </row>
  </sheetData>
  <mergeCells count="15">
    <mergeCell ref="A1:F3"/>
    <mergeCell ref="A4:B4"/>
    <mergeCell ref="C4:F4"/>
    <mergeCell ref="A5:B5"/>
    <mergeCell ref="A23:C23"/>
    <mergeCell ref="A25:C25"/>
    <mergeCell ref="A26:C26"/>
    <mergeCell ref="B6:B8"/>
    <mergeCell ref="B9:B12"/>
    <mergeCell ref="A24:C24"/>
    <mergeCell ref="A6:A19"/>
    <mergeCell ref="B13:B19"/>
    <mergeCell ref="A22:C22"/>
    <mergeCell ref="A21:C21"/>
    <mergeCell ref="A20:C20"/>
  </mergeCells>
  <phoneticPr fontId="1" type="noConversion"/>
  <printOptions horizontalCentered="1" verticalCentered="1"/>
  <pageMargins left="0.70866141732283472" right="0.39370078740157483" top="0.27559055118110237" bottom="0.19685039370078741" header="0.51181102362204722" footer="0.51181102362204722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28"/>
  <sheetViews>
    <sheetView view="pageBreakPreview" zoomScale="95" zoomScaleNormal="100" zoomScaleSheetLayoutView="95" workbookViewId="0">
      <pane xSplit="4" ySplit="2" topLeftCell="E3" activePane="bottomRight" state="frozen"/>
      <selection activeCell="D14" sqref="D14"/>
      <selection pane="topRight" activeCell="D14" sqref="D14"/>
      <selection pane="bottomLeft" activeCell="D14" sqref="D14"/>
      <selection pane="bottomRight" activeCell="C12" sqref="C12"/>
    </sheetView>
  </sheetViews>
  <sheetFormatPr defaultRowHeight="20.100000000000001" customHeight="1"/>
  <cols>
    <col min="1" max="1" width="5.625" style="13" customWidth="1"/>
    <col min="2" max="2" width="32.625" style="13" customWidth="1"/>
    <col min="3" max="4" width="5.625" style="13" customWidth="1"/>
    <col min="5" max="10" width="12.625" style="14" customWidth="1"/>
    <col min="11" max="11" width="13.625" style="14" customWidth="1"/>
    <col min="12" max="12" width="8.625" style="14" customWidth="1"/>
    <col min="13" max="13" width="9" style="14"/>
    <col min="14" max="16384" width="9" style="13"/>
  </cols>
  <sheetData>
    <row r="1" spans="1:12" ht="20.100000000000001" customHeight="1">
      <c r="A1" s="348" t="s">
        <v>16</v>
      </c>
      <c r="B1" s="346" t="s">
        <v>17</v>
      </c>
      <c r="C1" s="346" t="s">
        <v>18</v>
      </c>
      <c r="D1" s="346" t="s">
        <v>19</v>
      </c>
      <c r="E1" s="346" t="s">
        <v>20</v>
      </c>
      <c r="F1" s="346"/>
      <c r="G1" s="346" t="s">
        <v>23</v>
      </c>
      <c r="H1" s="346"/>
      <c r="I1" s="346" t="s">
        <v>24</v>
      </c>
      <c r="J1" s="346"/>
      <c r="K1" s="346" t="s">
        <v>25</v>
      </c>
      <c r="L1" s="346" t="s">
        <v>0</v>
      </c>
    </row>
    <row r="2" spans="1:12" ht="20.100000000000001" customHeight="1">
      <c r="A2" s="347"/>
      <c r="B2" s="347"/>
      <c r="C2" s="347"/>
      <c r="D2" s="347"/>
      <c r="E2" s="30" t="s">
        <v>21</v>
      </c>
      <c r="F2" s="30" t="s">
        <v>22</v>
      </c>
      <c r="G2" s="30" t="s">
        <v>21</v>
      </c>
      <c r="H2" s="30" t="s">
        <v>22</v>
      </c>
      <c r="I2" s="30" t="s">
        <v>21</v>
      </c>
      <c r="J2" s="30" t="s">
        <v>22</v>
      </c>
      <c r="K2" s="347"/>
      <c r="L2" s="347"/>
    </row>
    <row r="3" spans="1:12" ht="20.100000000000001" customHeight="1">
      <c r="B3" s="13" t="str">
        <f>'1. 중앙모니터링 내역서'!A3</f>
        <v>1. 중앙모니터링</v>
      </c>
      <c r="C3" s="14" t="s">
        <v>85</v>
      </c>
      <c r="D3" s="15">
        <v>1</v>
      </c>
      <c r="E3" s="16">
        <f>'1. 중앙모니터링 내역서'!F32</f>
        <v>1095000</v>
      </c>
      <c r="F3" s="16">
        <f>ROUNDDOWN(D3*E3,0)</f>
        <v>1095000</v>
      </c>
      <c r="G3" s="16">
        <f>'1. 중앙모니터링 내역서'!H32</f>
        <v>0</v>
      </c>
      <c r="H3" s="16">
        <f>ROUNDDOWN(D3*G3,0)</f>
        <v>0</v>
      </c>
      <c r="I3" s="16"/>
      <c r="J3" s="16"/>
      <c r="K3" s="16">
        <f>ROUNDDOWN(SUM(F3,H3,J3),0)</f>
        <v>1095000</v>
      </c>
    </row>
    <row r="4" spans="1:12" ht="20.100000000000001" customHeight="1">
      <c r="B4" s="13" t="s">
        <v>372</v>
      </c>
      <c r="C4" s="14" t="s">
        <v>85</v>
      </c>
      <c r="D4" s="15">
        <v>1</v>
      </c>
      <c r="E4" s="16">
        <f>'2. 밸브제어반 내역서'!F66</f>
        <v>13079850</v>
      </c>
      <c r="F4" s="16">
        <f>ROUNDDOWN(D4*E4,0)</f>
        <v>13079850</v>
      </c>
      <c r="G4" s="16">
        <f>'2. 밸브제어반 내역서'!H66</f>
        <v>3352748</v>
      </c>
      <c r="H4" s="16">
        <f>ROUNDDOWN(D4*G4,0)</f>
        <v>3352748</v>
      </c>
      <c r="I4" s="16"/>
      <c r="J4" s="16"/>
      <c r="K4" s="16">
        <f>ROUNDDOWN(SUM(F4,H4,J4),0)</f>
        <v>16432598</v>
      </c>
    </row>
    <row r="5" spans="1:12" ht="20.100000000000001" customHeight="1">
      <c r="C5" s="14"/>
      <c r="D5" s="15"/>
      <c r="E5" s="16"/>
      <c r="F5" s="16"/>
      <c r="G5" s="16"/>
      <c r="H5" s="16"/>
      <c r="I5" s="16"/>
      <c r="J5" s="16"/>
      <c r="K5" s="16"/>
    </row>
    <row r="6" spans="1:12" ht="20.100000000000001" customHeight="1">
      <c r="C6" s="14"/>
      <c r="D6" s="15"/>
      <c r="E6" s="16"/>
      <c r="F6" s="16"/>
      <c r="G6" s="16"/>
      <c r="H6" s="16"/>
      <c r="I6" s="16"/>
      <c r="J6" s="16"/>
      <c r="K6" s="16"/>
    </row>
    <row r="7" spans="1:12" ht="20.100000000000001" customHeight="1">
      <c r="C7" s="14"/>
      <c r="D7" s="15"/>
      <c r="E7" s="16"/>
      <c r="F7" s="16"/>
      <c r="G7" s="16"/>
      <c r="H7" s="16"/>
      <c r="I7" s="16"/>
      <c r="J7" s="16"/>
      <c r="K7" s="16"/>
    </row>
    <row r="8" spans="1:12" ht="20.100000000000001" customHeight="1">
      <c r="C8" s="14"/>
      <c r="D8" s="15"/>
      <c r="E8" s="16"/>
      <c r="F8" s="16"/>
      <c r="G8" s="16"/>
      <c r="H8" s="16"/>
      <c r="I8" s="16"/>
      <c r="J8" s="16"/>
      <c r="K8" s="16"/>
    </row>
    <row r="9" spans="1:12" ht="20.100000000000001" customHeight="1">
      <c r="C9" s="14"/>
      <c r="D9" s="15"/>
      <c r="E9" s="16"/>
      <c r="F9" s="16"/>
      <c r="G9" s="16"/>
      <c r="H9" s="16"/>
      <c r="I9" s="16"/>
      <c r="J9" s="16"/>
      <c r="K9" s="16"/>
    </row>
    <row r="10" spans="1:12" ht="20.100000000000001" customHeight="1">
      <c r="C10" s="14"/>
      <c r="D10" s="15"/>
      <c r="E10" s="16"/>
      <c r="F10" s="16"/>
      <c r="G10" s="16"/>
      <c r="H10" s="16"/>
      <c r="I10" s="16"/>
      <c r="J10" s="16"/>
      <c r="K10" s="16"/>
    </row>
    <row r="11" spans="1:12" ht="20.100000000000001" customHeight="1">
      <c r="C11" s="14"/>
      <c r="D11" s="15"/>
      <c r="E11" s="16"/>
      <c r="F11" s="16"/>
      <c r="G11" s="16"/>
      <c r="H11" s="16"/>
      <c r="I11" s="16"/>
      <c r="J11" s="16"/>
      <c r="K11" s="16"/>
    </row>
    <row r="12" spans="1:12" ht="20.100000000000001" customHeight="1">
      <c r="C12" s="14"/>
      <c r="D12" s="15"/>
      <c r="E12" s="16"/>
      <c r="F12" s="16"/>
      <c r="G12" s="16"/>
      <c r="H12" s="16"/>
      <c r="I12" s="16"/>
      <c r="J12" s="16"/>
      <c r="K12" s="16"/>
    </row>
    <row r="13" spans="1:12" ht="20.100000000000001" customHeight="1">
      <c r="C13" s="14"/>
      <c r="D13" s="15"/>
      <c r="E13" s="16"/>
      <c r="F13" s="16"/>
      <c r="G13" s="16"/>
      <c r="H13" s="16"/>
      <c r="I13" s="16"/>
      <c r="J13" s="16"/>
      <c r="K13" s="16"/>
    </row>
    <row r="14" spans="1:12" ht="20.100000000000001" customHeight="1">
      <c r="C14" s="14"/>
      <c r="D14" s="15"/>
      <c r="E14" s="16"/>
      <c r="F14" s="16"/>
      <c r="G14" s="16"/>
      <c r="H14" s="16"/>
      <c r="I14" s="16"/>
      <c r="J14" s="16"/>
      <c r="K14" s="16"/>
    </row>
    <row r="15" spans="1:12" ht="20.100000000000001" customHeight="1">
      <c r="C15" s="14"/>
      <c r="D15" s="15"/>
      <c r="E15" s="16"/>
      <c r="F15" s="16"/>
      <c r="G15" s="16"/>
      <c r="H15" s="16"/>
      <c r="I15" s="16"/>
      <c r="J15" s="16"/>
      <c r="K15" s="16"/>
    </row>
    <row r="16" spans="1:12" ht="20.100000000000001" customHeight="1">
      <c r="C16" s="14"/>
      <c r="D16" s="15"/>
      <c r="E16" s="16"/>
      <c r="F16" s="16"/>
      <c r="G16" s="16"/>
      <c r="H16" s="16"/>
      <c r="I16" s="16"/>
      <c r="J16" s="16"/>
      <c r="K16" s="16"/>
    </row>
    <row r="17" spans="2:11" ht="20.100000000000001" customHeight="1">
      <c r="C17" s="14"/>
      <c r="D17" s="15"/>
      <c r="E17" s="16"/>
      <c r="F17" s="16"/>
      <c r="G17" s="16"/>
      <c r="H17" s="16"/>
      <c r="I17" s="16"/>
      <c r="J17" s="16"/>
      <c r="K17" s="16"/>
    </row>
    <row r="18" spans="2:11" ht="20.100000000000001" customHeight="1">
      <c r="C18" s="14"/>
      <c r="D18" s="15"/>
      <c r="E18" s="16"/>
      <c r="F18" s="16"/>
      <c r="G18" s="16"/>
      <c r="H18" s="16"/>
      <c r="I18" s="16"/>
      <c r="J18" s="16"/>
      <c r="K18" s="16"/>
    </row>
    <row r="19" spans="2:11" ht="20.100000000000001" customHeight="1">
      <c r="C19" s="14"/>
      <c r="D19" s="15"/>
      <c r="E19" s="16"/>
      <c r="F19" s="16"/>
      <c r="G19" s="16"/>
      <c r="H19" s="16"/>
      <c r="I19" s="16"/>
      <c r="J19" s="16"/>
      <c r="K19" s="16"/>
    </row>
    <row r="20" spans="2:11" ht="20.100000000000001" customHeight="1">
      <c r="C20" s="14"/>
      <c r="D20" s="15"/>
      <c r="E20" s="16"/>
      <c r="F20" s="16"/>
      <c r="G20" s="16"/>
      <c r="H20" s="16"/>
      <c r="I20" s="16"/>
      <c r="J20" s="16"/>
      <c r="K20" s="16"/>
    </row>
    <row r="21" spans="2:11" ht="20.100000000000001" customHeight="1">
      <c r="C21" s="14"/>
      <c r="D21" s="15"/>
      <c r="E21" s="16"/>
      <c r="F21" s="16"/>
      <c r="G21" s="16"/>
      <c r="H21" s="16"/>
      <c r="I21" s="16"/>
      <c r="J21" s="16"/>
      <c r="K21" s="16"/>
    </row>
    <row r="22" spans="2:11" ht="20.100000000000001" customHeight="1">
      <c r="C22" s="14"/>
      <c r="D22" s="15"/>
      <c r="E22" s="16"/>
      <c r="F22" s="16"/>
      <c r="G22" s="16"/>
      <c r="H22" s="16"/>
      <c r="I22" s="16"/>
      <c r="J22" s="16"/>
      <c r="K22" s="16"/>
    </row>
    <row r="23" spans="2:11" ht="20.100000000000001" customHeight="1">
      <c r="C23" s="14"/>
      <c r="D23" s="15"/>
      <c r="E23" s="16"/>
      <c r="F23" s="16"/>
      <c r="G23" s="16"/>
      <c r="H23" s="16"/>
      <c r="I23" s="16"/>
      <c r="J23" s="16"/>
      <c r="K23" s="16"/>
    </row>
    <row r="24" spans="2:11" ht="20.100000000000001" customHeight="1">
      <c r="C24" s="14"/>
      <c r="D24" s="15"/>
      <c r="E24" s="16"/>
      <c r="F24" s="16"/>
      <c r="G24" s="16"/>
      <c r="H24" s="16"/>
      <c r="I24" s="16"/>
      <c r="J24" s="16"/>
      <c r="K24" s="16"/>
    </row>
    <row r="25" spans="2:11" ht="20.100000000000001" customHeight="1">
      <c r="C25" s="14"/>
      <c r="D25" s="15"/>
      <c r="E25" s="16"/>
      <c r="F25" s="16"/>
      <c r="G25" s="16"/>
      <c r="H25" s="16"/>
      <c r="I25" s="16"/>
      <c r="J25" s="16"/>
      <c r="K25" s="16"/>
    </row>
    <row r="26" spans="2:11" ht="20.100000000000001" customHeight="1">
      <c r="C26" s="14"/>
      <c r="D26" s="15"/>
      <c r="E26" s="16"/>
      <c r="F26" s="16"/>
      <c r="G26" s="16"/>
      <c r="H26" s="16"/>
      <c r="I26" s="16"/>
      <c r="J26" s="16"/>
      <c r="K26" s="16"/>
    </row>
    <row r="27" spans="2:11" ht="20.100000000000001" customHeight="1">
      <c r="C27" s="14"/>
      <c r="D27" s="15"/>
      <c r="E27" s="16"/>
      <c r="F27" s="16"/>
      <c r="G27" s="16"/>
      <c r="H27" s="16"/>
      <c r="I27" s="16"/>
      <c r="J27" s="16"/>
      <c r="K27" s="16"/>
    </row>
    <row r="28" spans="2:11" ht="20.100000000000001" customHeight="1">
      <c r="B28" s="14" t="s">
        <v>26</v>
      </c>
      <c r="C28" s="14"/>
      <c r="D28" s="15"/>
      <c r="E28" s="16"/>
      <c r="F28" s="16">
        <f>ROUNDDOWN(SUM(F3:F27),0)</f>
        <v>14174850</v>
      </c>
      <c r="G28" s="16"/>
      <c r="H28" s="16">
        <f>ROUNDDOWN(SUM(H3:H27),0)</f>
        <v>3352748</v>
      </c>
      <c r="I28" s="16"/>
      <c r="J28" s="16">
        <f>ROUNDDOWN(SUM(J3:J27),0)</f>
        <v>0</v>
      </c>
      <c r="K28" s="16">
        <f>ROUNDDOWN(SUM(F28,H28,J28),0)</f>
        <v>17527598</v>
      </c>
    </row>
  </sheetData>
  <mergeCells count="9">
    <mergeCell ref="I1:J1"/>
    <mergeCell ref="K1:K2"/>
    <mergeCell ref="L1:L2"/>
    <mergeCell ref="A1:A2"/>
    <mergeCell ref="B1:B2"/>
    <mergeCell ref="C1:C2"/>
    <mergeCell ref="D1:D2"/>
    <mergeCell ref="E1:F1"/>
    <mergeCell ref="G1:H1"/>
  </mergeCells>
  <phoneticPr fontId="1" type="noConversion"/>
  <printOptions horizontalCentered="1" verticalCentered="1" gridLines="1"/>
  <pageMargins left="0.59055118110236227" right="0.39370078740157483" top="1.0236220472440944" bottom="0.39370078740157483" header="0.70866141732283472" footer="0.39370078740157483"/>
  <pageSetup paperSize="9" scale="84" orientation="landscape" r:id="rId1"/>
  <headerFooter>
    <oddHeader>&amp;C&amp;"맑은 고딕,굵게"&amp;16집     계     표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2"/>
  <sheetViews>
    <sheetView showZeros="0" view="pageBreakPreview" zoomScale="95" zoomScaleNormal="100" zoomScaleSheetLayoutView="95" workbookViewId="0">
      <pane xSplit="4" ySplit="2" topLeftCell="E3" activePane="bottomRight" state="frozen"/>
      <selection activeCell="D14" sqref="D14"/>
      <selection pane="topRight" activeCell="D14" sqref="D14"/>
      <selection pane="bottomLeft" activeCell="D14" sqref="D14"/>
      <selection pane="bottomRight" activeCell="D24" sqref="D24"/>
    </sheetView>
  </sheetViews>
  <sheetFormatPr defaultRowHeight="18" customHeight="1"/>
  <cols>
    <col min="1" max="2" width="23.625" style="13" customWidth="1"/>
    <col min="3" max="3" width="5.625" style="14" customWidth="1"/>
    <col min="4" max="4" width="7.625" style="32" customWidth="1"/>
    <col min="5" max="11" width="11.5" style="14" customWidth="1"/>
    <col min="12" max="12" width="8.625" style="14" customWidth="1"/>
    <col min="13" max="13" width="9" style="14"/>
    <col min="14" max="16384" width="9" style="13"/>
  </cols>
  <sheetData>
    <row r="1" spans="1:12" ht="18" customHeight="1">
      <c r="A1" s="346" t="s">
        <v>17</v>
      </c>
      <c r="B1" s="346" t="s">
        <v>27</v>
      </c>
      <c r="C1" s="346" t="s">
        <v>18</v>
      </c>
      <c r="D1" s="349" t="s">
        <v>19</v>
      </c>
      <c r="E1" s="346" t="s">
        <v>20</v>
      </c>
      <c r="F1" s="346"/>
      <c r="G1" s="346" t="s">
        <v>23</v>
      </c>
      <c r="H1" s="346"/>
      <c r="I1" s="346" t="s">
        <v>24</v>
      </c>
      <c r="J1" s="346"/>
      <c r="K1" s="346" t="s">
        <v>25</v>
      </c>
      <c r="L1" s="346" t="s">
        <v>0</v>
      </c>
    </row>
    <row r="2" spans="1:12" ht="18" customHeight="1">
      <c r="A2" s="347"/>
      <c r="B2" s="347"/>
      <c r="C2" s="347"/>
      <c r="D2" s="350"/>
      <c r="E2" s="30" t="s">
        <v>21</v>
      </c>
      <c r="F2" s="30" t="s">
        <v>22</v>
      </c>
      <c r="G2" s="30" t="s">
        <v>21</v>
      </c>
      <c r="H2" s="30" t="s">
        <v>22</v>
      </c>
      <c r="I2" s="30" t="s">
        <v>21</v>
      </c>
      <c r="J2" s="30" t="s">
        <v>22</v>
      </c>
      <c r="K2" s="347"/>
      <c r="L2" s="347"/>
    </row>
    <row r="3" spans="1:12" ht="18" customHeight="1">
      <c r="A3" s="13" t="str">
        <f>'1. 중앙모니터링 산출근거'!A3</f>
        <v>1. 중앙모니터링</v>
      </c>
      <c r="E3" s="16"/>
      <c r="F3" s="16"/>
      <c r="G3" s="16"/>
      <c r="H3" s="16"/>
      <c r="I3" s="16"/>
      <c r="J3" s="16"/>
      <c r="K3" s="16"/>
    </row>
    <row r="4" spans="1:12" ht="18" customHeight="1">
      <c r="A4" s="13" t="str">
        <f>'1. 중앙모니터링 산출근거'!A4</f>
        <v>운전화면</v>
      </c>
      <c r="B4" s="13" t="str">
        <f>'1. 중앙모니터링 산출근거'!B4</f>
        <v>표준화면</v>
      </c>
      <c r="C4" s="14" t="str">
        <f>'1. 중앙모니터링 산출근거'!C4</f>
        <v>화면</v>
      </c>
      <c r="D4" s="31">
        <v>1</v>
      </c>
      <c r="E4" s="16">
        <f>단가비교표!O3</f>
        <v>524000</v>
      </c>
      <c r="F4" s="16">
        <f>ROUNDDOWN(D4*E4,0)</f>
        <v>524000</v>
      </c>
      <c r="G4" s="16"/>
      <c r="H4" s="16"/>
      <c r="I4" s="16"/>
      <c r="J4" s="16"/>
      <c r="K4" s="16">
        <f>ROUNDDOWN(SUM(F4,H4,J4),0)</f>
        <v>524000</v>
      </c>
    </row>
    <row r="5" spans="1:12" s="14" customFormat="1" ht="18" customHeight="1">
      <c r="A5" s="13" t="str">
        <f>'1. 중앙모니터링 산출근거'!A5</f>
        <v>운전화면</v>
      </c>
      <c r="B5" s="13" t="str">
        <f>'1. 중앙모니터링 산출근거'!B5</f>
        <v>트렌드화면</v>
      </c>
      <c r="C5" s="14" t="str">
        <f>'1. 중앙모니터링 산출근거'!C5</f>
        <v>화면</v>
      </c>
      <c r="D5" s="31">
        <v>1</v>
      </c>
      <c r="E5" s="16">
        <f>단가비교표!O4</f>
        <v>571000</v>
      </c>
      <c r="F5" s="16">
        <f>ROUNDDOWN(D5*E5,0)</f>
        <v>571000</v>
      </c>
      <c r="G5" s="16"/>
      <c r="H5" s="16"/>
      <c r="I5" s="16"/>
      <c r="J5" s="16"/>
      <c r="K5" s="16">
        <f>ROUNDDOWN(SUM(F5,H5,J5),0)</f>
        <v>571000</v>
      </c>
    </row>
    <row r="6" spans="1:12" s="14" customFormat="1" ht="18" customHeight="1">
      <c r="A6" s="13"/>
      <c r="B6" s="13"/>
      <c r="D6" s="31"/>
      <c r="E6" s="16"/>
      <c r="F6" s="16"/>
      <c r="G6" s="16"/>
      <c r="H6" s="16"/>
      <c r="I6" s="16"/>
      <c r="J6" s="16"/>
      <c r="K6" s="16"/>
    </row>
    <row r="7" spans="1:12" s="14" customFormat="1" ht="18" customHeight="1">
      <c r="A7" s="13"/>
      <c r="B7" s="13"/>
      <c r="D7" s="31"/>
      <c r="E7" s="16"/>
      <c r="F7" s="16"/>
      <c r="G7" s="16"/>
      <c r="H7" s="16"/>
      <c r="I7" s="16"/>
      <c r="J7" s="16"/>
      <c r="K7" s="16"/>
    </row>
    <row r="8" spans="1:12" s="14" customFormat="1" ht="18" customHeight="1">
      <c r="A8" s="13"/>
      <c r="B8" s="13"/>
      <c r="D8" s="31"/>
      <c r="E8" s="16"/>
      <c r="F8" s="16"/>
      <c r="G8" s="16"/>
      <c r="H8" s="16"/>
      <c r="I8" s="16"/>
      <c r="J8" s="16"/>
      <c r="K8" s="16"/>
    </row>
    <row r="9" spans="1:12" s="14" customFormat="1" ht="18" customHeight="1">
      <c r="A9" s="13"/>
      <c r="B9" s="13"/>
      <c r="D9" s="32"/>
      <c r="E9" s="16"/>
      <c r="F9" s="16"/>
      <c r="G9" s="16"/>
      <c r="H9" s="16"/>
      <c r="I9" s="16"/>
      <c r="J9" s="16"/>
      <c r="K9" s="16"/>
    </row>
    <row r="10" spans="1:12" s="14" customFormat="1" ht="18" customHeight="1">
      <c r="A10" s="13"/>
      <c r="B10" s="13"/>
      <c r="D10" s="32"/>
      <c r="E10" s="16"/>
      <c r="F10" s="16"/>
      <c r="G10" s="16"/>
      <c r="H10" s="16"/>
      <c r="I10" s="16"/>
      <c r="J10" s="16"/>
      <c r="K10" s="16"/>
    </row>
    <row r="11" spans="1:12" s="14" customFormat="1" ht="18" customHeight="1">
      <c r="A11" s="13"/>
      <c r="B11" s="13"/>
      <c r="D11" s="32"/>
      <c r="E11" s="16"/>
      <c r="F11" s="16"/>
      <c r="G11" s="16"/>
      <c r="H11" s="16"/>
      <c r="I11" s="16"/>
      <c r="J11" s="16"/>
      <c r="K11" s="16"/>
    </row>
    <row r="12" spans="1:12" s="14" customFormat="1" ht="18" customHeight="1">
      <c r="A12" s="13"/>
      <c r="B12" s="13"/>
      <c r="D12" s="32"/>
      <c r="E12" s="16"/>
      <c r="F12" s="16"/>
      <c r="G12" s="16"/>
      <c r="H12" s="16"/>
      <c r="I12" s="16"/>
      <c r="J12" s="16"/>
      <c r="K12" s="16"/>
    </row>
    <row r="13" spans="1:12" s="14" customFormat="1" ht="18" customHeight="1">
      <c r="A13" s="13"/>
      <c r="B13" s="13"/>
      <c r="D13" s="32"/>
      <c r="E13" s="16"/>
      <c r="F13" s="16"/>
      <c r="G13" s="16"/>
      <c r="H13" s="16"/>
      <c r="I13" s="16"/>
      <c r="J13" s="16"/>
      <c r="K13" s="16"/>
    </row>
    <row r="14" spans="1:12" s="14" customFormat="1" ht="18" customHeight="1">
      <c r="A14" s="13"/>
      <c r="B14" s="13"/>
      <c r="D14" s="31"/>
      <c r="E14" s="16"/>
      <c r="F14" s="16"/>
      <c r="G14" s="16"/>
      <c r="H14" s="16"/>
      <c r="I14" s="16"/>
      <c r="J14" s="16"/>
      <c r="K14" s="16"/>
    </row>
    <row r="15" spans="1:12" s="14" customFormat="1" ht="18" customHeight="1">
      <c r="A15" s="13"/>
      <c r="B15" s="13"/>
      <c r="D15" s="31"/>
      <c r="E15" s="16"/>
      <c r="F15" s="16"/>
      <c r="G15" s="16"/>
      <c r="H15" s="16"/>
      <c r="I15" s="16"/>
      <c r="J15" s="16"/>
      <c r="K15" s="16"/>
    </row>
    <row r="16" spans="1:12" ht="18" customHeight="1">
      <c r="D16" s="31"/>
      <c r="E16" s="16"/>
      <c r="F16" s="16"/>
      <c r="G16" s="16"/>
      <c r="H16" s="16"/>
      <c r="I16" s="16"/>
      <c r="J16" s="16"/>
      <c r="K16" s="16"/>
    </row>
    <row r="17" spans="1:11" ht="18" customHeight="1">
      <c r="D17" s="31"/>
      <c r="E17" s="16"/>
      <c r="F17" s="16"/>
      <c r="G17" s="16"/>
      <c r="H17" s="16"/>
      <c r="I17" s="16"/>
      <c r="J17" s="16"/>
      <c r="K17" s="16"/>
    </row>
    <row r="18" spans="1:11" ht="18" customHeight="1">
      <c r="D18" s="31"/>
      <c r="E18" s="16"/>
      <c r="F18" s="16"/>
      <c r="G18" s="16"/>
      <c r="H18" s="16"/>
      <c r="I18" s="16"/>
      <c r="J18" s="16"/>
      <c r="K18" s="16"/>
    </row>
    <row r="19" spans="1:11" ht="18" customHeight="1">
      <c r="D19" s="31"/>
      <c r="E19" s="16"/>
      <c r="F19" s="16"/>
      <c r="G19" s="16"/>
      <c r="H19" s="16"/>
      <c r="I19" s="16"/>
      <c r="J19" s="16"/>
      <c r="K19" s="16"/>
    </row>
    <row r="20" spans="1:11" ht="18" customHeight="1">
      <c r="D20" s="31"/>
      <c r="E20" s="16"/>
      <c r="F20" s="16"/>
      <c r="G20" s="16"/>
      <c r="H20" s="16"/>
      <c r="I20" s="16"/>
      <c r="J20" s="16"/>
      <c r="K20" s="16"/>
    </row>
    <row r="21" spans="1:11" ht="18" customHeight="1">
      <c r="D21" s="31"/>
      <c r="E21" s="16"/>
      <c r="F21" s="16"/>
      <c r="G21" s="16"/>
      <c r="H21" s="16"/>
      <c r="I21" s="16"/>
      <c r="J21" s="16"/>
      <c r="K21" s="16"/>
    </row>
    <row r="22" spans="1:11" ht="18" customHeight="1">
      <c r="D22" s="31"/>
      <c r="E22" s="16"/>
      <c r="F22" s="16"/>
      <c r="G22" s="16"/>
      <c r="H22" s="16"/>
      <c r="I22" s="16"/>
      <c r="J22" s="16"/>
      <c r="K22" s="16"/>
    </row>
    <row r="23" spans="1:11" ht="18" customHeight="1">
      <c r="D23" s="31"/>
      <c r="E23" s="16"/>
      <c r="F23" s="16"/>
      <c r="G23" s="16"/>
      <c r="H23" s="16"/>
      <c r="I23" s="16"/>
      <c r="J23" s="16"/>
      <c r="K23" s="16"/>
    </row>
    <row r="24" spans="1:11" ht="18" customHeight="1">
      <c r="D24" s="31"/>
      <c r="E24" s="16"/>
      <c r="F24" s="16"/>
      <c r="G24" s="16"/>
      <c r="H24" s="16"/>
      <c r="I24" s="16"/>
      <c r="J24" s="16"/>
      <c r="K24" s="16"/>
    </row>
    <row r="25" spans="1:11" ht="18" customHeight="1">
      <c r="D25" s="31"/>
      <c r="E25" s="16"/>
      <c r="F25" s="16"/>
      <c r="G25" s="16"/>
      <c r="H25" s="16"/>
      <c r="I25" s="16"/>
      <c r="J25" s="16"/>
      <c r="K25" s="16"/>
    </row>
    <row r="26" spans="1:11" ht="18" customHeight="1">
      <c r="D26" s="31"/>
      <c r="E26" s="16"/>
      <c r="F26" s="16"/>
      <c r="G26" s="16"/>
      <c r="H26" s="16"/>
      <c r="I26" s="16"/>
      <c r="J26" s="16"/>
      <c r="K26" s="16"/>
    </row>
    <row r="27" spans="1:11" ht="18" customHeight="1">
      <c r="D27" s="31"/>
      <c r="E27" s="16"/>
      <c r="F27" s="16"/>
      <c r="G27" s="16"/>
      <c r="H27" s="16"/>
      <c r="I27" s="16"/>
      <c r="J27" s="16"/>
      <c r="K27" s="16"/>
    </row>
    <row r="28" spans="1:11" ht="18" customHeight="1">
      <c r="D28" s="31"/>
      <c r="E28" s="16"/>
      <c r="F28" s="16"/>
      <c r="G28" s="16"/>
      <c r="H28" s="16"/>
      <c r="I28" s="16"/>
      <c r="J28" s="16"/>
      <c r="K28" s="16"/>
    </row>
    <row r="29" spans="1:11" ht="18" customHeight="1">
      <c r="D29" s="31"/>
      <c r="E29" s="16"/>
      <c r="F29" s="16"/>
      <c r="G29" s="16"/>
      <c r="H29" s="16"/>
      <c r="I29" s="16"/>
      <c r="J29" s="16"/>
      <c r="K29" s="16"/>
    </row>
    <row r="30" spans="1:11" ht="18" customHeight="1">
      <c r="D30" s="31"/>
      <c r="E30" s="16"/>
      <c r="F30" s="16"/>
      <c r="G30" s="16"/>
      <c r="H30" s="16"/>
      <c r="I30" s="16"/>
      <c r="J30" s="16"/>
      <c r="K30" s="16"/>
    </row>
    <row r="31" spans="1:11" s="14" customFormat="1" ht="18" customHeight="1">
      <c r="A31" s="13"/>
      <c r="B31" s="13"/>
      <c r="D31" s="32"/>
      <c r="E31" s="16"/>
      <c r="F31" s="16"/>
      <c r="G31" s="16"/>
      <c r="H31" s="16"/>
      <c r="I31" s="16"/>
      <c r="J31" s="16"/>
      <c r="K31" s="16"/>
    </row>
    <row r="32" spans="1:11" s="14" customFormat="1" ht="18" customHeight="1">
      <c r="A32" s="346" t="s">
        <v>26</v>
      </c>
      <c r="B32" s="346"/>
      <c r="D32" s="32"/>
      <c r="E32" s="16"/>
      <c r="F32" s="16">
        <f>ROUNDDOWN(SUM(F3:F31),0)</f>
        <v>1095000</v>
      </c>
      <c r="G32" s="16"/>
      <c r="H32" s="16">
        <f>ROUNDDOWN(SUM(H3:H31),0)</f>
        <v>0</v>
      </c>
      <c r="I32" s="16"/>
      <c r="J32" s="16"/>
      <c r="K32" s="16">
        <f>ROUNDDOWN(SUM(F32,H32,J32),0)</f>
        <v>1095000</v>
      </c>
    </row>
  </sheetData>
  <mergeCells count="10">
    <mergeCell ref="I1:J1"/>
    <mergeCell ref="K1:K2"/>
    <mergeCell ref="L1:L2"/>
    <mergeCell ref="A32:B32"/>
    <mergeCell ref="A1:A2"/>
    <mergeCell ref="B1:B2"/>
    <mergeCell ref="C1:C2"/>
    <mergeCell ref="D1:D2"/>
    <mergeCell ref="E1:F1"/>
    <mergeCell ref="G1:H1"/>
  </mergeCells>
  <phoneticPr fontId="1" type="noConversion"/>
  <printOptions horizontalCentered="1" verticalCentered="1" gridLines="1"/>
  <pageMargins left="0.59055118110236227" right="0.39370078740157483" top="1.0236220472440944" bottom="0.39370078740157483" header="0.70866141732283472" footer="0.39370078740157483"/>
  <pageSetup paperSize="9" scale="84" orientation="landscape" r:id="rId1"/>
  <headerFooter>
    <oddHeader>&amp;C&amp;"맑은 고딕,굵게"&amp;16내     역     서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66"/>
  <sheetViews>
    <sheetView showZeros="0" view="pageBreakPreview" zoomScaleNormal="100" zoomScaleSheetLayoutView="100" workbookViewId="0">
      <pane xSplit="4" ySplit="2" topLeftCell="E27" activePane="bottomRight" state="frozen"/>
      <selection activeCell="D14" sqref="D14"/>
      <selection pane="topRight" activeCell="D14" sqref="D14"/>
      <selection pane="bottomLeft" activeCell="D14" sqref="D14"/>
      <selection pane="bottomRight" activeCell="B3" sqref="B3"/>
    </sheetView>
  </sheetViews>
  <sheetFormatPr defaultRowHeight="18" customHeight="1"/>
  <cols>
    <col min="1" max="1" width="23.625" style="13" customWidth="1"/>
    <col min="2" max="2" width="24.875" style="13" customWidth="1"/>
    <col min="3" max="3" width="5.625" style="14" customWidth="1"/>
    <col min="4" max="4" width="7.625" style="32" customWidth="1"/>
    <col min="5" max="11" width="11.5" style="14" customWidth="1"/>
    <col min="12" max="12" width="8.625" style="14" customWidth="1"/>
    <col min="13" max="14" width="9" style="14"/>
    <col min="15" max="16384" width="9" style="13"/>
  </cols>
  <sheetData>
    <row r="1" spans="1:12" ht="18" customHeight="1">
      <c r="A1" s="346" t="s">
        <v>17</v>
      </c>
      <c r="B1" s="346" t="s">
        <v>27</v>
      </c>
      <c r="C1" s="346" t="s">
        <v>18</v>
      </c>
      <c r="D1" s="349" t="s">
        <v>19</v>
      </c>
      <c r="E1" s="346" t="s">
        <v>20</v>
      </c>
      <c r="F1" s="346"/>
      <c r="G1" s="346" t="s">
        <v>23</v>
      </c>
      <c r="H1" s="346"/>
      <c r="I1" s="346" t="s">
        <v>24</v>
      </c>
      <c r="J1" s="346"/>
      <c r="K1" s="346" t="s">
        <v>25</v>
      </c>
      <c r="L1" s="346" t="s">
        <v>0</v>
      </c>
    </row>
    <row r="2" spans="1:12" ht="18" customHeight="1">
      <c r="A2" s="347"/>
      <c r="B2" s="347"/>
      <c r="C2" s="347"/>
      <c r="D2" s="350"/>
      <c r="E2" s="30" t="s">
        <v>21</v>
      </c>
      <c r="F2" s="30" t="s">
        <v>22</v>
      </c>
      <c r="G2" s="30" t="s">
        <v>21</v>
      </c>
      <c r="H2" s="30" t="s">
        <v>22</v>
      </c>
      <c r="I2" s="30" t="s">
        <v>21</v>
      </c>
      <c r="J2" s="30" t="s">
        <v>22</v>
      </c>
      <c r="K2" s="347"/>
      <c r="L2" s="347"/>
    </row>
    <row r="3" spans="1:12" ht="18" customHeight="1">
      <c r="A3" s="13" t="str">
        <f>'2. 밸브제어반 산출근거'!A3</f>
        <v>2. 밸브제어반 (700*1600*500)</v>
      </c>
      <c r="E3" s="16"/>
      <c r="F3" s="16"/>
      <c r="G3" s="16"/>
      <c r="H3" s="16"/>
      <c r="I3" s="16"/>
      <c r="J3" s="16"/>
      <c r="K3" s="16"/>
    </row>
    <row r="4" spans="1:12" ht="18" customHeight="1">
      <c r="A4" s="13" t="str">
        <f>'2. 밸브제어반 산출근거'!A4</f>
        <v>옥내자립형 PANEL (연강2.0T)</v>
      </c>
      <c r="B4" s="13" t="str">
        <f>'2. 밸브제어반 산출근거'!B4</f>
        <v>700*1600*500</v>
      </c>
      <c r="C4" s="14" t="str">
        <f>'2. 밸브제어반 산출근거'!C4</f>
        <v>면</v>
      </c>
      <c r="D4" s="31">
        <f>'2. 밸브제어반 산출근거'!D4</f>
        <v>1</v>
      </c>
      <c r="E4" s="16">
        <f>단가비교표!O7</f>
        <v>1150000</v>
      </c>
      <c r="F4" s="16">
        <f>ROUNDDOWN(D4*E4,0)</f>
        <v>1150000</v>
      </c>
      <c r="G4" s="16"/>
      <c r="H4" s="16"/>
      <c r="I4" s="16"/>
      <c r="J4" s="16"/>
      <c r="K4" s="16">
        <f>ROUNDDOWN(SUM(F4,H4,J4),0)</f>
        <v>1150000</v>
      </c>
    </row>
    <row r="5" spans="1:12" s="14" customFormat="1" ht="18" customHeight="1">
      <c r="A5" s="13" t="str">
        <f>'2. 밸브제어반 산출근거'!A5</f>
        <v>NAME PLATE</v>
      </c>
      <c r="B5" s="13" t="str">
        <f>'2. 밸브제어반 산출근거'!B5</f>
        <v>아크릴 W500*H70*3t</v>
      </c>
      <c r="C5" s="14" t="str">
        <f>'2. 밸브제어반 산출근거'!C5</f>
        <v>개</v>
      </c>
      <c r="D5" s="31">
        <f>'2. 밸브제어반 산출근거'!D5</f>
        <v>1</v>
      </c>
      <c r="E5" s="16">
        <f>단가비교표!O8</f>
        <v>15000</v>
      </c>
      <c r="F5" s="16">
        <f t="shared" ref="F5:F42" si="0">ROUNDDOWN(D5*E5,0)</f>
        <v>15000</v>
      </c>
      <c r="G5" s="16"/>
      <c r="H5" s="16"/>
      <c r="I5" s="16"/>
      <c r="J5" s="16"/>
      <c r="K5" s="16">
        <f t="shared" ref="K5:K25" si="1">ROUNDDOWN(SUM(F5,H5,J5),0)</f>
        <v>15000</v>
      </c>
    </row>
    <row r="6" spans="1:12" s="14" customFormat="1" ht="18" customHeight="1">
      <c r="A6" s="13" t="str">
        <f>'2. 밸브제어반 산출근거'!A6</f>
        <v>NAME PLATE</v>
      </c>
      <c r="B6" s="13" t="str">
        <f>'2. 밸브제어반 산출근거'!B6</f>
        <v>아크릴 50*20</v>
      </c>
      <c r="C6" s="14" t="str">
        <f>'2. 밸브제어반 산출근거'!C6</f>
        <v>개</v>
      </c>
      <c r="D6" s="31">
        <f>'2. 밸브제어반 산출근거'!D6</f>
        <v>2</v>
      </c>
      <c r="E6" s="16">
        <f>단가비교표!O9</f>
        <v>4000</v>
      </c>
      <c r="F6" s="16">
        <f t="shared" si="0"/>
        <v>8000</v>
      </c>
      <c r="G6" s="16"/>
      <c r="H6" s="16"/>
      <c r="I6" s="16"/>
      <c r="J6" s="16"/>
      <c r="K6" s="16">
        <f t="shared" si="1"/>
        <v>8000</v>
      </c>
    </row>
    <row r="7" spans="1:12" s="14" customFormat="1" ht="18" customHeight="1">
      <c r="A7" s="13" t="str">
        <f>'2. 밸브제어반 산출근거'!A7</f>
        <v>NAME PLATE</v>
      </c>
      <c r="B7" s="13" t="str">
        <f>'2. 밸브제어반 산출근거'!B7</f>
        <v>아크릴 원형25mm</v>
      </c>
      <c r="C7" s="14" t="str">
        <f>'2. 밸브제어반 산출근거'!C7</f>
        <v>개</v>
      </c>
      <c r="D7" s="31">
        <f>'2. 밸브제어반 산출근거'!D7</f>
        <v>6</v>
      </c>
      <c r="E7" s="16">
        <f>단가비교표!O10</f>
        <v>3000</v>
      </c>
      <c r="F7" s="16">
        <f t="shared" si="0"/>
        <v>18000</v>
      </c>
      <c r="G7" s="16"/>
      <c r="H7" s="16"/>
      <c r="I7" s="16"/>
      <c r="J7" s="16"/>
      <c r="K7" s="16">
        <f>ROUNDDOWN(SUM(F7,H7,J7),0)</f>
        <v>18000</v>
      </c>
    </row>
    <row r="8" spans="1:12" s="14" customFormat="1" ht="18" customHeight="1">
      <c r="A8" s="13" t="str">
        <f>'2. 밸브제어반 산출근거'!A8</f>
        <v>DOOR HANDLE</v>
      </c>
      <c r="B8" s="13" t="str">
        <f>'2. 밸브제어반 산출근거'!B8</f>
        <v>W/KEY (L)</v>
      </c>
      <c r="C8" s="14" t="str">
        <f>'2. 밸브제어반 산출근거'!C8</f>
        <v>개</v>
      </c>
      <c r="D8" s="31">
        <f>'2. 밸브제어반 산출근거'!D8</f>
        <v>2</v>
      </c>
      <c r="E8" s="16">
        <f>단가비교표!O11</f>
        <v>40000</v>
      </c>
      <c r="F8" s="16">
        <f t="shared" si="0"/>
        <v>80000</v>
      </c>
      <c r="G8" s="16"/>
      <c r="H8" s="16"/>
      <c r="I8" s="16"/>
      <c r="J8" s="16"/>
      <c r="K8" s="16">
        <f t="shared" si="1"/>
        <v>80000</v>
      </c>
    </row>
    <row r="9" spans="1:12" s="255" customFormat="1" ht="18" customHeight="1">
      <c r="A9" s="13" t="str">
        <f>'2. 밸브제어반 산출근거'!A9</f>
        <v>잠금장치</v>
      </c>
      <c r="B9" s="13" t="str">
        <f>'2. 밸브제어반 산출근거'!B9</f>
        <v>잠금형 매미고리</v>
      </c>
      <c r="C9" s="255" t="str">
        <f>'2. 밸브제어반 산출근거'!C9</f>
        <v>개</v>
      </c>
      <c r="D9" s="31">
        <v>2</v>
      </c>
      <c r="E9" s="256">
        <f>단가비교표!O12</f>
        <v>25000</v>
      </c>
      <c r="F9" s="256">
        <f t="shared" ref="F9" si="2">ROUNDDOWN(D9*E9,0)</f>
        <v>50000</v>
      </c>
      <c r="G9" s="256"/>
      <c r="H9" s="256"/>
      <c r="I9" s="256"/>
      <c r="J9" s="256"/>
      <c r="K9" s="256">
        <f t="shared" si="1"/>
        <v>50000</v>
      </c>
    </row>
    <row r="10" spans="1:12" ht="18" customHeight="1">
      <c r="A10" s="13" t="str">
        <f>'2. 밸브제어반 산출근거'!A10</f>
        <v>전원모듈</v>
      </c>
      <c r="B10" s="13" t="str">
        <f>'2. 밸브제어반 산출근거'!B10</f>
        <v>220V입력전용/DC5V,8.5A, G3코팅</v>
      </c>
      <c r="C10" s="14" t="str">
        <f>'2. 밸브제어반 산출근거'!C10</f>
        <v>개</v>
      </c>
      <c r="D10" s="31">
        <f>'2. 밸브제어반 산출근거'!D10</f>
        <v>1</v>
      </c>
      <c r="E10" s="16">
        <f>단가비교표!O13</f>
        <v>238000</v>
      </c>
      <c r="F10" s="16">
        <f t="shared" si="0"/>
        <v>238000</v>
      </c>
      <c r="G10" s="16"/>
      <c r="H10" s="16"/>
      <c r="I10" s="16"/>
      <c r="J10" s="16"/>
      <c r="K10" s="16">
        <f t="shared" si="1"/>
        <v>238000</v>
      </c>
    </row>
    <row r="11" spans="1:12" s="14" customFormat="1" ht="18" customHeight="1">
      <c r="A11" s="13" t="str">
        <f>'2. 밸브제어반 산출근거'!A11</f>
        <v>CPU모듈</v>
      </c>
      <c r="B11" s="13" t="str">
        <f>'2. 밸브제어반 산출근거'!B11</f>
        <v>I/O:3,072점, P/G용량:128kst데</v>
      </c>
      <c r="C11" s="14" t="str">
        <f>'2. 밸브제어반 산출근거'!C11</f>
        <v>개</v>
      </c>
      <c r="D11" s="31">
        <f>'2. 밸브제어반 산출근거'!D11</f>
        <v>1</v>
      </c>
      <c r="E11" s="16">
        <f>단가비교표!O14</f>
        <v>1146000</v>
      </c>
      <c r="F11" s="16">
        <f t="shared" si="0"/>
        <v>1146000</v>
      </c>
      <c r="G11" s="16"/>
      <c r="H11" s="16"/>
      <c r="I11" s="16"/>
      <c r="J11" s="16"/>
      <c r="K11" s="16">
        <f t="shared" si="1"/>
        <v>1146000</v>
      </c>
    </row>
    <row r="12" spans="1:12" s="14" customFormat="1" ht="18" customHeight="1">
      <c r="A12" s="13" t="str">
        <f>'2. 밸브제어반 산출근거'!A12</f>
        <v>입력모듈</v>
      </c>
      <c r="B12" s="13" t="str">
        <f>'2. 밸브제어반 산출근거'!B12</f>
        <v>16점DC24V입력(싱크/소스타입)</v>
      </c>
      <c r="C12" s="14" t="str">
        <f>'2. 밸브제어반 산출근거'!C12</f>
        <v>개</v>
      </c>
      <c r="D12" s="31">
        <f>'2. 밸브제어반 산출근거'!D12</f>
        <v>1</v>
      </c>
      <c r="E12" s="16">
        <f>단가비교표!O15</f>
        <v>157000</v>
      </c>
      <c r="F12" s="16">
        <f t="shared" si="0"/>
        <v>157000</v>
      </c>
      <c r="G12" s="16"/>
      <c r="H12" s="16"/>
      <c r="I12" s="16"/>
      <c r="J12" s="16"/>
      <c r="K12" s="16">
        <f t="shared" si="1"/>
        <v>157000</v>
      </c>
    </row>
    <row r="13" spans="1:12" s="14" customFormat="1" ht="18" customHeight="1">
      <c r="A13" s="13" t="str">
        <f>'2. 밸브제어반 산출근거'!A13</f>
        <v>출력모듈</v>
      </c>
      <c r="B13" s="13" t="str">
        <f>'2. 밸브제어반 산출근거'!B13</f>
        <v>16점릴레이출력, 2A용</v>
      </c>
      <c r="C13" s="14" t="str">
        <f>'2. 밸브제어반 산출근거'!C13</f>
        <v>개</v>
      </c>
      <c r="D13" s="31">
        <f>'2. 밸브제어반 산출근거'!D13</f>
        <v>1</v>
      </c>
      <c r="E13" s="16">
        <f>단가비교표!O16</f>
        <v>251000</v>
      </c>
      <c r="F13" s="16">
        <f t="shared" si="0"/>
        <v>251000</v>
      </c>
      <c r="G13" s="16"/>
      <c r="H13" s="16"/>
      <c r="I13" s="16"/>
      <c r="J13" s="16"/>
      <c r="K13" s="16">
        <f t="shared" si="1"/>
        <v>251000</v>
      </c>
    </row>
    <row r="14" spans="1:12" s="14" customFormat="1" ht="18" customHeight="1">
      <c r="A14" s="13" t="str">
        <f>'2. 밸브제어반 산출근거'!A14</f>
        <v>기본베이스</v>
      </c>
      <c r="B14" s="13" t="str">
        <f>'2. 밸브제어반 산출근거'!B14</f>
        <v>입출력 6모듈장착용</v>
      </c>
      <c r="C14" s="14" t="str">
        <f>'2. 밸브제어반 산출근거'!C14</f>
        <v>개</v>
      </c>
      <c r="D14" s="31">
        <f>'2. 밸브제어반 산출근거'!D14</f>
        <v>1</v>
      </c>
      <c r="E14" s="16">
        <f>단가비교표!O17</f>
        <v>263000</v>
      </c>
      <c r="F14" s="16">
        <f t="shared" si="0"/>
        <v>263000</v>
      </c>
      <c r="G14" s="16"/>
      <c r="H14" s="16"/>
      <c r="I14" s="16"/>
      <c r="J14" s="16"/>
      <c r="K14" s="16">
        <f t="shared" si="1"/>
        <v>263000</v>
      </c>
    </row>
    <row r="15" spans="1:12" s="14" customFormat="1" ht="18" customHeight="1">
      <c r="A15" s="13" t="str">
        <f>'2. 밸브제어반 산출근거'!A15</f>
        <v>AD변환모듈</v>
      </c>
      <c r="B15" s="13" t="str">
        <f>'2. 밸브제어반 산출근거'!B15</f>
        <v>전압,전류형, 8채널</v>
      </c>
      <c r="C15" s="14" t="str">
        <f>'2. 밸브제어반 산출근거'!C15</f>
        <v>개</v>
      </c>
      <c r="D15" s="31">
        <f>'2. 밸브제어반 산출근거'!D15</f>
        <v>1</v>
      </c>
      <c r="E15" s="16">
        <f>단가비교표!O18</f>
        <v>1002000</v>
      </c>
      <c r="F15" s="16">
        <f t="shared" si="0"/>
        <v>1002000</v>
      </c>
      <c r="G15" s="16"/>
      <c r="H15" s="16"/>
      <c r="I15" s="16"/>
      <c r="J15" s="16"/>
      <c r="K15" s="16">
        <f t="shared" si="1"/>
        <v>1002000</v>
      </c>
    </row>
    <row r="16" spans="1:12" s="14" customFormat="1" ht="18" customHeight="1">
      <c r="A16" s="13" t="str">
        <f>'2. 밸브제어반 산출근거'!A16</f>
        <v>CNET모듈</v>
      </c>
      <c r="B16" s="13" t="str">
        <f>'2. 밸브제어반 산출근거'!B16</f>
        <v>RS-422 2ch</v>
      </c>
      <c r="C16" s="14" t="str">
        <f>'2. 밸브제어반 산출근거'!C16</f>
        <v>개</v>
      </c>
      <c r="D16" s="31">
        <f>'2. 밸브제어반 산출근거'!D16</f>
        <v>1</v>
      </c>
      <c r="E16" s="16">
        <f>단가비교표!O19</f>
        <v>491000</v>
      </c>
      <c r="F16" s="16">
        <f t="shared" si="0"/>
        <v>491000</v>
      </c>
      <c r="G16" s="16"/>
      <c r="H16" s="16"/>
      <c r="I16" s="16"/>
      <c r="J16" s="16"/>
      <c r="K16" s="16">
        <f t="shared" si="1"/>
        <v>491000</v>
      </c>
    </row>
    <row r="17" spans="1:12" s="14" customFormat="1" ht="18" customHeight="1">
      <c r="A17" s="13" t="str">
        <f>'2. 밸브제어반 산출근거'!A17</f>
        <v>ENET모듈</v>
      </c>
      <c r="B17" s="13" t="str">
        <f>'2. 밸브제어반 산출근거'!B17</f>
        <v>전기, Master, 100/100Mbps, RJ-45</v>
      </c>
      <c r="C17" s="14" t="str">
        <f>'2. 밸브제어반 산출근거'!C17</f>
        <v>개</v>
      </c>
      <c r="D17" s="31">
        <f>'2. 밸브제어반 산출근거'!D17</f>
        <v>1</v>
      </c>
      <c r="E17" s="16">
        <f>단가비교표!O20</f>
        <v>1162000</v>
      </c>
      <c r="F17" s="16">
        <f t="shared" si="0"/>
        <v>1162000</v>
      </c>
      <c r="G17" s="16"/>
      <c r="H17" s="16"/>
      <c r="I17" s="16"/>
      <c r="J17" s="16"/>
      <c r="K17" s="16">
        <f t="shared" si="1"/>
        <v>1162000</v>
      </c>
    </row>
    <row r="18" spans="1:12" s="14" customFormat="1" ht="18" customHeight="1">
      <c r="A18" s="13" t="str">
        <f>'2. 밸브제어반 산출근거'!A18</f>
        <v>더미모듈</v>
      </c>
      <c r="B18" s="13" t="str">
        <f>'2. 밸브제어반 산출근거'!B18</f>
        <v>슬롯방진용</v>
      </c>
      <c r="C18" s="14" t="str">
        <f>'2. 밸브제어반 산출근거'!C18</f>
        <v>개</v>
      </c>
      <c r="D18" s="31">
        <f>'2. 밸브제어반 산출근거'!D18</f>
        <v>1</v>
      </c>
      <c r="E18" s="16">
        <f>단가비교표!O21</f>
        <v>11000</v>
      </c>
      <c r="F18" s="16">
        <f t="shared" si="0"/>
        <v>11000</v>
      </c>
      <c r="G18" s="16"/>
      <c r="H18" s="16"/>
      <c r="I18" s="16"/>
      <c r="J18" s="16"/>
      <c r="K18" s="16">
        <f t="shared" si="1"/>
        <v>11000</v>
      </c>
    </row>
    <row r="19" spans="1:12" s="14" customFormat="1" ht="18" customHeight="1">
      <c r="A19" s="13" t="str">
        <f>'2. 밸브제어반 산출근거'!A19</f>
        <v>PLC PROGRAMMING</v>
      </c>
      <c r="B19" s="13" t="str">
        <f>'2. 밸브제어반 산출근거'!B19</f>
        <v>ANALOGUE POINT</v>
      </c>
      <c r="C19" s="14" t="str">
        <f>'2. 밸브제어반 산출근거'!C19</f>
        <v>POINT</v>
      </c>
      <c r="D19" s="31">
        <f>'2. 밸브제어반 산출근거'!D19</f>
        <v>3</v>
      </c>
      <c r="E19" s="16">
        <f>단가비교표!O22</f>
        <v>126000</v>
      </c>
      <c r="F19" s="16">
        <f t="shared" si="0"/>
        <v>378000</v>
      </c>
      <c r="G19" s="16"/>
      <c r="H19" s="16"/>
      <c r="I19" s="16"/>
      <c r="J19" s="16"/>
      <c r="K19" s="16">
        <f t="shared" si="1"/>
        <v>378000</v>
      </c>
    </row>
    <row r="20" spans="1:12" s="14" customFormat="1" ht="18" customHeight="1">
      <c r="A20" s="13" t="str">
        <f>'2. 밸브제어반 산출근거'!A20</f>
        <v>PLC PROGRAMMING</v>
      </c>
      <c r="B20" s="13" t="str">
        <f>'2. 밸브제어반 산출근거'!B20</f>
        <v>DIGITAL POINT</v>
      </c>
      <c r="C20" s="14" t="str">
        <f>'2. 밸브제어반 산출근거'!C20</f>
        <v>POINT</v>
      </c>
      <c r="D20" s="31">
        <v>7</v>
      </c>
      <c r="E20" s="16">
        <f>단가비교표!O23</f>
        <v>63000</v>
      </c>
      <c r="F20" s="16">
        <f t="shared" si="0"/>
        <v>441000</v>
      </c>
      <c r="G20" s="16"/>
      <c r="H20" s="16"/>
      <c r="I20" s="16"/>
      <c r="J20" s="16"/>
      <c r="K20" s="16">
        <f t="shared" si="1"/>
        <v>441000</v>
      </c>
    </row>
    <row r="21" spans="1:12" s="255" customFormat="1" ht="18" customHeight="1">
      <c r="A21" s="13" t="str">
        <f>'2. 밸브제어반 산출근거'!A21</f>
        <v>PLC PROGRAMMING</v>
      </c>
      <c r="B21" s="13" t="str">
        <f>'2. 밸브제어반 산출근거'!B21</f>
        <v>통신 POINT</v>
      </c>
      <c r="C21" s="255" t="str">
        <f>'2. 밸브제어반 산출근거'!C21</f>
        <v>POINT</v>
      </c>
      <c r="D21" s="31">
        <v>1</v>
      </c>
      <c r="E21" s="256">
        <f>단가비교표!O24</f>
        <v>379000</v>
      </c>
      <c r="F21" s="256">
        <f t="shared" ref="F21" si="3">ROUNDDOWN(D21*E21,0)</f>
        <v>379000</v>
      </c>
      <c r="G21" s="256"/>
      <c r="H21" s="256"/>
      <c r="I21" s="256"/>
      <c r="J21" s="256"/>
      <c r="K21" s="256">
        <f t="shared" si="1"/>
        <v>379000</v>
      </c>
    </row>
    <row r="22" spans="1:12" ht="18" customHeight="1">
      <c r="A22" s="13" t="str">
        <f>'2. 밸브제어반 산출근거'!A22</f>
        <v>PLC PROGRAMMING</v>
      </c>
      <c r="B22" s="13" t="str">
        <f>'2. 밸브제어반 산출근거'!B22</f>
        <v>종합시운전</v>
      </c>
      <c r="C22" s="14" t="str">
        <f>'2. 밸브제어반 산출근거'!C22</f>
        <v>개소</v>
      </c>
      <c r="D22" s="31">
        <f>'2. 밸브제어반 산출근거'!D22</f>
        <v>1</v>
      </c>
      <c r="E22" s="16">
        <f>단가비교표!O25</f>
        <v>0</v>
      </c>
      <c r="F22" s="16">
        <f t="shared" si="0"/>
        <v>0</v>
      </c>
      <c r="G22" s="16"/>
      <c r="H22" s="16"/>
      <c r="I22" s="16"/>
      <c r="J22" s="16"/>
      <c r="K22" s="16">
        <f t="shared" si="1"/>
        <v>0</v>
      </c>
      <c r="L22" s="14" t="s">
        <v>171</v>
      </c>
    </row>
    <row r="23" spans="1:12" ht="18" customHeight="1">
      <c r="A23" s="13" t="str">
        <f>'2. 밸브제어반 산출근거'!A23</f>
        <v>디지털 판넬 메터</v>
      </c>
      <c r="B23" s="13" t="str">
        <f>'2. 밸브제어반 산출근거'!B23</f>
        <v>전압, 전류, 역률(통신기능 내장)</v>
      </c>
      <c r="C23" s="14" t="str">
        <f>'2. 밸브제어반 산출근거'!C23</f>
        <v>개</v>
      </c>
      <c r="D23" s="31">
        <f>'2. 밸브제어반 산출근거'!D23</f>
        <v>1</v>
      </c>
      <c r="E23" s="16">
        <f>단가비교표!O26</f>
        <v>434600</v>
      </c>
      <c r="F23" s="16">
        <f t="shared" si="0"/>
        <v>434600</v>
      </c>
      <c r="G23" s="16"/>
      <c r="H23" s="16"/>
      <c r="I23" s="16"/>
      <c r="J23" s="16"/>
      <c r="K23" s="16">
        <f t="shared" si="1"/>
        <v>434600</v>
      </c>
    </row>
    <row r="24" spans="1:12" ht="18" customHeight="1">
      <c r="A24" s="13" t="str">
        <f>'2. 밸브제어반 산출근거'!A24</f>
        <v>무선전송장치</v>
      </c>
      <c r="B24" s="13" t="str">
        <f>'2. 밸브제어반 산출근거'!B24</f>
        <v>ENET 2PORT, RS232 1PORT</v>
      </c>
      <c r="C24" s="14" t="str">
        <f>'2. 밸브제어반 산출근거'!C24</f>
        <v>개</v>
      </c>
      <c r="D24" s="31">
        <f>'2. 밸브제어반 산출근거'!D24</f>
        <v>1</v>
      </c>
      <c r="E24" s="16">
        <f>단가비교표!O27</f>
        <v>910000</v>
      </c>
      <c r="F24" s="16">
        <f t="shared" si="0"/>
        <v>910000</v>
      </c>
      <c r="G24" s="16"/>
      <c r="H24" s="16"/>
      <c r="I24" s="16"/>
      <c r="J24" s="16"/>
      <c r="K24" s="16">
        <f t="shared" si="1"/>
        <v>910000</v>
      </c>
    </row>
    <row r="25" spans="1:12" ht="18" customHeight="1">
      <c r="A25" s="13" t="str">
        <f>'2. 밸브제어반 산출근거'!A25</f>
        <v>전자식유량계</v>
      </c>
      <c r="B25" s="13" t="str">
        <f>'2. 밸브제어반 산출근거'!B25</f>
        <v>변환기 설치</v>
      </c>
      <c r="C25" s="14" t="str">
        <f>'2. 밸브제어반 산출근거'!C25</f>
        <v>개</v>
      </c>
      <c r="D25" s="31">
        <f>'2. 밸브제어반 산출근거'!D25</f>
        <v>1</v>
      </c>
      <c r="E25" s="16">
        <f>단가비교표!O28</f>
        <v>0</v>
      </c>
      <c r="F25" s="16">
        <f t="shared" si="0"/>
        <v>0</v>
      </c>
      <c r="G25" s="16"/>
      <c r="H25" s="16"/>
      <c r="I25" s="16"/>
      <c r="J25" s="16"/>
      <c r="K25" s="16">
        <f t="shared" si="1"/>
        <v>0</v>
      </c>
      <c r="L25" s="14" t="s">
        <v>171</v>
      </c>
    </row>
    <row r="26" spans="1:12" ht="18" customHeight="1">
      <c r="A26" s="13" t="str">
        <f>'2. 밸브제어반 산출근거'!A26</f>
        <v>초음파수위계</v>
      </c>
      <c r="B26" s="13" t="str">
        <f>'2. 밸브제어반 산출근거'!B26</f>
        <v>10M, 1CH</v>
      </c>
      <c r="C26" s="14" t="str">
        <f>'2. 밸브제어반 산출근거'!C26</f>
        <v>개</v>
      </c>
      <c r="D26" s="31">
        <f>'2. 밸브제어반 산출근거'!D26</f>
        <v>1</v>
      </c>
      <c r="E26" s="16">
        <f>단가비교표!O29</f>
        <v>3000000</v>
      </c>
      <c r="F26" s="16">
        <f>ROUNDDOWN(D26*E26,0)</f>
        <v>3000000</v>
      </c>
      <c r="G26" s="16"/>
      <c r="H26" s="16"/>
      <c r="I26" s="16"/>
      <c r="J26" s="16"/>
      <c r="K26" s="16">
        <f>ROUNDDOWN(SUM(F26,H26,J26),0)</f>
        <v>3000000</v>
      </c>
    </row>
    <row r="27" spans="1:12" ht="18" customHeight="1">
      <c r="A27" s="13" t="str">
        <f>'2. 밸브제어반 산출근거'!A27</f>
        <v>초음파수위계</v>
      </c>
      <c r="B27" s="13" t="str">
        <f>'2. 밸브제어반 산출근거'!B27</f>
        <v>변환기 및 센서 설치</v>
      </c>
      <c r="C27" s="14" t="str">
        <f>'2. 밸브제어반 산출근거'!C27</f>
        <v>개</v>
      </c>
      <c r="D27" s="31">
        <f>'2. 밸브제어반 산출근거'!D27</f>
        <v>1</v>
      </c>
      <c r="E27" s="16">
        <f>단가비교표!O30</f>
        <v>0</v>
      </c>
      <c r="F27" s="16">
        <f>ROUNDDOWN(D27*E27,0)</f>
        <v>0</v>
      </c>
      <c r="G27" s="16"/>
      <c r="H27" s="16"/>
      <c r="I27" s="16"/>
      <c r="J27" s="16"/>
      <c r="K27" s="16">
        <f>ROUNDDOWN(SUM(F27,H27,J27),0)</f>
        <v>0</v>
      </c>
      <c r="L27" s="14" t="s">
        <v>356</v>
      </c>
    </row>
    <row r="28" spans="1:12" ht="18" customHeight="1">
      <c r="A28" s="13" t="str">
        <f>'2. 밸브제어반 산출근거'!A28</f>
        <v>배선용차단기</v>
      </c>
      <c r="B28" s="13" t="str">
        <f>'2. 밸브제어반 산출근거'!B28</f>
        <v>460V 18kA 15~50 4P</v>
      </c>
      <c r="C28" s="14" t="str">
        <f>'2. 밸브제어반 산출근거'!C28</f>
        <v>개</v>
      </c>
      <c r="D28" s="31">
        <f>'2. 밸브제어반 산출근거'!D28</f>
        <v>1</v>
      </c>
      <c r="E28" s="16">
        <f>단가비교표!O31</f>
        <v>72300</v>
      </c>
      <c r="F28" s="16">
        <f t="shared" si="0"/>
        <v>72300</v>
      </c>
      <c r="G28" s="16"/>
      <c r="H28" s="16"/>
      <c r="I28" s="16"/>
      <c r="J28" s="16"/>
      <c r="K28" s="16">
        <f>ROUNDDOWN(SUM(F28,H28,J28),0)</f>
        <v>72300</v>
      </c>
    </row>
    <row r="29" spans="1:12" ht="18" customHeight="1">
      <c r="A29" s="13" t="str">
        <f>'2. 밸브제어반 산출근거'!A29</f>
        <v>배선용차단기</v>
      </c>
      <c r="B29" s="13" t="str">
        <f>'2. 밸브제어반 산출근거'!B29</f>
        <v>460V 18kA 15~50 2P</v>
      </c>
      <c r="C29" s="14" t="str">
        <f>'2. 밸브제어반 산출근거'!C29</f>
        <v>개</v>
      </c>
      <c r="D29" s="31">
        <f>'2. 밸브제어반 산출근거'!D29</f>
        <v>1</v>
      </c>
      <c r="E29" s="16">
        <f>단가비교표!O32</f>
        <v>43300</v>
      </c>
      <c r="F29" s="16">
        <f t="shared" si="0"/>
        <v>43300</v>
      </c>
      <c r="G29" s="16"/>
      <c r="H29" s="16"/>
      <c r="I29" s="16"/>
      <c r="J29" s="16"/>
      <c r="K29" s="16">
        <f t="shared" ref="K29:K59" si="4">ROUNDDOWN(SUM(F29,H29,J29),0)</f>
        <v>43300</v>
      </c>
    </row>
    <row r="30" spans="1:12" ht="18" customHeight="1">
      <c r="A30" s="13" t="str">
        <f>'2. 밸브제어반 산출근거'!A30</f>
        <v>누전차단기</v>
      </c>
      <c r="B30" s="13" t="str">
        <f>'2. 밸브제어반 산출근거'!B30</f>
        <v>3P 15~50(정격) 18kA(차단)</v>
      </c>
      <c r="C30" s="14" t="str">
        <f>'2. 밸브제어반 산출근거'!C30</f>
        <v>개</v>
      </c>
      <c r="D30" s="31">
        <f>'2. 밸브제어반 산출근거'!D30</f>
        <v>1</v>
      </c>
      <c r="E30" s="16">
        <f>단가비교표!O33</f>
        <v>147200</v>
      </c>
      <c r="F30" s="16">
        <f t="shared" si="0"/>
        <v>147200</v>
      </c>
      <c r="G30" s="16"/>
      <c r="H30" s="16"/>
      <c r="I30" s="16"/>
      <c r="J30" s="16"/>
      <c r="K30" s="16">
        <f t="shared" si="4"/>
        <v>147200</v>
      </c>
    </row>
    <row r="31" spans="1:12" ht="18" customHeight="1">
      <c r="A31" s="13" t="str">
        <f>'2. 밸브제어반 산출근거'!A31</f>
        <v>누전차단기</v>
      </c>
      <c r="B31" s="13" t="str">
        <f>'2. 밸브제어반 산출근거'!B31</f>
        <v>2P 15~50(정격) 14kA(차단)</v>
      </c>
      <c r="C31" s="14" t="str">
        <f>'2. 밸브제어반 산출근거'!C31</f>
        <v>개</v>
      </c>
      <c r="D31" s="31">
        <f>'2. 밸브제어반 산출근거'!D31</f>
        <v>3</v>
      </c>
      <c r="E31" s="16">
        <f>단가비교표!O34</f>
        <v>93500</v>
      </c>
      <c r="F31" s="16">
        <f t="shared" si="0"/>
        <v>280500</v>
      </c>
      <c r="G31" s="16"/>
      <c r="H31" s="16"/>
      <c r="I31" s="16"/>
      <c r="J31" s="16"/>
      <c r="K31" s="16">
        <f>ROUNDDOWN(SUM(F31,H31,J31),0)</f>
        <v>280500</v>
      </c>
    </row>
    <row r="32" spans="1:12" ht="18" customHeight="1">
      <c r="A32" s="13" t="str">
        <f>'2. 밸브제어반 산출근거'!A32</f>
        <v>분기용 차단기</v>
      </c>
      <c r="B32" s="13" t="str">
        <f>'2. 밸브제어반 산출근거'!B32</f>
        <v>220V 10KA 6A 2P</v>
      </c>
      <c r="C32" s="14" t="str">
        <f>'2. 밸브제어반 산출근거'!C32</f>
        <v>개</v>
      </c>
      <c r="D32" s="31">
        <f>'2. 밸브제어반 산출근거'!D32</f>
        <v>3</v>
      </c>
      <c r="E32" s="16">
        <f>단가비교표!O35</f>
        <v>11900</v>
      </c>
      <c r="F32" s="16">
        <f t="shared" si="0"/>
        <v>35700</v>
      </c>
      <c r="G32" s="16"/>
      <c r="H32" s="16"/>
      <c r="I32" s="16"/>
      <c r="J32" s="16"/>
      <c r="K32" s="16">
        <f>ROUNDDOWN(SUM(F32,H32,J32),0)</f>
        <v>35700</v>
      </c>
    </row>
    <row r="33" spans="1:11" ht="18" customHeight="1">
      <c r="A33" s="13" t="str">
        <f>'2. 밸브제어반 산출근거'!A33</f>
        <v>서지보호기</v>
      </c>
      <c r="B33" s="13" t="str">
        <f>'2. 밸브제어반 산출근거'!B33</f>
        <v>380V 삼상 40KA 5mode</v>
      </c>
      <c r="C33" s="14" t="str">
        <f>'2. 밸브제어반 산출근거'!C33</f>
        <v>개</v>
      </c>
      <c r="D33" s="31">
        <f>'2. 밸브제어반 산출근거'!D33</f>
        <v>1</v>
      </c>
      <c r="E33" s="16">
        <f>단가비교표!O36</f>
        <v>276600</v>
      </c>
      <c r="F33" s="16">
        <f t="shared" si="0"/>
        <v>276600</v>
      </c>
      <c r="G33" s="16"/>
      <c r="H33" s="16"/>
      <c r="I33" s="16"/>
      <c r="J33" s="16"/>
      <c r="K33" s="16">
        <f t="shared" si="4"/>
        <v>276600</v>
      </c>
    </row>
    <row r="34" spans="1:11" ht="18" customHeight="1">
      <c r="A34" s="13" t="str">
        <f>'2. 밸브제어반 산출근거'!A34</f>
        <v>SMPS</v>
      </c>
      <c r="B34" s="13" t="str">
        <f>'2. 밸브제어반 산출근거'!B34</f>
        <v>120W</v>
      </c>
      <c r="C34" s="14" t="str">
        <f>'2. 밸브제어반 산출근거'!C34</f>
        <v>개</v>
      </c>
      <c r="D34" s="31">
        <f>'2. 밸브제어반 산출근거'!D34</f>
        <v>1</v>
      </c>
      <c r="E34" s="16">
        <f>단가비교표!O37</f>
        <v>185000</v>
      </c>
      <c r="F34" s="16">
        <f t="shared" si="0"/>
        <v>185000</v>
      </c>
      <c r="G34" s="16"/>
      <c r="H34" s="16"/>
      <c r="I34" s="16"/>
      <c r="J34" s="16"/>
      <c r="K34" s="16">
        <f t="shared" si="4"/>
        <v>185000</v>
      </c>
    </row>
    <row r="35" spans="1:11" ht="18" customHeight="1">
      <c r="A35" s="13" t="str">
        <f>'2. 밸브제어반 산출근거'!A35</f>
        <v>노이즈 필터</v>
      </c>
      <c r="B35" s="13" t="str">
        <f>'2. 밸브제어반 산출근거'!B35</f>
        <v>10A</v>
      </c>
      <c r="C35" s="14" t="str">
        <f>'2. 밸브제어반 산출근거'!C35</f>
        <v>개</v>
      </c>
      <c r="D35" s="31">
        <f>'2. 밸브제어반 산출근거'!D35</f>
        <v>1</v>
      </c>
      <c r="E35" s="16">
        <f>단가비교표!O38</f>
        <v>15000</v>
      </c>
      <c r="F35" s="16">
        <f t="shared" si="0"/>
        <v>15000</v>
      </c>
      <c r="G35" s="16"/>
      <c r="H35" s="16"/>
      <c r="I35" s="16"/>
      <c r="J35" s="16"/>
      <c r="K35" s="16">
        <f t="shared" si="4"/>
        <v>15000</v>
      </c>
    </row>
    <row r="36" spans="1:11" ht="18" customHeight="1">
      <c r="A36" s="13" t="str">
        <f>'2. 밸브제어반 산출근거'!A36</f>
        <v>로터리스위치</v>
      </c>
      <c r="B36" s="13" t="str">
        <f>'2. 밸브제어반 산출근거'!B36</f>
        <v>25Ø 2단</v>
      </c>
      <c r="C36" s="14" t="str">
        <f>'2. 밸브제어반 산출근거'!C36</f>
        <v>개</v>
      </c>
      <c r="D36" s="31">
        <f>'2. 밸브제어반 산출근거'!D36</f>
        <v>2</v>
      </c>
      <c r="E36" s="16">
        <f>단가비교표!O39</f>
        <v>5800</v>
      </c>
      <c r="F36" s="16">
        <f t="shared" si="0"/>
        <v>11600</v>
      </c>
      <c r="G36" s="16"/>
      <c r="H36" s="16"/>
      <c r="I36" s="16"/>
      <c r="J36" s="16"/>
      <c r="K36" s="16">
        <f t="shared" si="4"/>
        <v>11600</v>
      </c>
    </row>
    <row r="37" spans="1:11" ht="18" customHeight="1">
      <c r="A37" s="13" t="str">
        <f>'2. 밸브제어반 산출근거'!A37</f>
        <v>25Ø 조광형 누름 스위치 AC</v>
      </c>
      <c r="B37" s="13" t="str">
        <f>'2. 밸브제어반 산출근거'!B37</f>
        <v>AC 220V LED</v>
      </c>
      <c r="C37" s="14" t="str">
        <f>'2. 밸브제어반 산출근거'!C37</f>
        <v>개</v>
      </c>
      <c r="D37" s="31">
        <f>'2. 밸브제어반 산출근거'!D37</f>
        <v>4</v>
      </c>
      <c r="E37" s="16">
        <f>단가비교표!O40</f>
        <v>5800</v>
      </c>
      <c r="F37" s="16">
        <f t="shared" si="0"/>
        <v>23200</v>
      </c>
      <c r="G37" s="16"/>
      <c r="H37" s="16"/>
      <c r="I37" s="16"/>
      <c r="J37" s="16"/>
      <c r="K37" s="16">
        <f t="shared" si="4"/>
        <v>23200</v>
      </c>
    </row>
    <row r="38" spans="1:11" ht="18" customHeight="1">
      <c r="A38" s="13" t="str">
        <f>'2. 밸브제어반 산출근거'!A38</f>
        <v>변류기</v>
      </c>
      <c r="B38" s="13" t="str">
        <f>'2. 밸브제어반 산출근거'!B38</f>
        <v>1CT 30/5A</v>
      </c>
      <c r="C38" s="14" t="str">
        <f>'2. 밸브제어반 산출근거'!C38</f>
        <v>개</v>
      </c>
      <c r="D38" s="31">
        <f>'2. 밸브제어반 산출근거'!D38</f>
        <v>3</v>
      </c>
      <c r="E38" s="16">
        <f>단가비교표!O41</f>
        <v>8000</v>
      </c>
      <c r="F38" s="16">
        <f t="shared" si="0"/>
        <v>24000</v>
      </c>
      <c r="G38" s="16"/>
      <c r="H38" s="16"/>
      <c r="I38" s="16"/>
      <c r="J38" s="16"/>
      <c r="K38" s="16">
        <f t="shared" si="4"/>
        <v>24000</v>
      </c>
    </row>
    <row r="39" spans="1:11" ht="18" customHeight="1">
      <c r="A39" s="13" t="str">
        <f>'2. 밸브제어반 산출근거'!A39</f>
        <v xml:space="preserve">릴레이 </v>
      </c>
      <c r="B39" s="13" t="str">
        <f>'2. 밸브제어반 산출근거'!B39</f>
        <v>14PIN</v>
      </c>
      <c r="C39" s="14" t="str">
        <f>'2. 밸브제어반 산출근거'!C39</f>
        <v>개</v>
      </c>
      <c r="D39" s="31">
        <f>'2. 밸브제어반 산출근거'!D39</f>
        <v>16</v>
      </c>
      <c r="E39" s="16">
        <f>단가비교표!O42</f>
        <v>4000</v>
      </c>
      <c r="F39" s="16">
        <f t="shared" si="0"/>
        <v>64000</v>
      </c>
      <c r="G39" s="16"/>
      <c r="H39" s="16"/>
      <c r="I39" s="16"/>
      <c r="J39" s="16"/>
      <c r="K39" s="16">
        <f t="shared" si="4"/>
        <v>64000</v>
      </c>
    </row>
    <row r="40" spans="1:11" ht="18" customHeight="1">
      <c r="A40" s="13" t="str">
        <f>'2. 밸브제어반 산출근거'!A40</f>
        <v xml:space="preserve">릴레이 소켓 </v>
      </c>
      <c r="B40" s="13" t="str">
        <f>'2. 밸브제어반 산출근거'!B40</f>
        <v>14PIN</v>
      </c>
      <c r="C40" s="14" t="str">
        <f>'2. 밸브제어반 산출근거'!C40</f>
        <v>개</v>
      </c>
      <c r="D40" s="31">
        <f>'2. 밸브제어반 산출근거'!D40</f>
        <v>16</v>
      </c>
      <c r="E40" s="16">
        <f>단가비교표!O43</f>
        <v>1000</v>
      </c>
      <c r="F40" s="16">
        <f t="shared" si="0"/>
        <v>16000</v>
      </c>
      <c r="G40" s="16"/>
      <c r="H40" s="16"/>
      <c r="I40" s="16"/>
      <c r="J40" s="16"/>
      <c r="K40" s="16">
        <f t="shared" si="4"/>
        <v>16000</v>
      </c>
    </row>
    <row r="41" spans="1:11" ht="18" customHeight="1">
      <c r="A41" s="13" t="str">
        <f>'2. 밸브제어반 산출근거'!A41</f>
        <v>콘센트</v>
      </c>
      <c r="B41" s="13" t="str">
        <f>'2. 밸브제어반 산출근거'!B41</f>
        <v>노출형 2P</v>
      </c>
      <c r="C41" s="14" t="str">
        <f>'2. 밸브제어반 산출근거'!C41</f>
        <v>개</v>
      </c>
      <c r="D41" s="31">
        <f>'2. 밸브제어반 산출근거'!D41</f>
        <v>1</v>
      </c>
      <c r="E41" s="16">
        <f>단가비교표!O44</f>
        <v>3000</v>
      </c>
      <c r="F41" s="16">
        <f t="shared" si="0"/>
        <v>3000</v>
      </c>
      <c r="G41" s="16"/>
      <c r="H41" s="16"/>
      <c r="I41" s="16"/>
      <c r="J41" s="16"/>
      <c r="K41" s="16">
        <f t="shared" si="4"/>
        <v>3000</v>
      </c>
    </row>
    <row r="42" spans="1:11" ht="18" customHeight="1">
      <c r="A42" s="13" t="str">
        <f>'2. 밸브제어반 산출근거'!A42</f>
        <v>FAN</v>
      </c>
      <c r="B42" s="13" t="str">
        <f>'2. 밸브제어반 산출근거'!B42</f>
        <v>AC 220V  120mm*120mm</v>
      </c>
      <c r="C42" s="14" t="str">
        <f>'2. 밸브제어반 산출근거'!C42</f>
        <v>개</v>
      </c>
      <c r="D42" s="31">
        <f>'2. 밸브제어반 산출근거'!D42</f>
        <v>1</v>
      </c>
      <c r="E42" s="16">
        <f>단가비교표!O45</f>
        <v>15000</v>
      </c>
      <c r="F42" s="16">
        <f t="shared" si="0"/>
        <v>15000</v>
      </c>
      <c r="G42" s="16"/>
      <c r="H42" s="16"/>
      <c r="I42" s="16"/>
      <c r="J42" s="16"/>
      <c r="K42" s="16">
        <f t="shared" si="4"/>
        <v>15000</v>
      </c>
    </row>
    <row r="43" spans="1:11" ht="18" customHeight="1">
      <c r="A43" s="13" t="str">
        <f>'2. 밸브제어반 산출근거'!A43</f>
        <v>FAN 필터</v>
      </c>
      <c r="B43" s="13" t="str">
        <f>'2. 밸브제어반 산출근거'!B43</f>
        <v>AC 220V  120mm/80mm 겸용</v>
      </c>
      <c r="C43" s="14" t="str">
        <f>'2. 밸브제어반 산출근거'!C43</f>
        <v>개</v>
      </c>
      <c r="D43" s="31">
        <f>'2. 밸브제어반 산출근거'!D43</f>
        <v>1</v>
      </c>
      <c r="E43" s="16">
        <f>단가비교표!O46</f>
        <v>3000</v>
      </c>
      <c r="F43" s="16">
        <f t="shared" ref="F43:F52" si="5">ROUNDDOWN(D43*E43,0)</f>
        <v>3000</v>
      </c>
      <c r="G43" s="16"/>
      <c r="H43" s="16"/>
      <c r="I43" s="16"/>
      <c r="J43" s="16"/>
      <c r="K43" s="16">
        <f t="shared" si="4"/>
        <v>3000</v>
      </c>
    </row>
    <row r="44" spans="1:11" ht="18" customHeight="1">
      <c r="A44" s="13" t="str">
        <f>'2. 밸브제어반 산출근거'!A44</f>
        <v>판넬용전등(LED)</v>
      </c>
      <c r="B44" s="13" t="str">
        <f>'2. 밸브제어반 산출근거'!B44</f>
        <v>10W LED</v>
      </c>
      <c r="C44" s="14" t="str">
        <f>'2. 밸브제어반 산출근거'!C44</f>
        <v>개</v>
      </c>
      <c r="D44" s="31">
        <f>'2. 밸브제어반 산출근거'!D44</f>
        <v>1</v>
      </c>
      <c r="E44" s="16">
        <f>단가비교표!O47</f>
        <v>16000</v>
      </c>
      <c r="F44" s="16">
        <f t="shared" si="5"/>
        <v>16000</v>
      </c>
      <c r="G44" s="16"/>
      <c r="H44" s="16"/>
      <c r="I44" s="16"/>
      <c r="J44" s="16"/>
      <c r="K44" s="16">
        <f t="shared" si="4"/>
        <v>16000</v>
      </c>
    </row>
    <row r="45" spans="1:11" ht="18" customHeight="1">
      <c r="A45" s="13" t="str">
        <f>'2. 밸브제어반 산출근거'!A45</f>
        <v>리미트스위치</v>
      </c>
      <c r="B45" s="13" t="str">
        <f>'2. 밸브제어반 산출근거'!B45</f>
        <v>AC220V 1a1b</v>
      </c>
      <c r="C45" s="14" t="str">
        <f>'2. 밸브제어반 산출근거'!C45</f>
        <v>개</v>
      </c>
      <c r="D45" s="31">
        <f>'2. 밸브제어반 산출근거'!D45</f>
        <v>1</v>
      </c>
      <c r="E45" s="16">
        <f>단가비교표!O48</f>
        <v>2000</v>
      </c>
      <c r="F45" s="16">
        <f t="shared" si="5"/>
        <v>2000</v>
      </c>
      <c r="G45" s="16"/>
      <c r="H45" s="16"/>
      <c r="I45" s="16"/>
      <c r="J45" s="16"/>
      <c r="K45" s="16">
        <f t="shared" si="4"/>
        <v>2000</v>
      </c>
    </row>
    <row r="46" spans="1:11" ht="18" customHeight="1">
      <c r="A46" s="13" t="str">
        <f>'2. 밸브제어반 산출근거'!A46</f>
        <v>온도조절기</v>
      </c>
      <c r="B46" s="13" t="str">
        <f>'2. 밸브제어반 산출근거'!B46</f>
        <v>0~90℃</v>
      </c>
      <c r="C46" s="14" t="str">
        <f>'2. 밸브제어반 산출근거'!C46</f>
        <v>개</v>
      </c>
      <c r="D46" s="31">
        <f>'2. 밸브제어반 산출근거'!D46</f>
        <v>1</v>
      </c>
      <c r="E46" s="16">
        <f>단가비교표!O49</f>
        <v>15500</v>
      </c>
      <c r="F46" s="16">
        <f t="shared" si="5"/>
        <v>15500</v>
      </c>
      <c r="G46" s="16"/>
      <c r="H46" s="16"/>
      <c r="I46" s="16"/>
      <c r="J46" s="16"/>
      <c r="K46" s="16">
        <f t="shared" si="4"/>
        <v>15500</v>
      </c>
    </row>
    <row r="47" spans="1:11" ht="18" customHeight="1">
      <c r="A47" s="13" t="str">
        <f>'2. 밸브제어반 산출근거'!A47</f>
        <v>조립식단자대</v>
      </c>
      <c r="B47" s="13" t="str">
        <f>'2. 밸브제어반 산출근거'!B47</f>
        <v>1P 25A</v>
      </c>
      <c r="C47" s="14" t="str">
        <f>'2. 밸브제어반 산출근거'!C47</f>
        <v>개</v>
      </c>
      <c r="D47" s="31">
        <f>'2. 밸브제어반 산출근거'!D47</f>
        <v>20</v>
      </c>
      <c r="E47" s="16">
        <f>단가비교표!O50</f>
        <v>300</v>
      </c>
      <c r="F47" s="16">
        <f t="shared" si="5"/>
        <v>6000</v>
      </c>
      <c r="G47" s="16"/>
      <c r="H47" s="16"/>
      <c r="I47" s="16"/>
      <c r="J47" s="16"/>
      <c r="K47" s="16">
        <f t="shared" si="4"/>
        <v>6000</v>
      </c>
    </row>
    <row r="48" spans="1:11" ht="18" customHeight="1">
      <c r="A48" s="13" t="str">
        <f>'2. 밸브제어반 산출근거'!A48</f>
        <v>세퍼레이터</v>
      </c>
      <c r="B48" s="13" t="str">
        <f>'2. 밸브제어반 산출근거'!B48</f>
        <v>25A</v>
      </c>
      <c r="C48" s="14" t="str">
        <f>'2. 밸브제어반 산출근거'!C48</f>
        <v>개</v>
      </c>
      <c r="D48" s="31">
        <f>'2. 밸브제어반 산출근거'!D48</f>
        <v>1</v>
      </c>
      <c r="E48" s="16">
        <f>단가비교표!O51</f>
        <v>100</v>
      </c>
      <c r="F48" s="16">
        <f t="shared" si="5"/>
        <v>100</v>
      </c>
      <c r="G48" s="16"/>
      <c r="H48" s="16"/>
      <c r="I48" s="16"/>
      <c r="J48" s="16"/>
      <c r="K48" s="16">
        <f t="shared" si="4"/>
        <v>100</v>
      </c>
    </row>
    <row r="49" spans="1:11" ht="18" customHeight="1">
      <c r="A49" s="13" t="str">
        <f>'2. 밸브제어반 산출근거'!A49</f>
        <v>스토퍼</v>
      </c>
      <c r="B49" s="13" t="str">
        <f>'2. 밸브제어반 산출근거'!B49</f>
        <v>볼트 STS</v>
      </c>
      <c r="C49" s="14" t="str">
        <f>'2. 밸브제어반 산출근거'!C49</f>
        <v>개</v>
      </c>
      <c r="D49" s="31">
        <f>'2. 밸브제어반 산출근거'!D49</f>
        <v>2</v>
      </c>
      <c r="E49" s="16">
        <f>단가비교표!O52</f>
        <v>290</v>
      </c>
      <c r="F49" s="16">
        <f t="shared" si="5"/>
        <v>580</v>
      </c>
      <c r="G49" s="16"/>
      <c r="H49" s="16"/>
      <c r="I49" s="16"/>
      <c r="J49" s="16"/>
      <c r="K49" s="16">
        <f t="shared" si="4"/>
        <v>580</v>
      </c>
    </row>
    <row r="50" spans="1:11" ht="18" customHeight="1">
      <c r="A50" s="13" t="str">
        <f>'2. 밸브제어반 산출근거'!A50</f>
        <v>닥트</v>
      </c>
      <c r="B50" s="13" t="str">
        <f>'2. 밸브제어반 산출근거'!B50</f>
        <v>60*60</v>
      </c>
      <c r="C50" s="14" t="str">
        <f>'2. 밸브제어반 산출근거'!C50</f>
        <v>개</v>
      </c>
      <c r="D50" s="31">
        <f>'2. 밸브제어반 산출근거'!D50</f>
        <v>8</v>
      </c>
      <c r="E50" s="16">
        <f>단가비교표!O53</f>
        <v>19500</v>
      </c>
      <c r="F50" s="16">
        <f t="shared" si="5"/>
        <v>156000</v>
      </c>
      <c r="G50" s="16"/>
      <c r="H50" s="16"/>
      <c r="I50" s="16"/>
      <c r="J50" s="16"/>
      <c r="K50" s="16">
        <f t="shared" si="4"/>
        <v>156000</v>
      </c>
    </row>
    <row r="51" spans="1:11" ht="18" customHeight="1">
      <c r="A51" s="13" t="str">
        <f>'2. 밸브제어반 산출근거'!A51</f>
        <v>450/750V 기기용비닐절연전선</v>
      </c>
      <c r="B51" s="13" t="str">
        <f>'2. 밸브제어반 산출근거'!B51</f>
        <v>KIV 4㎟</v>
      </c>
      <c r="C51" s="14" t="str">
        <f>'2. 밸브제어반 산출근거'!C51</f>
        <v>M</v>
      </c>
      <c r="D51" s="31">
        <f>'2. 밸브제어반 산출근거'!D51</f>
        <v>30</v>
      </c>
      <c r="E51" s="16">
        <f>단가비교표!O54</f>
        <v>1189</v>
      </c>
      <c r="F51" s="16">
        <f t="shared" si="5"/>
        <v>35670</v>
      </c>
      <c r="G51" s="16"/>
      <c r="H51" s="16"/>
      <c r="I51" s="16"/>
      <c r="J51" s="16"/>
      <c r="K51" s="16">
        <f t="shared" si="4"/>
        <v>35670</v>
      </c>
    </row>
    <row r="52" spans="1:11" ht="18" customHeight="1">
      <c r="A52" s="13" t="str">
        <f>'2. 밸브제어반 산출근거'!A52</f>
        <v>조작전선</v>
      </c>
      <c r="B52" s="13" t="str">
        <f>'2. 밸브제어반 산출근거'!B52</f>
        <v>UL전선 1.0mm</v>
      </c>
      <c r="C52" s="14" t="str">
        <f>'2. 밸브제어반 산출근거'!C52</f>
        <v>M</v>
      </c>
      <c r="D52" s="31">
        <f>'2. 밸브제어반 산출근거'!D52</f>
        <v>80</v>
      </c>
      <c r="E52" s="16">
        <f>단가비교표!O55</f>
        <v>600</v>
      </c>
      <c r="F52" s="16">
        <f t="shared" si="5"/>
        <v>48000</v>
      </c>
      <c r="G52" s="16"/>
      <c r="H52" s="16"/>
      <c r="I52" s="16"/>
      <c r="J52" s="16"/>
      <c r="K52" s="16">
        <f t="shared" si="4"/>
        <v>48000</v>
      </c>
    </row>
    <row r="53" spans="1:11" ht="18" customHeight="1">
      <c r="A53" s="13" t="str">
        <f>'2. 밸브제어반 산출근거'!A53</f>
        <v>노무비</v>
      </c>
      <c r="B53" s="13" t="str">
        <f>'2. 밸브제어반 산출근거'!B53</f>
        <v>전기기계조립원</v>
      </c>
      <c r="C53" s="14" t="str">
        <f>'2. 밸브제어반 산출근거'!C53</f>
        <v>인</v>
      </c>
      <c r="D53" s="32">
        <f>'2. 밸브제어반 산출근거'!D53</f>
        <v>9.7580000000000009</v>
      </c>
      <c r="E53" s="16"/>
      <c r="F53" s="16"/>
      <c r="G53" s="16">
        <f>단가비교표!O56</f>
        <v>122522</v>
      </c>
      <c r="H53" s="16">
        <f>ROUNDDOWN(D53*G53,0)</f>
        <v>1195569</v>
      </c>
      <c r="I53" s="16"/>
      <c r="J53" s="16"/>
      <c r="K53" s="16">
        <f t="shared" si="4"/>
        <v>1195569</v>
      </c>
    </row>
    <row r="54" spans="1:11" ht="18" customHeight="1">
      <c r="A54" s="13" t="str">
        <f>'2. 밸브제어반 산출근거'!A54</f>
        <v>노무비</v>
      </c>
      <c r="B54" s="13" t="str">
        <f>'2. 밸브제어반 산출근거'!B54</f>
        <v>통신기계조립원</v>
      </c>
      <c r="C54" s="14" t="str">
        <f>'2. 밸브제어반 산출근거'!C54</f>
        <v>인</v>
      </c>
      <c r="D54" s="32">
        <f>'2. 밸브제어반 산출근거'!D54</f>
        <v>2.69</v>
      </c>
      <c r="E54" s="16"/>
      <c r="F54" s="16"/>
      <c r="G54" s="16">
        <f>단가비교표!O57</f>
        <v>100701</v>
      </c>
      <c r="H54" s="16">
        <f t="shared" ref="H54:H59" si="6">ROUNDDOWN(D54*G54,0)</f>
        <v>270885</v>
      </c>
      <c r="I54" s="16"/>
      <c r="J54" s="16"/>
      <c r="K54" s="16">
        <f t="shared" si="4"/>
        <v>270885</v>
      </c>
    </row>
    <row r="55" spans="1:11" ht="18" customHeight="1">
      <c r="A55" s="13" t="str">
        <f>'2. 밸브제어반 산출근거'!A55</f>
        <v>노무비</v>
      </c>
      <c r="B55" s="13" t="str">
        <f>'2. 밸브제어반 산출근거'!B55</f>
        <v>컴퓨터운용사(H/W)</v>
      </c>
      <c r="C55" s="14" t="str">
        <f>'2. 밸브제어반 산출근거'!C55</f>
        <v>인</v>
      </c>
      <c r="D55" s="32">
        <f>'2. 밸브제어반 산출근거'!D55</f>
        <v>4.3699999999999992</v>
      </c>
      <c r="E55" s="16"/>
      <c r="F55" s="16"/>
      <c r="G55" s="16">
        <f>단가비교표!O58</f>
        <v>144458</v>
      </c>
      <c r="H55" s="16">
        <f t="shared" si="6"/>
        <v>631281</v>
      </c>
      <c r="I55" s="16"/>
      <c r="J55" s="16"/>
      <c r="K55" s="16">
        <f t="shared" si="4"/>
        <v>631281</v>
      </c>
    </row>
    <row r="56" spans="1:11" ht="18" customHeight="1">
      <c r="A56" s="13" t="str">
        <f>'2. 밸브제어반 산출근거'!A56</f>
        <v>노무비</v>
      </c>
      <c r="B56" s="13" t="str">
        <f>'2. 밸브제어반 산출근거'!B56</f>
        <v>컴퓨터운용사(S/W)</v>
      </c>
      <c r="C56" s="14" t="str">
        <f>'2. 밸브제어반 산출근거'!C56</f>
        <v>인</v>
      </c>
      <c r="D56" s="32">
        <f>'2. 밸브제어반 산출근거'!D56</f>
        <v>5.83</v>
      </c>
      <c r="E56" s="16"/>
      <c r="F56" s="16"/>
      <c r="G56" s="16">
        <f>단가비교표!O59</f>
        <v>144458</v>
      </c>
      <c r="H56" s="16">
        <f t="shared" si="6"/>
        <v>842190</v>
      </c>
      <c r="I56" s="16"/>
      <c r="J56" s="16"/>
      <c r="K56" s="16">
        <f t="shared" si="4"/>
        <v>842190</v>
      </c>
    </row>
    <row r="57" spans="1:11" ht="18" customHeight="1">
      <c r="A57" s="13" t="str">
        <f>'2. 밸브제어반 산출근거'!A57</f>
        <v>노무비</v>
      </c>
      <c r="B57" s="13" t="str">
        <f>'2. 밸브제어반 산출근거'!B57</f>
        <v>전선원</v>
      </c>
      <c r="C57" s="14" t="str">
        <f>'2. 밸브제어반 산출근거'!C57</f>
        <v>인</v>
      </c>
      <c r="D57" s="32">
        <f>'2. 밸브제어반 산출근거'!D57</f>
        <v>2.61</v>
      </c>
      <c r="E57" s="16"/>
      <c r="F57" s="16"/>
      <c r="G57" s="16">
        <f>단가비교표!O60</f>
        <v>99248</v>
      </c>
      <c r="H57" s="16">
        <f t="shared" si="6"/>
        <v>259037</v>
      </c>
      <c r="I57" s="16"/>
      <c r="J57" s="16"/>
      <c r="K57" s="16">
        <f t="shared" si="4"/>
        <v>259037</v>
      </c>
    </row>
    <row r="58" spans="1:11" ht="18" customHeight="1">
      <c r="A58" s="13" t="str">
        <f>'2. 밸브제어반 산출근거'!A58</f>
        <v>노무비</v>
      </c>
      <c r="B58" s="13" t="str">
        <f>'2. 밸브제어반 산출근거'!B58</f>
        <v>전기전자설비정비원</v>
      </c>
      <c r="C58" s="14" t="str">
        <f>'2. 밸브제어반 산출근거'!C58</f>
        <v>인</v>
      </c>
      <c r="D58" s="32">
        <f>'2. 밸브제어반 산출근거'!D58</f>
        <v>0.81</v>
      </c>
      <c r="E58" s="16"/>
      <c r="F58" s="16"/>
      <c r="G58" s="16">
        <f>단가비교표!O61</f>
        <v>128279</v>
      </c>
      <c r="H58" s="16">
        <f t="shared" si="6"/>
        <v>103905</v>
      </c>
      <c r="I58" s="16"/>
      <c r="J58" s="16"/>
      <c r="K58" s="16">
        <f t="shared" si="4"/>
        <v>103905</v>
      </c>
    </row>
    <row r="59" spans="1:11" ht="18" customHeight="1">
      <c r="A59" s="13" t="str">
        <f>'2. 밸브제어반 산출근거'!A59</f>
        <v>노무비</v>
      </c>
      <c r="B59" s="13" t="str">
        <f>'2. 밸브제어반 산출근거'!B59</f>
        <v>단순노무종사원</v>
      </c>
      <c r="C59" s="14" t="str">
        <f>'2. 밸브제어반 산출근거'!C59</f>
        <v>인</v>
      </c>
      <c r="D59" s="32">
        <f>'2. 밸브제어반 산출근거'!D59</f>
        <v>0.55000000000000004</v>
      </c>
      <c r="E59" s="16"/>
      <c r="F59" s="16"/>
      <c r="G59" s="16">
        <f>단가비교표!O62</f>
        <v>90694</v>
      </c>
      <c r="H59" s="16">
        <f t="shared" si="6"/>
        <v>49881</v>
      </c>
      <c r="I59" s="16"/>
      <c r="J59" s="16"/>
      <c r="K59" s="16">
        <f t="shared" si="4"/>
        <v>49881</v>
      </c>
    </row>
    <row r="60" spans="1:11" ht="18" customHeight="1">
      <c r="E60" s="16"/>
      <c r="F60" s="16"/>
      <c r="G60" s="16"/>
      <c r="H60" s="16"/>
      <c r="I60" s="16"/>
      <c r="J60" s="16"/>
      <c r="K60" s="16"/>
    </row>
    <row r="61" spans="1:11" ht="18" customHeight="1">
      <c r="E61" s="16"/>
      <c r="F61" s="16"/>
      <c r="G61" s="16"/>
      <c r="H61" s="16"/>
      <c r="I61" s="16"/>
      <c r="J61" s="16"/>
      <c r="K61" s="16"/>
    </row>
    <row r="62" spans="1:11" ht="18" customHeight="1">
      <c r="E62" s="16"/>
      <c r="F62" s="16"/>
      <c r="G62" s="16"/>
      <c r="H62" s="16"/>
      <c r="I62" s="16"/>
      <c r="J62" s="16"/>
      <c r="K62" s="16"/>
    </row>
    <row r="63" spans="1:11" ht="18" customHeight="1">
      <c r="E63" s="16"/>
      <c r="F63" s="16"/>
      <c r="G63" s="16"/>
      <c r="H63" s="16"/>
      <c r="I63" s="16"/>
      <c r="J63" s="16"/>
      <c r="K63" s="16"/>
    </row>
    <row r="64" spans="1:11" ht="18" customHeight="1">
      <c r="E64" s="16"/>
      <c r="F64" s="16"/>
      <c r="G64" s="16"/>
      <c r="H64" s="16"/>
      <c r="I64" s="16"/>
      <c r="J64" s="16"/>
      <c r="K64" s="16"/>
    </row>
    <row r="65" spans="1:11" ht="18" customHeight="1">
      <c r="E65" s="16"/>
      <c r="F65" s="16"/>
      <c r="G65" s="16"/>
      <c r="H65" s="16"/>
      <c r="I65" s="16"/>
      <c r="J65" s="16"/>
      <c r="K65" s="16"/>
    </row>
    <row r="66" spans="1:11" s="14" customFormat="1" ht="18" customHeight="1">
      <c r="A66" s="346" t="s">
        <v>26</v>
      </c>
      <c r="B66" s="346"/>
      <c r="D66" s="32"/>
      <c r="E66" s="16"/>
      <c r="F66" s="16">
        <f>ROUNDDOWN(SUM(F3:F65),0)</f>
        <v>13079850</v>
      </c>
      <c r="G66" s="16"/>
      <c r="H66" s="16">
        <f>ROUNDDOWN(SUM(H3:H65),0)</f>
        <v>3352748</v>
      </c>
      <c r="I66" s="16"/>
      <c r="J66" s="16"/>
      <c r="K66" s="16">
        <f>ROUNDDOWN(SUM(F66,H66,J66),0)</f>
        <v>16432598</v>
      </c>
    </row>
  </sheetData>
  <mergeCells count="10">
    <mergeCell ref="I1:J1"/>
    <mergeCell ref="K1:K2"/>
    <mergeCell ref="L1:L2"/>
    <mergeCell ref="A66:B66"/>
    <mergeCell ref="A1:A2"/>
    <mergeCell ref="B1:B2"/>
    <mergeCell ref="C1:C2"/>
    <mergeCell ref="D1:D2"/>
    <mergeCell ref="E1:F1"/>
    <mergeCell ref="G1:H1"/>
  </mergeCells>
  <phoneticPr fontId="1" type="noConversion"/>
  <printOptions horizontalCentered="1" verticalCentered="1" gridLines="1"/>
  <pageMargins left="0.59055118110236227" right="0.39370078740157483" top="1.0236220472440944" bottom="0.39370078740157483" header="0.70866141732283472" footer="0.39370078740157483"/>
  <pageSetup paperSize="9" scale="79" orientation="landscape" r:id="rId1"/>
  <headerFooter>
    <oddHeader>&amp;C&amp;"맑은 고딕,굵게"&amp;16내     역     서</oddHeader>
  </headerFooter>
  <rowBreaks count="1" manualBreakCount="1">
    <brk id="34" max="11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2:M10"/>
  <sheetViews>
    <sheetView view="pageBreakPreview" zoomScale="70" zoomScaleNormal="100" zoomScaleSheetLayoutView="70" workbookViewId="0">
      <selection activeCell="A6" sqref="A6:M6"/>
    </sheetView>
  </sheetViews>
  <sheetFormatPr defaultColWidth="10.625" defaultRowHeight="60" customHeight="1"/>
  <cols>
    <col min="1" max="16384" width="10.625" style="1"/>
  </cols>
  <sheetData>
    <row r="2" spans="1:13" ht="60" customHeight="1">
      <c r="A2" s="351" t="str">
        <f>내역서표지!A2</f>
        <v>2026년 성읍저수지 활용 성산읍 농업용수관로 구축 밸브제어반 제조구매(삼달리 2093)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</row>
    <row r="3" spans="1:13" ht="60" customHeight="1">
      <c r="A3" s="260" t="s">
        <v>28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</row>
    <row r="6" spans="1:13" ht="60" customHeight="1">
      <c r="A6" s="261" t="str">
        <f>내역서표지!A6</f>
        <v>2026. 06.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</row>
    <row r="10" spans="1:13" ht="60" customHeight="1">
      <c r="A10" s="262" t="str">
        <f>내역서표지!A10</f>
        <v xml:space="preserve">       한국농어촌공사 제주지역본부</v>
      </c>
      <c r="B10" s="262"/>
      <c r="C10" s="262"/>
      <c r="D10" s="262"/>
      <c r="E10" s="262"/>
      <c r="F10" s="262"/>
      <c r="G10" s="262"/>
      <c r="H10" s="262"/>
      <c r="I10" s="262"/>
      <c r="J10" s="262"/>
      <c r="K10" s="262"/>
      <c r="L10" s="262"/>
      <c r="M10" s="262"/>
    </row>
  </sheetData>
  <mergeCells count="4">
    <mergeCell ref="A10:M10"/>
    <mergeCell ref="A3:M3"/>
    <mergeCell ref="A6:M6"/>
    <mergeCell ref="A2:M2"/>
  </mergeCells>
  <phoneticPr fontId="1" type="noConversion"/>
  <printOptions horizontalCentered="1" verticalCentered="1"/>
  <pageMargins left="0.70866141732283472" right="0.39370078740157483" top="0.39370078740157483" bottom="0.39370078740157483" header="0.70866141732283472" footer="0.39370078740157483"/>
  <pageSetup paperSize="9" scale="84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66"/>
  <sheetViews>
    <sheetView view="pageBreakPreview" zoomScaleNormal="100" zoomScaleSheetLayoutView="100" workbookViewId="0">
      <pane xSplit="4" ySplit="2" topLeftCell="E9" activePane="bottomRight" state="frozen"/>
      <selection activeCell="T66" sqref="T66"/>
      <selection pane="topRight" activeCell="T66" sqref="T66"/>
      <selection pane="bottomLeft" activeCell="T66" sqref="T66"/>
      <selection pane="bottomRight" activeCell="C29" sqref="C29"/>
    </sheetView>
  </sheetViews>
  <sheetFormatPr defaultRowHeight="20.100000000000001" customHeight="1"/>
  <cols>
    <col min="1" max="1" width="5.625" style="13" customWidth="1"/>
    <col min="2" max="2" width="26.75" style="13" customWidth="1"/>
    <col min="3" max="3" width="23.625" style="13" customWidth="1"/>
    <col min="4" max="4" width="5.625" style="13" customWidth="1"/>
    <col min="5" max="5" width="11.625" style="16" customWidth="1"/>
    <col min="6" max="6" width="6.625" style="14" customWidth="1"/>
    <col min="7" max="7" width="11.625" style="16" customWidth="1"/>
    <col min="8" max="8" width="6.625" style="14" customWidth="1"/>
    <col min="9" max="9" width="11.625" style="16" customWidth="1"/>
    <col min="10" max="10" width="6.625" style="14" customWidth="1"/>
    <col min="11" max="11" width="11.625" style="16" customWidth="1"/>
    <col min="12" max="12" width="6.625" style="14" customWidth="1"/>
    <col min="13" max="13" width="11.625" style="16" customWidth="1"/>
    <col min="14" max="14" width="6.625" style="14" customWidth="1"/>
    <col min="15" max="15" width="11.625" style="16" customWidth="1"/>
    <col min="16" max="16" width="11.5" style="14" customWidth="1"/>
    <col min="17" max="16384" width="9" style="13"/>
  </cols>
  <sheetData>
    <row r="1" spans="1:16" ht="20.100000000000001" customHeight="1">
      <c r="A1" s="346" t="s">
        <v>42</v>
      </c>
      <c r="B1" s="346" t="s">
        <v>17</v>
      </c>
      <c r="C1" s="346" t="s">
        <v>27</v>
      </c>
      <c r="D1" s="346" t="s">
        <v>18</v>
      </c>
      <c r="E1" s="346"/>
      <c r="F1" s="346"/>
      <c r="G1" s="346" t="s">
        <v>365</v>
      </c>
      <c r="H1" s="346"/>
      <c r="I1" s="346" t="s">
        <v>29</v>
      </c>
      <c r="J1" s="346"/>
      <c r="K1" s="346" t="s">
        <v>30</v>
      </c>
      <c r="L1" s="346"/>
      <c r="M1" s="346" t="s">
        <v>31</v>
      </c>
      <c r="N1" s="346"/>
      <c r="O1" s="352" t="s">
        <v>32</v>
      </c>
    </row>
    <row r="2" spans="1:16" ht="20.100000000000001" customHeight="1">
      <c r="A2" s="347"/>
      <c r="B2" s="347"/>
      <c r="C2" s="347"/>
      <c r="D2" s="347"/>
      <c r="E2" s="99" t="s">
        <v>21</v>
      </c>
      <c r="F2" s="30" t="s">
        <v>33</v>
      </c>
      <c r="G2" s="99" t="s">
        <v>21</v>
      </c>
      <c r="H2" s="30" t="s">
        <v>33</v>
      </c>
      <c r="I2" s="99" t="s">
        <v>21</v>
      </c>
      <c r="J2" s="30" t="s">
        <v>33</v>
      </c>
      <c r="K2" s="99" t="s">
        <v>21</v>
      </c>
      <c r="L2" s="30" t="s">
        <v>79</v>
      </c>
      <c r="M2" s="99" t="s">
        <v>21</v>
      </c>
      <c r="N2" s="30" t="s">
        <v>79</v>
      </c>
      <c r="O2" s="353"/>
      <c r="P2" s="16"/>
    </row>
    <row r="3" spans="1:16" ht="20.100000000000001" customHeight="1">
      <c r="B3" s="13" t="s">
        <v>158</v>
      </c>
      <c r="C3" s="13" t="s">
        <v>159</v>
      </c>
      <c r="D3" s="14" t="s">
        <v>160</v>
      </c>
      <c r="F3" s="27"/>
      <c r="G3" s="16">
        <v>1138000</v>
      </c>
      <c r="H3" s="27">
        <v>1257</v>
      </c>
      <c r="I3" s="16">
        <v>524000</v>
      </c>
      <c r="J3" s="27" t="s">
        <v>207</v>
      </c>
      <c r="L3" s="27"/>
      <c r="N3" s="27"/>
      <c r="O3" s="16">
        <f>MIN(E3,G3,I3,K3,M3)</f>
        <v>524000</v>
      </c>
    </row>
    <row r="4" spans="1:16" ht="20.100000000000001" customHeight="1">
      <c r="B4" s="13" t="s">
        <v>158</v>
      </c>
      <c r="C4" s="13" t="s">
        <v>161</v>
      </c>
      <c r="D4" s="14" t="s">
        <v>160</v>
      </c>
      <c r="F4" s="27"/>
      <c r="G4" s="16">
        <v>1391000</v>
      </c>
      <c r="H4" s="27">
        <v>1257</v>
      </c>
      <c r="I4" s="16">
        <v>571000</v>
      </c>
      <c r="J4" s="27" t="s">
        <v>207</v>
      </c>
      <c r="L4" s="27"/>
      <c r="N4" s="27"/>
      <c r="O4" s="16">
        <f t="shared" ref="O4:O62" si="0">MIN(E4,G4,I4,K4,M4)</f>
        <v>571000</v>
      </c>
    </row>
    <row r="5" spans="1:16" ht="20.100000000000001" customHeight="1">
      <c r="B5" s="13" t="s">
        <v>158</v>
      </c>
      <c r="C5" s="13" t="s">
        <v>162</v>
      </c>
      <c r="D5" s="14" t="s">
        <v>160</v>
      </c>
      <c r="F5" s="27"/>
      <c r="G5" s="16">
        <v>1391000</v>
      </c>
      <c r="H5" s="27">
        <v>1257</v>
      </c>
      <c r="I5" s="16">
        <v>572000</v>
      </c>
      <c r="J5" s="27" t="s">
        <v>207</v>
      </c>
      <c r="L5" s="27"/>
      <c r="N5" s="27"/>
      <c r="O5" s="16">
        <f t="shared" si="0"/>
        <v>572000</v>
      </c>
    </row>
    <row r="6" spans="1:16" ht="20.100000000000001" customHeight="1">
      <c r="B6" s="13" t="s">
        <v>158</v>
      </c>
      <c r="C6" s="13" t="s">
        <v>163</v>
      </c>
      <c r="D6" s="14" t="s">
        <v>160</v>
      </c>
      <c r="F6" s="27"/>
      <c r="G6" s="16">
        <v>1391000</v>
      </c>
      <c r="H6" s="27">
        <v>1257</v>
      </c>
      <c r="I6" s="16">
        <v>572000</v>
      </c>
      <c r="J6" s="27" t="s">
        <v>207</v>
      </c>
      <c r="L6" s="27"/>
      <c r="N6" s="27"/>
      <c r="O6" s="16">
        <f t="shared" si="0"/>
        <v>572000</v>
      </c>
    </row>
    <row r="7" spans="1:16" ht="20.100000000000001" customHeight="1">
      <c r="B7" s="33" t="s">
        <v>370</v>
      </c>
      <c r="C7" s="33" t="s">
        <v>367</v>
      </c>
      <c r="D7" s="34" t="s">
        <v>44</v>
      </c>
      <c r="F7" s="27"/>
      <c r="H7" s="27"/>
      <c r="J7" s="27"/>
      <c r="K7" s="16">
        <v>1150000</v>
      </c>
      <c r="L7" s="27" t="s">
        <v>265</v>
      </c>
      <c r="M7" s="16">
        <v>1400000</v>
      </c>
      <c r="N7" s="27" t="s">
        <v>339</v>
      </c>
      <c r="O7" s="16">
        <f t="shared" si="0"/>
        <v>1150000</v>
      </c>
    </row>
    <row r="8" spans="1:16" ht="20.100000000000001" customHeight="1">
      <c r="B8" s="36" t="s">
        <v>45</v>
      </c>
      <c r="C8" s="36" t="s">
        <v>46</v>
      </c>
      <c r="D8" s="34" t="s">
        <v>43</v>
      </c>
      <c r="F8" s="27"/>
      <c r="H8" s="27"/>
      <c r="J8" s="27"/>
      <c r="K8" s="16">
        <v>15000</v>
      </c>
      <c r="L8" s="27" t="s">
        <v>265</v>
      </c>
      <c r="M8" s="16">
        <v>16000</v>
      </c>
      <c r="N8" s="27" t="s">
        <v>339</v>
      </c>
      <c r="O8" s="16">
        <f t="shared" si="0"/>
        <v>15000</v>
      </c>
    </row>
    <row r="9" spans="1:16" ht="20.100000000000001" customHeight="1">
      <c r="B9" s="36" t="s">
        <v>45</v>
      </c>
      <c r="C9" s="36" t="s">
        <v>182</v>
      </c>
      <c r="D9" s="34" t="s">
        <v>43</v>
      </c>
      <c r="F9" s="27"/>
      <c r="H9" s="27"/>
      <c r="J9" s="27"/>
      <c r="K9" s="16">
        <v>4000</v>
      </c>
      <c r="L9" s="27" t="s">
        <v>265</v>
      </c>
      <c r="M9" s="16">
        <v>4500</v>
      </c>
      <c r="N9" s="27" t="s">
        <v>339</v>
      </c>
      <c r="O9" s="16">
        <f t="shared" si="0"/>
        <v>4000</v>
      </c>
    </row>
    <row r="10" spans="1:16" ht="20.100000000000001" customHeight="1">
      <c r="B10" s="13" t="s">
        <v>45</v>
      </c>
      <c r="C10" s="13" t="s">
        <v>183</v>
      </c>
      <c r="D10" s="34" t="s">
        <v>43</v>
      </c>
      <c r="F10" s="27"/>
      <c r="H10" s="27"/>
      <c r="J10" s="27"/>
      <c r="K10" s="16">
        <v>3000</v>
      </c>
      <c r="L10" s="27" t="s">
        <v>265</v>
      </c>
      <c r="M10" s="16">
        <v>3500</v>
      </c>
      <c r="N10" s="27" t="s">
        <v>339</v>
      </c>
      <c r="O10" s="16">
        <f t="shared" si="0"/>
        <v>3000</v>
      </c>
    </row>
    <row r="11" spans="1:16" ht="20.100000000000001" customHeight="1">
      <c r="B11" s="13" t="s">
        <v>47</v>
      </c>
      <c r="C11" s="13" t="s">
        <v>48</v>
      </c>
      <c r="D11" s="34" t="s">
        <v>43</v>
      </c>
      <c r="F11" s="27"/>
      <c r="H11" s="27"/>
      <c r="J11" s="27"/>
      <c r="K11" s="16">
        <v>40000</v>
      </c>
      <c r="L11" s="27" t="s">
        <v>265</v>
      </c>
      <c r="M11" s="16">
        <v>42000</v>
      </c>
      <c r="N11" s="27" t="s">
        <v>339</v>
      </c>
      <c r="O11" s="16">
        <f t="shared" si="0"/>
        <v>40000</v>
      </c>
    </row>
    <row r="12" spans="1:16" ht="20.100000000000001" customHeight="1">
      <c r="B12" s="13" t="s">
        <v>358</v>
      </c>
      <c r="C12" s="13" t="s">
        <v>361</v>
      </c>
      <c r="D12" s="34" t="s">
        <v>362</v>
      </c>
      <c r="E12" s="256"/>
      <c r="F12" s="27"/>
      <c r="G12" s="256"/>
      <c r="H12" s="27"/>
      <c r="I12" s="256"/>
      <c r="J12" s="27"/>
      <c r="K12" s="256">
        <v>25000</v>
      </c>
      <c r="L12" s="27" t="s">
        <v>265</v>
      </c>
      <c r="M12" s="256">
        <v>26500</v>
      </c>
      <c r="N12" s="27" t="s">
        <v>339</v>
      </c>
      <c r="O12" s="256">
        <f t="shared" si="0"/>
        <v>25000</v>
      </c>
      <c r="P12" s="255"/>
    </row>
    <row r="13" spans="1:16" ht="20.100000000000001" customHeight="1">
      <c r="B13" s="33" t="s">
        <v>261</v>
      </c>
      <c r="C13" s="33" t="s">
        <v>262</v>
      </c>
      <c r="D13" s="34" t="s">
        <v>43</v>
      </c>
      <c r="F13" s="27"/>
      <c r="G13" s="16">
        <v>238000</v>
      </c>
      <c r="H13" s="27">
        <v>1258</v>
      </c>
      <c r="J13" s="27"/>
      <c r="L13" s="27"/>
      <c r="N13" s="27"/>
      <c r="O13" s="16">
        <f t="shared" si="0"/>
        <v>238000</v>
      </c>
    </row>
    <row r="14" spans="1:16" ht="20.100000000000001" customHeight="1">
      <c r="B14" s="33" t="s">
        <v>141</v>
      </c>
      <c r="C14" s="33" t="s">
        <v>266</v>
      </c>
      <c r="D14" s="34" t="s">
        <v>43</v>
      </c>
      <c r="F14" s="27"/>
      <c r="G14" s="16">
        <v>1146000</v>
      </c>
      <c r="H14" s="27">
        <v>1258</v>
      </c>
      <c r="J14" s="27"/>
      <c r="L14" s="27"/>
      <c r="N14" s="27"/>
      <c r="O14" s="16">
        <f t="shared" si="0"/>
        <v>1146000</v>
      </c>
    </row>
    <row r="15" spans="1:16" ht="20.100000000000001" customHeight="1">
      <c r="B15" s="13" t="s">
        <v>142</v>
      </c>
      <c r="C15" s="36" t="s">
        <v>143</v>
      </c>
      <c r="D15" s="14" t="s">
        <v>43</v>
      </c>
      <c r="F15" s="27"/>
      <c r="G15" s="16">
        <v>157000</v>
      </c>
      <c r="H15" s="27">
        <v>1258</v>
      </c>
      <c r="J15" s="27"/>
      <c r="L15" s="27"/>
      <c r="N15" s="27"/>
      <c r="O15" s="16">
        <f t="shared" si="0"/>
        <v>157000</v>
      </c>
    </row>
    <row r="16" spans="1:16" ht="20.100000000000001" customHeight="1">
      <c r="B16" s="13" t="s">
        <v>144</v>
      </c>
      <c r="C16" s="13" t="s">
        <v>145</v>
      </c>
      <c r="D16" s="14" t="s">
        <v>43</v>
      </c>
      <c r="F16" s="27"/>
      <c r="G16" s="16">
        <v>251000</v>
      </c>
      <c r="H16" s="27">
        <v>1258</v>
      </c>
      <c r="J16" s="27"/>
      <c r="L16" s="27"/>
      <c r="N16" s="27"/>
      <c r="O16" s="16">
        <f t="shared" si="0"/>
        <v>251000</v>
      </c>
    </row>
    <row r="17" spans="2:16" ht="20.100000000000001" customHeight="1">
      <c r="B17" s="13" t="s">
        <v>146</v>
      </c>
      <c r="C17" s="13" t="s">
        <v>147</v>
      </c>
      <c r="D17" s="14" t="s">
        <v>43</v>
      </c>
      <c r="F17" s="27"/>
      <c r="G17" s="16">
        <v>263000</v>
      </c>
      <c r="H17" s="27">
        <v>1258</v>
      </c>
      <c r="J17" s="27"/>
      <c r="L17" s="27"/>
      <c r="N17" s="27"/>
      <c r="O17" s="16">
        <f t="shared" si="0"/>
        <v>263000</v>
      </c>
    </row>
    <row r="18" spans="2:16" ht="20.100000000000001" customHeight="1">
      <c r="B18" s="13" t="s">
        <v>148</v>
      </c>
      <c r="C18" s="13" t="s">
        <v>149</v>
      </c>
      <c r="D18" s="14" t="s">
        <v>43</v>
      </c>
      <c r="F18" s="27"/>
      <c r="G18" s="16">
        <v>1002000</v>
      </c>
      <c r="H18" s="27">
        <v>1258</v>
      </c>
      <c r="J18" s="27"/>
      <c r="L18" s="27"/>
      <c r="N18" s="27"/>
      <c r="O18" s="16">
        <f t="shared" si="0"/>
        <v>1002000</v>
      </c>
    </row>
    <row r="19" spans="2:16" ht="20.100000000000001" customHeight="1">
      <c r="B19" s="13" t="s">
        <v>150</v>
      </c>
      <c r="C19" s="13" t="s">
        <v>151</v>
      </c>
      <c r="D19" s="14" t="s">
        <v>43</v>
      </c>
      <c r="F19" s="27"/>
      <c r="G19" s="16">
        <v>491000</v>
      </c>
      <c r="H19" s="27">
        <v>1258</v>
      </c>
      <c r="J19" s="27"/>
      <c r="L19" s="27"/>
      <c r="N19" s="27"/>
      <c r="O19" s="16">
        <f t="shared" si="0"/>
        <v>491000</v>
      </c>
    </row>
    <row r="20" spans="2:16" ht="20.100000000000001" customHeight="1">
      <c r="B20" s="13" t="s">
        <v>152</v>
      </c>
      <c r="C20" s="13" t="s">
        <v>153</v>
      </c>
      <c r="D20" s="14" t="s">
        <v>43</v>
      </c>
      <c r="F20" s="27"/>
      <c r="G20" s="16">
        <v>1162000</v>
      </c>
      <c r="H20" s="27">
        <v>1258</v>
      </c>
      <c r="J20" s="27"/>
      <c r="L20" s="27"/>
      <c r="N20" s="27"/>
      <c r="O20" s="16">
        <f t="shared" si="0"/>
        <v>1162000</v>
      </c>
    </row>
    <row r="21" spans="2:16" ht="20.100000000000001" customHeight="1">
      <c r="B21" s="13" t="s">
        <v>179</v>
      </c>
      <c r="C21" s="13" t="s">
        <v>180</v>
      </c>
      <c r="D21" s="14" t="s">
        <v>43</v>
      </c>
      <c r="F21" s="27"/>
      <c r="G21" s="16">
        <v>11000</v>
      </c>
      <c r="H21" s="27">
        <v>1258</v>
      </c>
      <c r="J21" s="27"/>
      <c r="L21" s="27"/>
      <c r="N21" s="27"/>
      <c r="O21" s="16">
        <f t="shared" si="0"/>
        <v>11000</v>
      </c>
    </row>
    <row r="22" spans="2:16" ht="20.100000000000001" customHeight="1">
      <c r="B22" s="13" t="s">
        <v>164</v>
      </c>
      <c r="C22" s="13" t="s">
        <v>165</v>
      </c>
      <c r="D22" s="14" t="s">
        <v>166</v>
      </c>
      <c r="F22" s="27"/>
      <c r="G22" s="16">
        <v>126000</v>
      </c>
      <c r="H22" s="27">
        <v>1257</v>
      </c>
      <c r="J22" s="27"/>
      <c r="L22" s="27"/>
      <c r="N22" s="27"/>
      <c r="O22" s="16">
        <f t="shared" si="0"/>
        <v>126000</v>
      </c>
    </row>
    <row r="23" spans="2:16" ht="20.100000000000001" customHeight="1">
      <c r="B23" s="13" t="s">
        <v>164</v>
      </c>
      <c r="C23" s="13" t="s">
        <v>167</v>
      </c>
      <c r="D23" s="14" t="s">
        <v>166</v>
      </c>
      <c r="F23" s="27"/>
      <c r="G23" s="16">
        <v>63000</v>
      </c>
      <c r="H23" s="27">
        <v>1257</v>
      </c>
      <c r="J23" s="27"/>
      <c r="L23" s="27"/>
      <c r="N23" s="27"/>
      <c r="O23" s="16">
        <f t="shared" si="0"/>
        <v>63000</v>
      </c>
    </row>
    <row r="24" spans="2:16" ht="20.100000000000001" customHeight="1">
      <c r="B24" s="13" t="s">
        <v>164</v>
      </c>
      <c r="C24" s="13" t="s">
        <v>363</v>
      </c>
      <c r="D24" s="255" t="s">
        <v>166</v>
      </c>
      <c r="E24" s="256"/>
      <c r="F24" s="27"/>
      <c r="G24" s="256">
        <v>379000</v>
      </c>
      <c r="H24" s="27">
        <v>1257</v>
      </c>
      <c r="I24" s="256"/>
      <c r="J24" s="27"/>
      <c r="K24" s="256"/>
      <c r="L24" s="27"/>
      <c r="M24" s="256"/>
      <c r="N24" s="27"/>
      <c r="O24" s="256">
        <f t="shared" si="0"/>
        <v>379000</v>
      </c>
      <c r="P24" s="255"/>
    </row>
    <row r="25" spans="2:16" ht="20.100000000000001" customHeight="1">
      <c r="B25" s="13" t="s">
        <v>164</v>
      </c>
      <c r="C25" s="13" t="s">
        <v>168</v>
      </c>
      <c r="D25" s="14" t="s">
        <v>169</v>
      </c>
      <c r="F25" s="27"/>
      <c r="H25" s="27"/>
      <c r="J25" s="27"/>
      <c r="L25" s="27"/>
      <c r="N25" s="27"/>
      <c r="O25" s="16">
        <f t="shared" si="0"/>
        <v>0</v>
      </c>
    </row>
    <row r="26" spans="2:16" ht="20.100000000000001" customHeight="1">
      <c r="B26" s="13" t="s">
        <v>154</v>
      </c>
      <c r="C26" s="13" t="s">
        <v>155</v>
      </c>
      <c r="D26" s="14" t="s">
        <v>43</v>
      </c>
      <c r="F26" s="27"/>
      <c r="G26" s="16">
        <v>434600</v>
      </c>
      <c r="H26" s="27">
        <v>1251</v>
      </c>
      <c r="J26" s="27"/>
      <c r="L26" s="27"/>
      <c r="N26" s="27"/>
      <c r="O26" s="16">
        <f t="shared" si="0"/>
        <v>434600</v>
      </c>
    </row>
    <row r="27" spans="2:16" ht="20.100000000000001" customHeight="1">
      <c r="B27" s="13" t="s">
        <v>196</v>
      </c>
      <c r="C27" s="13" t="s">
        <v>197</v>
      </c>
      <c r="D27" s="14" t="s">
        <v>43</v>
      </c>
      <c r="F27" s="27"/>
      <c r="G27" s="16">
        <v>910000</v>
      </c>
      <c r="H27" s="27">
        <v>1255</v>
      </c>
      <c r="J27" s="27"/>
      <c r="L27" s="27"/>
      <c r="N27" s="27"/>
      <c r="O27" s="16">
        <f t="shared" si="0"/>
        <v>910000</v>
      </c>
    </row>
    <row r="28" spans="2:16" ht="20.100000000000001" customHeight="1">
      <c r="B28" s="13" t="s">
        <v>198</v>
      </c>
      <c r="C28" s="13" t="s">
        <v>199</v>
      </c>
      <c r="D28" s="14" t="s">
        <v>43</v>
      </c>
      <c r="F28" s="27"/>
      <c r="H28" s="27"/>
      <c r="J28" s="27"/>
      <c r="L28" s="27"/>
      <c r="N28" s="27"/>
      <c r="O28" s="16">
        <f t="shared" si="0"/>
        <v>0</v>
      </c>
    </row>
    <row r="29" spans="2:16" ht="20.100000000000001" customHeight="1">
      <c r="B29" s="95" t="s">
        <v>352</v>
      </c>
      <c r="C29" s="95" t="s">
        <v>354</v>
      </c>
      <c r="D29" s="14" t="s">
        <v>346</v>
      </c>
      <c r="F29" s="27"/>
      <c r="G29" s="16">
        <v>3600000</v>
      </c>
      <c r="H29" s="27">
        <v>1060</v>
      </c>
      <c r="J29" s="27"/>
      <c r="K29" s="16">
        <v>3000000</v>
      </c>
      <c r="L29" s="27"/>
      <c r="M29" s="16">
        <v>3200000</v>
      </c>
      <c r="N29" s="27"/>
      <c r="O29" s="16">
        <f t="shared" si="0"/>
        <v>3000000</v>
      </c>
    </row>
    <row r="30" spans="2:16" ht="20.100000000000001" customHeight="1">
      <c r="B30" s="95" t="s">
        <v>353</v>
      </c>
      <c r="C30" s="95" t="s">
        <v>355</v>
      </c>
      <c r="D30" s="14" t="s">
        <v>346</v>
      </c>
      <c r="F30" s="27"/>
      <c r="H30" s="27"/>
      <c r="J30" s="27"/>
      <c r="L30" s="27"/>
      <c r="N30" s="27"/>
      <c r="O30" s="16">
        <f t="shared" si="0"/>
        <v>0</v>
      </c>
    </row>
    <row r="31" spans="2:16" ht="20.100000000000001" customHeight="1">
      <c r="B31" s="13" t="s">
        <v>66</v>
      </c>
      <c r="C31" s="13" t="s">
        <v>181</v>
      </c>
      <c r="D31" s="14" t="s">
        <v>43</v>
      </c>
      <c r="F31" s="27"/>
      <c r="G31" s="16">
        <v>72300</v>
      </c>
      <c r="H31" s="27">
        <v>1237</v>
      </c>
      <c r="J31" s="27"/>
      <c r="L31" s="27"/>
      <c r="N31" s="27"/>
      <c r="O31" s="16">
        <f t="shared" si="0"/>
        <v>72300</v>
      </c>
    </row>
    <row r="32" spans="2:16" ht="20.100000000000001" customHeight="1">
      <c r="B32" s="36" t="s">
        <v>66</v>
      </c>
      <c r="C32" s="36" t="s">
        <v>68</v>
      </c>
      <c r="D32" s="37" t="s">
        <v>43</v>
      </c>
      <c r="F32" s="27"/>
      <c r="G32" s="16">
        <v>43300</v>
      </c>
      <c r="H32" s="27">
        <v>1237</v>
      </c>
      <c r="J32" s="27"/>
      <c r="L32" s="27"/>
      <c r="N32" s="27"/>
      <c r="O32" s="16">
        <f t="shared" si="0"/>
        <v>43300</v>
      </c>
    </row>
    <row r="33" spans="2:15" ht="20.100000000000001" customHeight="1">
      <c r="B33" s="13" t="s">
        <v>67</v>
      </c>
      <c r="C33" s="13" t="s">
        <v>172</v>
      </c>
      <c r="D33" s="14" t="s">
        <v>43</v>
      </c>
      <c r="F33" s="27"/>
      <c r="G33" s="16">
        <v>147200</v>
      </c>
      <c r="H33" s="27">
        <v>1236</v>
      </c>
      <c r="J33" s="27"/>
      <c r="L33" s="27"/>
      <c r="N33" s="27"/>
      <c r="O33" s="16">
        <f t="shared" si="0"/>
        <v>147200</v>
      </c>
    </row>
    <row r="34" spans="2:15" ht="20.100000000000001" customHeight="1">
      <c r="B34" s="13" t="s">
        <v>67</v>
      </c>
      <c r="C34" s="13" t="s">
        <v>71</v>
      </c>
      <c r="D34" s="14" t="s">
        <v>43</v>
      </c>
      <c r="F34" s="27"/>
      <c r="G34" s="16">
        <v>93500</v>
      </c>
      <c r="H34" s="27">
        <v>1236</v>
      </c>
      <c r="J34" s="27"/>
      <c r="L34" s="27"/>
      <c r="N34" s="27"/>
      <c r="O34" s="16">
        <f t="shared" si="0"/>
        <v>93500</v>
      </c>
    </row>
    <row r="35" spans="2:15" ht="20.100000000000001" customHeight="1">
      <c r="B35" s="13" t="s">
        <v>194</v>
      </c>
      <c r="C35" s="13" t="s">
        <v>195</v>
      </c>
      <c r="D35" s="14" t="s">
        <v>43</v>
      </c>
      <c r="F35" s="27"/>
      <c r="G35" s="16">
        <v>11900</v>
      </c>
      <c r="H35" s="27">
        <v>1238</v>
      </c>
      <c r="J35" s="27"/>
      <c r="L35" s="27"/>
      <c r="N35" s="27"/>
      <c r="O35" s="16">
        <f t="shared" si="0"/>
        <v>11900</v>
      </c>
    </row>
    <row r="36" spans="2:15" ht="20.100000000000001" customHeight="1">
      <c r="B36" s="13" t="s">
        <v>69</v>
      </c>
      <c r="C36" s="13" t="s">
        <v>205</v>
      </c>
      <c r="D36" s="14" t="s">
        <v>43</v>
      </c>
      <c r="F36" s="27"/>
      <c r="G36" s="16">
        <v>276600</v>
      </c>
      <c r="H36" s="27">
        <v>1273</v>
      </c>
      <c r="J36" s="27"/>
      <c r="L36" s="27"/>
      <c r="N36" s="27"/>
      <c r="O36" s="16">
        <f t="shared" si="0"/>
        <v>276600</v>
      </c>
    </row>
    <row r="37" spans="2:15" ht="20.100000000000001" customHeight="1">
      <c r="B37" s="13" t="s">
        <v>174</v>
      </c>
      <c r="C37" s="13" t="s">
        <v>268</v>
      </c>
      <c r="D37" s="14" t="s">
        <v>43</v>
      </c>
      <c r="F37" s="27"/>
      <c r="H37" s="27"/>
      <c r="J37" s="27"/>
      <c r="K37" s="16">
        <v>185000</v>
      </c>
      <c r="L37" s="27" t="s">
        <v>265</v>
      </c>
      <c r="M37" s="16">
        <v>200000</v>
      </c>
      <c r="N37" s="27" t="s">
        <v>339</v>
      </c>
      <c r="O37" s="16">
        <f t="shared" si="0"/>
        <v>185000</v>
      </c>
    </row>
    <row r="38" spans="2:15" ht="20.100000000000001" customHeight="1">
      <c r="B38" s="13" t="s">
        <v>176</v>
      </c>
      <c r="C38" s="13" t="s">
        <v>177</v>
      </c>
      <c r="D38" s="14" t="s">
        <v>43</v>
      </c>
      <c r="F38" s="27"/>
      <c r="H38" s="27"/>
      <c r="J38" s="27"/>
      <c r="K38" s="16">
        <v>15000</v>
      </c>
      <c r="L38" s="27" t="s">
        <v>265</v>
      </c>
      <c r="M38" s="16">
        <v>16000</v>
      </c>
      <c r="N38" s="27" t="s">
        <v>339</v>
      </c>
      <c r="O38" s="16">
        <f t="shared" si="0"/>
        <v>15000</v>
      </c>
    </row>
    <row r="39" spans="2:15" ht="20.100000000000001" customHeight="1">
      <c r="B39" s="13" t="s">
        <v>184</v>
      </c>
      <c r="C39" s="13" t="s">
        <v>185</v>
      </c>
      <c r="D39" s="14" t="s">
        <v>43</v>
      </c>
      <c r="F39" s="27"/>
      <c r="H39" s="27"/>
      <c r="J39" s="27"/>
      <c r="K39" s="16">
        <v>5800</v>
      </c>
      <c r="L39" s="27" t="s">
        <v>265</v>
      </c>
      <c r="M39" s="16">
        <v>6100</v>
      </c>
      <c r="N39" s="27" t="s">
        <v>339</v>
      </c>
      <c r="O39" s="16">
        <f t="shared" si="0"/>
        <v>5800</v>
      </c>
    </row>
    <row r="40" spans="2:15" ht="20.100000000000001" customHeight="1">
      <c r="B40" s="13" t="s">
        <v>186</v>
      </c>
      <c r="C40" s="13" t="s">
        <v>187</v>
      </c>
      <c r="D40" s="14" t="s">
        <v>43</v>
      </c>
      <c r="F40" s="27"/>
      <c r="H40" s="27"/>
      <c r="J40" s="27"/>
      <c r="K40" s="16">
        <v>5800</v>
      </c>
      <c r="L40" s="27" t="s">
        <v>265</v>
      </c>
      <c r="M40" s="16">
        <v>6100</v>
      </c>
      <c r="N40" s="27" t="s">
        <v>339</v>
      </c>
      <c r="O40" s="16">
        <f t="shared" si="0"/>
        <v>5800</v>
      </c>
    </row>
    <row r="41" spans="2:15" ht="20.100000000000001" customHeight="1">
      <c r="B41" s="13" t="s">
        <v>188</v>
      </c>
      <c r="C41" s="13" t="s">
        <v>344</v>
      </c>
      <c r="D41" s="14" t="s">
        <v>43</v>
      </c>
      <c r="F41" s="27"/>
      <c r="H41" s="27"/>
      <c r="J41" s="27"/>
      <c r="K41" s="16">
        <v>8000</v>
      </c>
      <c r="L41" s="27" t="s">
        <v>265</v>
      </c>
      <c r="M41" s="16">
        <v>10000</v>
      </c>
      <c r="N41" s="27" t="s">
        <v>339</v>
      </c>
      <c r="O41" s="16">
        <f t="shared" si="0"/>
        <v>8000</v>
      </c>
    </row>
    <row r="42" spans="2:15" ht="20.100000000000001" customHeight="1">
      <c r="B42" s="13" t="s">
        <v>189</v>
      </c>
      <c r="C42" s="13" t="s">
        <v>190</v>
      </c>
      <c r="D42" s="14" t="s">
        <v>43</v>
      </c>
      <c r="F42" s="27"/>
      <c r="H42" s="27"/>
      <c r="J42" s="27"/>
      <c r="K42" s="16">
        <v>4000</v>
      </c>
      <c r="L42" s="27" t="s">
        <v>265</v>
      </c>
      <c r="M42" s="16">
        <v>4200</v>
      </c>
      <c r="N42" s="27" t="s">
        <v>339</v>
      </c>
      <c r="O42" s="16">
        <f t="shared" si="0"/>
        <v>4000</v>
      </c>
    </row>
    <row r="43" spans="2:15" ht="20.100000000000001" customHeight="1">
      <c r="B43" s="13" t="s">
        <v>191</v>
      </c>
      <c r="C43" s="13" t="s">
        <v>190</v>
      </c>
      <c r="D43" s="14" t="s">
        <v>43</v>
      </c>
      <c r="F43" s="27"/>
      <c r="H43" s="27"/>
      <c r="J43" s="27"/>
      <c r="K43" s="16">
        <v>1000</v>
      </c>
      <c r="L43" s="27" t="s">
        <v>265</v>
      </c>
      <c r="M43" s="16">
        <v>1100</v>
      </c>
      <c r="N43" s="27" t="s">
        <v>339</v>
      </c>
      <c r="O43" s="16">
        <f t="shared" si="0"/>
        <v>1000</v>
      </c>
    </row>
    <row r="44" spans="2:15" ht="20.100000000000001" customHeight="1">
      <c r="B44" s="28" t="s">
        <v>49</v>
      </c>
      <c r="C44" s="28" t="s">
        <v>50</v>
      </c>
      <c r="D44" s="82" t="s">
        <v>43</v>
      </c>
      <c r="F44" s="27"/>
      <c r="H44" s="27"/>
      <c r="J44" s="27"/>
      <c r="K44" s="16">
        <v>3000</v>
      </c>
      <c r="L44" s="27" t="s">
        <v>265</v>
      </c>
      <c r="M44" s="16">
        <v>3200</v>
      </c>
      <c r="N44" s="27" t="s">
        <v>339</v>
      </c>
      <c r="O44" s="16">
        <f t="shared" si="0"/>
        <v>3000</v>
      </c>
    </row>
    <row r="45" spans="2:15" ht="20.100000000000001" customHeight="1">
      <c r="B45" s="28" t="s">
        <v>115</v>
      </c>
      <c r="C45" s="28" t="s">
        <v>51</v>
      </c>
      <c r="D45" s="82" t="s">
        <v>43</v>
      </c>
      <c r="F45" s="27"/>
      <c r="H45" s="27"/>
      <c r="J45" s="27"/>
      <c r="K45" s="16">
        <v>15000</v>
      </c>
      <c r="L45" s="27" t="s">
        <v>265</v>
      </c>
      <c r="M45" s="16">
        <v>16000</v>
      </c>
      <c r="N45" s="27" t="s">
        <v>339</v>
      </c>
      <c r="O45" s="16">
        <f t="shared" si="0"/>
        <v>15000</v>
      </c>
    </row>
    <row r="46" spans="2:15" ht="20.100000000000001" customHeight="1">
      <c r="B46" s="13" t="s">
        <v>116</v>
      </c>
      <c r="C46" s="13" t="s">
        <v>52</v>
      </c>
      <c r="D46" s="14" t="s">
        <v>43</v>
      </c>
      <c r="F46" s="27"/>
      <c r="H46" s="27"/>
      <c r="J46" s="27"/>
      <c r="K46" s="16">
        <v>3000</v>
      </c>
      <c r="L46" s="27" t="s">
        <v>265</v>
      </c>
      <c r="M46" s="16">
        <v>3100</v>
      </c>
      <c r="N46" s="27" t="s">
        <v>339</v>
      </c>
      <c r="O46" s="16">
        <f t="shared" si="0"/>
        <v>3000</v>
      </c>
    </row>
    <row r="47" spans="2:15" ht="20.100000000000001" customHeight="1">
      <c r="B47" s="94" t="s">
        <v>53</v>
      </c>
      <c r="C47" s="95" t="s">
        <v>54</v>
      </c>
      <c r="D47" s="96" t="s">
        <v>43</v>
      </c>
      <c r="F47" s="27"/>
      <c r="H47" s="27"/>
      <c r="J47" s="27"/>
      <c r="K47" s="16">
        <v>16000</v>
      </c>
      <c r="L47" s="27" t="s">
        <v>265</v>
      </c>
      <c r="M47" s="16">
        <v>17000</v>
      </c>
      <c r="N47" s="27" t="s">
        <v>339</v>
      </c>
      <c r="O47" s="16">
        <f t="shared" si="0"/>
        <v>16000</v>
      </c>
    </row>
    <row r="48" spans="2:15" ht="20.100000000000001" customHeight="1">
      <c r="B48" s="94" t="s">
        <v>132</v>
      </c>
      <c r="C48" s="95" t="s">
        <v>133</v>
      </c>
      <c r="D48" s="96" t="s">
        <v>43</v>
      </c>
      <c r="F48" s="27"/>
      <c r="H48" s="27"/>
      <c r="J48" s="27"/>
      <c r="K48" s="16">
        <v>2000</v>
      </c>
      <c r="L48" s="27" t="s">
        <v>265</v>
      </c>
      <c r="M48" s="16">
        <v>2100</v>
      </c>
      <c r="N48" s="27" t="s">
        <v>339</v>
      </c>
      <c r="O48" s="16">
        <f t="shared" si="0"/>
        <v>2000</v>
      </c>
    </row>
    <row r="49" spans="2:15" ht="20.100000000000001" customHeight="1">
      <c r="B49" s="13" t="s">
        <v>135</v>
      </c>
      <c r="C49" s="13" t="s">
        <v>136</v>
      </c>
      <c r="D49" s="14" t="s">
        <v>43</v>
      </c>
      <c r="F49" s="27"/>
      <c r="H49" s="27"/>
      <c r="J49" s="27"/>
      <c r="K49" s="16">
        <v>15500</v>
      </c>
      <c r="L49" s="27" t="s">
        <v>265</v>
      </c>
      <c r="M49" s="16">
        <v>16500</v>
      </c>
      <c r="N49" s="27" t="s">
        <v>339</v>
      </c>
      <c r="O49" s="16">
        <f t="shared" si="0"/>
        <v>15500</v>
      </c>
    </row>
    <row r="50" spans="2:15" ht="20.100000000000001" customHeight="1">
      <c r="B50" s="13" t="s">
        <v>55</v>
      </c>
      <c r="C50" s="13" t="s">
        <v>56</v>
      </c>
      <c r="D50" s="14" t="s">
        <v>43</v>
      </c>
      <c r="F50" s="27"/>
      <c r="G50" s="16">
        <v>300</v>
      </c>
      <c r="H50" s="27">
        <v>1200</v>
      </c>
      <c r="J50" s="27"/>
      <c r="L50" s="27"/>
      <c r="N50" s="27"/>
      <c r="O50" s="16">
        <f t="shared" si="0"/>
        <v>300</v>
      </c>
    </row>
    <row r="51" spans="2:15" ht="20.100000000000001" customHeight="1">
      <c r="B51" s="13" t="s">
        <v>57</v>
      </c>
      <c r="C51" s="13" t="s">
        <v>58</v>
      </c>
      <c r="D51" s="14" t="s">
        <v>43</v>
      </c>
      <c r="F51" s="27"/>
      <c r="G51" s="16">
        <v>100</v>
      </c>
      <c r="H51" s="27">
        <v>1200</v>
      </c>
      <c r="J51" s="27"/>
      <c r="L51" s="27"/>
      <c r="N51" s="27"/>
      <c r="O51" s="16">
        <f t="shared" si="0"/>
        <v>100</v>
      </c>
    </row>
    <row r="52" spans="2:15" ht="20.100000000000001" customHeight="1">
      <c r="B52" s="13" t="s">
        <v>59</v>
      </c>
      <c r="C52" s="13" t="s">
        <v>60</v>
      </c>
      <c r="D52" s="14" t="s">
        <v>43</v>
      </c>
      <c r="F52" s="27"/>
      <c r="G52" s="16">
        <v>290</v>
      </c>
      <c r="H52" s="27">
        <v>1200</v>
      </c>
      <c r="J52" s="27"/>
      <c r="L52" s="27"/>
      <c r="N52" s="27"/>
      <c r="O52" s="16">
        <f t="shared" si="0"/>
        <v>290</v>
      </c>
    </row>
    <row r="53" spans="2:15" ht="20.100000000000001" customHeight="1">
      <c r="B53" s="13" t="s">
        <v>61</v>
      </c>
      <c r="C53" s="13" t="s">
        <v>200</v>
      </c>
      <c r="D53" s="14" t="s">
        <v>43</v>
      </c>
      <c r="F53" s="27"/>
      <c r="H53" s="27"/>
      <c r="J53" s="27"/>
      <c r="K53" s="16">
        <v>19500</v>
      </c>
      <c r="L53" s="27" t="s">
        <v>265</v>
      </c>
      <c r="M53" s="16">
        <v>20500</v>
      </c>
      <c r="N53" s="27" t="s">
        <v>339</v>
      </c>
      <c r="O53" s="16">
        <f t="shared" si="0"/>
        <v>19500</v>
      </c>
    </row>
    <row r="54" spans="2:15" ht="20.100000000000001" customHeight="1">
      <c r="B54" s="13" t="s">
        <v>62</v>
      </c>
      <c r="C54" s="13" t="s">
        <v>201</v>
      </c>
      <c r="D54" s="14" t="s">
        <v>70</v>
      </c>
      <c r="F54" s="27"/>
      <c r="G54" s="16">
        <v>1189</v>
      </c>
      <c r="H54" s="27">
        <v>1167</v>
      </c>
      <c r="J54" s="27"/>
      <c r="L54" s="27"/>
      <c r="N54" s="27"/>
      <c r="O54" s="16">
        <f t="shared" si="0"/>
        <v>1189</v>
      </c>
    </row>
    <row r="55" spans="2:15" ht="20.100000000000001" customHeight="1">
      <c r="B55" s="13" t="s">
        <v>63</v>
      </c>
      <c r="C55" s="13" t="s">
        <v>64</v>
      </c>
      <c r="D55" s="14" t="s">
        <v>70</v>
      </c>
      <c r="F55" s="27"/>
      <c r="H55" s="27"/>
      <c r="J55" s="27"/>
      <c r="K55" s="16">
        <v>600</v>
      </c>
      <c r="L55" s="27" t="s">
        <v>265</v>
      </c>
      <c r="M55" s="16">
        <v>650</v>
      </c>
      <c r="N55" s="27" t="s">
        <v>339</v>
      </c>
      <c r="O55" s="16">
        <f t="shared" si="0"/>
        <v>600</v>
      </c>
    </row>
    <row r="56" spans="2:15" ht="20.100000000000001" customHeight="1">
      <c r="B56" s="13" t="s">
        <v>65</v>
      </c>
      <c r="C56" s="13" t="s">
        <v>80</v>
      </c>
      <c r="D56" s="14" t="s">
        <v>202</v>
      </c>
      <c r="F56" s="27"/>
      <c r="H56" s="27"/>
      <c r="I56" s="16">
        <v>122522</v>
      </c>
      <c r="J56" s="27" t="s">
        <v>366</v>
      </c>
      <c r="L56" s="27"/>
      <c r="N56" s="27"/>
      <c r="O56" s="16">
        <f t="shared" si="0"/>
        <v>122522</v>
      </c>
    </row>
    <row r="57" spans="2:15" ht="20.100000000000001" customHeight="1">
      <c r="B57" s="28" t="s">
        <v>65</v>
      </c>
      <c r="C57" s="28" t="s">
        <v>81</v>
      </c>
      <c r="D57" s="14" t="s">
        <v>202</v>
      </c>
      <c r="F57" s="27"/>
      <c r="H57" s="27"/>
      <c r="I57" s="16">
        <v>100701</v>
      </c>
      <c r="J57" s="27" t="s">
        <v>366</v>
      </c>
      <c r="L57" s="27"/>
      <c r="N57" s="27"/>
      <c r="O57" s="16">
        <f t="shared" si="0"/>
        <v>100701</v>
      </c>
    </row>
    <row r="58" spans="2:15" ht="20.100000000000001" customHeight="1">
      <c r="B58" s="28" t="s">
        <v>65</v>
      </c>
      <c r="C58" s="28" t="s">
        <v>203</v>
      </c>
      <c r="D58" s="14" t="s">
        <v>202</v>
      </c>
      <c r="F58" s="27"/>
      <c r="H58" s="27"/>
      <c r="I58" s="16">
        <v>144458</v>
      </c>
      <c r="J58" s="27" t="s">
        <v>366</v>
      </c>
      <c r="L58" s="27"/>
      <c r="N58" s="27"/>
      <c r="O58" s="16">
        <f t="shared" si="0"/>
        <v>144458</v>
      </c>
    </row>
    <row r="59" spans="2:15" ht="20.100000000000001" customHeight="1">
      <c r="B59" s="28" t="s">
        <v>65</v>
      </c>
      <c r="C59" s="28" t="s">
        <v>204</v>
      </c>
      <c r="D59" s="14" t="s">
        <v>202</v>
      </c>
      <c r="F59" s="27"/>
      <c r="H59" s="27"/>
      <c r="I59" s="257">
        <v>144458</v>
      </c>
      <c r="J59" s="27" t="s">
        <v>366</v>
      </c>
      <c r="L59" s="27"/>
      <c r="N59" s="27"/>
      <c r="O59" s="16">
        <f t="shared" si="0"/>
        <v>144458</v>
      </c>
    </row>
    <row r="60" spans="2:15" ht="20.100000000000001" customHeight="1">
      <c r="B60" s="28" t="s">
        <v>65</v>
      </c>
      <c r="C60" s="28" t="s">
        <v>82</v>
      </c>
      <c r="D60" s="14" t="s">
        <v>202</v>
      </c>
      <c r="F60" s="27"/>
      <c r="H60" s="27"/>
      <c r="I60" s="16">
        <v>99248</v>
      </c>
      <c r="J60" s="27" t="s">
        <v>366</v>
      </c>
      <c r="L60" s="27"/>
      <c r="N60" s="27"/>
      <c r="O60" s="16">
        <f t="shared" si="0"/>
        <v>99248</v>
      </c>
    </row>
    <row r="61" spans="2:15" ht="20.100000000000001" customHeight="1">
      <c r="B61" s="28" t="s">
        <v>65</v>
      </c>
      <c r="C61" s="28" t="s">
        <v>84</v>
      </c>
      <c r="D61" s="14" t="s">
        <v>202</v>
      </c>
      <c r="F61" s="27"/>
      <c r="H61" s="27"/>
      <c r="I61" s="16">
        <v>128279</v>
      </c>
      <c r="J61" s="27" t="s">
        <v>366</v>
      </c>
      <c r="L61" s="27"/>
      <c r="N61" s="27"/>
      <c r="O61" s="16">
        <f t="shared" si="0"/>
        <v>128279</v>
      </c>
    </row>
    <row r="62" spans="2:15" ht="20.100000000000001" customHeight="1">
      <c r="B62" s="28" t="s">
        <v>65</v>
      </c>
      <c r="C62" s="28" t="s">
        <v>83</v>
      </c>
      <c r="D62" s="14" t="s">
        <v>202</v>
      </c>
      <c r="F62" s="27"/>
      <c r="H62" s="27"/>
      <c r="I62" s="16">
        <v>90694</v>
      </c>
      <c r="J62" s="27" t="s">
        <v>366</v>
      </c>
      <c r="L62" s="27"/>
      <c r="N62" s="27"/>
      <c r="O62" s="16">
        <f t="shared" si="0"/>
        <v>90694</v>
      </c>
    </row>
    <row r="63" spans="2:15" ht="20.100000000000001" customHeight="1">
      <c r="B63" s="28"/>
      <c r="C63" s="28"/>
      <c r="D63" s="14"/>
      <c r="F63" s="27"/>
      <c r="H63" s="27"/>
      <c r="J63" s="27"/>
      <c r="L63" s="27"/>
      <c r="N63" s="27"/>
    </row>
    <row r="64" spans="2:15" ht="20.100000000000001" customHeight="1">
      <c r="B64" s="28"/>
      <c r="C64" s="28"/>
      <c r="D64" s="14"/>
      <c r="F64" s="27"/>
      <c r="H64" s="27"/>
      <c r="J64" s="27"/>
      <c r="L64" s="27"/>
      <c r="N64" s="27"/>
    </row>
    <row r="65" spans="2:14" ht="20.100000000000001" customHeight="1">
      <c r="B65" s="28"/>
      <c r="C65" s="28"/>
      <c r="D65" s="14"/>
      <c r="F65" s="27"/>
      <c r="H65" s="27"/>
      <c r="J65" s="27"/>
      <c r="L65" s="27"/>
      <c r="N65" s="27"/>
    </row>
    <row r="66" spans="2:14" ht="20.100000000000001" customHeight="1">
      <c r="B66" s="28"/>
      <c r="C66" s="28"/>
      <c r="D66" s="14"/>
      <c r="F66" s="27"/>
      <c r="H66" s="27"/>
      <c r="J66" s="27"/>
      <c r="L66" s="27"/>
      <c r="N66" s="27"/>
    </row>
  </sheetData>
  <mergeCells count="10">
    <mergeCell ref="I1:J1"/>
    <mergeCell ref="K1:L1"/>
    <mergeCell ref="M1:N1"/>
    <mergeCell ref="O1:O2"/>
    <mergeCell ref="A1:A2"/>
    <mergeCell ref="B1:B2"/>
    <mergeCell ref="C1:C2"/>
    <mergeCell ref="D1:D2"/>
    <mergeCell ref="E1:F1"/>
    <mergeCell ref="G1:H1"/>
  </mergeCells>
  <phoneticPr fontId="1" type="noConversion"/>
  <printOptions horizontalCentered="1" verticalCentered="1" gridLines="1"/>
  <pageMargins left="0.59055118110236227" right="0.39370078740157483" top="1.0236220472440944" bottom="0.39370078740157483" header="0.70866141732283472" footer="0.39370078740157483"/>
  <pageSetup paperSize="9" scale="72" orientation="landscape" r:id="rId1"/>
  <headerFooter>
    <oddHeader>&amp;C&amp;"맑은 고딕,굵게"&amp;16단  가  비  교  표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2:M10"/>
  <sheetViews>
    <sheetView view="pageBreakPreview" zoomScale="70" zoomScaleNormal="100" zoomScaleSheetLayoutView="70" workbookViewId="0">
      <selection activeCell="T66" sqref="T66"/>
    </sheetView>
  </sheetViews>
  <sheetFormatPr defaultColWidth="10.625" defaultRowHeight="60" customHeight="1"/>
  <cols>
    <col min="1" max="16384" width="10.625" style="1"/>
  </cols>
  <sheetData>
    <row r="2" spans="1:13" ht="60" customHeight="1">
      <c r="A2" s="351" t="str">
        <f>내역서표지!A2</f>
        <v>2026년 성읍저수지 활용 성산읍 농업용수관로 구축 밸브제어반 제조구매(삼달리 2093)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</row>
    <row r="3" spans="1:13" ht="60" customHeight="1">
      <c r="A3" s="260" t="s">
        <v>34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</row>
    <row r="6" spans="1:13" ht="60" customHeight="1">
      <c r="A6" s="261" t="str">
        <f>내역서표지!A6</f>
        <v>2026. 06.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</row>
    <row r="10" spans="1:13" ht="60" customHeight="1">
      <c r="A10" s="262" t="str">
        <f>내역서표지!A10</f>
        <v xml:space="preserve">       한국농어촌공사 제주지역본부</v>
      </c>
      <c r="B10" s="262"/>
      <c r="C10" s="262"/>
      <c r="D10" s="262"/>
      <c r="E10" s="262"/>
      <c r="F10" s="262"/>
      <c r="G10" s="262"/>
      <c r="H10" s="262"/>
      <c r="I10" s="262"/>
      <c r="J10" s="262"/>
      <c r="K10" s="262"/>
      <c r="L10" s="262"/>
      <c r="M10" s="262"/>
    </row>
  </sheetData>
  <mergeCells count="4">
    <mergeCell ref="A2:M2"/>
    <mergeCell ref="A3:M3"/>
    <mergeCell ref="A6:M6"/>
    <mergeCell ref="A10:M10"/>
  </mergeCells>
  <phoneticPr fontId="1" type="noConversion"/>
  <printOptions horizontalCentered="1" verticalCentered="1"/>
  <pageMargins left="0.70866141732283472" right="0.39370078740157483" top="0.39370078740157483" bottom="0.39370078740157483" header="0.70866141732283472" footer="0.39370078740157483"/>
  <pageSetup paperSize="9" scale="84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34"/>
  <sheetViews>
    <sheetView view="pageBreakPreview" zoomScale="95" zoomScaleNormal="100" zoomScaleSheetLayoutView="95" workbookViewId="0">
      <pane xSplit="6" ySplit="2" topLeftCell="G3" activePane="bottomRight" state="frozen"/>
      <selection activeCell="T66" sqref="T66"/>
      <selection pane="topRight" activeCell="T66" sqref="T66"/>
      <selection pane="bottomLeft" activeCell="T66" sqref="T66"/>
      <selection pane="bottomRight" activeCell="F20" sqref="F20"/>
    </sheetView>
  </sheetViews>
  <sheetFormatPr defaultRowHeight="20.100000000000001" customHeight="1"/>
  <cols>
    <col min="1" max="2" width="23.625" style="13" customWidth="1"/>
    <col min="3" max="3" width="5.625" style="13" customWidth="1"/>
    <col min="4" max="4" width="7.625" style="13" customWidth="1"/>
    <col min="5" max="5" width="8.625" style="14" customWidth="1"/>
    <col min="6" max="6" width="11.625" style="26" customWidth="1"/>
    <col min="7" max="20" width="7" style="24" customWidth="1"/>
    <col min="21" max="21" width="9" style="23"/>
    <col min="22" max="16384" width="9" style="13"/>
  </cols>
  <sheetData>
    <row r="1" spans="1:21" ht="20.100000000000001" customHeight="1">
      <c r="A1" s="346" t="s">
        <v>17</v>
      </c>
      <c r="B1" s="346" t="s">
        <v>27</v>
      </c>
      <c r="C1" s="346" t="s">
        <v>18</v>
      </c>
      <c r="D1" s="346" t="s">
        <v>19</v>
      </c>
      <c r="E1" s="346" t="s">
        <v>35</v>
      </c>
      <c r="F1" s="346" t="s">
        <v>36</v>
      </c>
      <c r="G1" s="354" t="s">
        <v>37</v>
      </c>
      <c r="H1" s="354"/>
      <c r="I1" s="354" t="s">
        <v>39</v>
      </c>
      <c r="J1" s="354"/>
      <c r="K1" s="354" t="s">
        <v>122</v>
      </c>
      <c r="L1" s="354"/>
      <c r="M1" s="354" t="s">
        <v>123</v>
      </c>
      <c r="N1" s="354"/>
      <c r="O1" s="354" t="s">
        <v>40</v>
      </c>
      <c r="P1" s="354"/>
      <c r="Q1" s="354" t="s">
        <v>76</v>
      </c>
      <c r="R1" s="354"/>
      <c r="S1" s="354" t="s">
        <v>41</v>
      </c>
      <c r="T1" s="354"/>
    </row>
    <row r="2" spans="1:21" ht="20.100000000000001" customHeight="1">
      <c r="A2" s="347"/>
      <c r="B2" s="347"/>
      <c r="C2" s="347"/>
      <c r="D2" s="347"/>
      <c r="E2" s="347"/>
      <c r="F2" s="347"/>
      <c r="G2" s="29" t="s">
        <v>38</v>
      </c>
      <c r="H2" s="29" t="s">
        <v>25</v>
      </c>
      <c r="I2" s="29" t="s">
        <v>38</v>
      </c>
      <c r="J2" s="29" t="s">
        <v>25</v>
      </c>
      <c r="K2" s="29" t="s">
        <v>38</v>
      </c>
      <c r="L2" s="29" t="s">
        <v>25</v>
      </c>
      <c r="M2" s="29" t="s">
        <v>38</v>
      </c>
      <c r="N2" s="29" t="s">
        <v>25</v>
      </c>
      <c r="O2" s="29" t="s">
        <v>38</v>
      </c>
      <c r="P2" s="29" t="s">
        <v>25</v>
      </c>
      <c r="Q2" s="29" t="s">
        <v>38</v>
      </c>
      <c r="R2" s="29" t="s">
        <v>25</v>
      </c>
      <c r="S2" s="29" t="s">
        <v>38</v>
      </c>
      <c r="T2" s="29" t="s">
        <v>25</v>
      </c>
    </row>
    <row r="3" spans="1:21" ht="20.100000000000001" customHeight="1">
      <c r="A3" s="13" t="s">
        <v>124</v>
      </c>
      <c r="C3" s="14"/>
      <c r="D3" s="15"/>
      <c r="E3" s="16"/>
    </row>
    <row r="4" spans="1:21" ht="19.5" customHeight="1">
      <c r="A4" s="33" t="s">
        <v>125</v>
      </c>
      <c r="B4" s="33" t="s">
        <v>126</v>
      </c>
      <c r="C4" s="34" t="s">
        <v>128</v>
      </c>
      <c r="D4" s="35">
        <v>1</v>
      </c>
      <c r="E4" s="16"/>
      <c r="G4" s="39"/>
      <c r="H4" s="39"/>
      <c r="K4" s="39"/>
      <c r="L4" s="39"/>
      <c r="M4" s="39"/>
      <c r="N4" s="39"/>
      <c r="O4" s="39"/>
      <c r="P4" s="39"/>
    </row>
    <row r="5" spans="1:21" s="23" customFormat="1" ht="20.100000000000001" customHeight="1">
      <c r="A5" s="36" t="s">
        <v>125</v>
      </c>
      <c r="B5" s="36" t="s">
        <v>127</v>
      </c>
      <c r="C5" s="34" t="s">
        <v>128</v>
      </c>
      <c r="D5" s="35">
        <v>1</v>
      </c>
      <c r="E5" s="16"/>
      <c r="F5" s="26"/>
      <c r="G5" s="39"/>
      <c r="H5" s="39"/>
      <c r="I5" s="24"/>
      <c r="J5" s="24"/>
      <c r="K5" s="39"/>
      <c r="L5" s="39"/>
      <c r="M5" s="39"/>
      <c r="N5" s="39"/>
      <c r="O5" s="39"/>
      <c r="P5" s="39"/>
      <c r="Q5" s="24"/>
      <c r="R5" s="24"/>
      <c r="S5" s="24"/>
      <c r="T5" s="24"/>
    </row>
    <row r="6" spans="1:21" s="23" customFormat="1" ht="20.100000000000001" customHeight="1">
      <c r="A6" s="36"/>
      <c r="B6" s="36"/>
      <c r="C6" s="34"/>
      <c r="D6" s="38"/>
      <c r="E6" s="16"/>
      <c r="F6" s="26"/>
      <c r="G6" s="39"/>
      <c r="H6" s="39"/>
      <c r="I6" s="24"/>
      <c r="J6" s="24"/>
      <c r="K6" s="39"/>
      <c r="L6" s="39"/>
      <c r="M6" s="39"/>
      <c r="N6" s="39"/>
      <c r="O6" s="39"/>
      <c r="P6" s="39"/>
      <c r="Q6" s="24"/>
      <c r="R6" s="24"/>
      <c r="S6" s="24"/>
      <c r="T6" s="24"/>
    </row>
    <row r="7" spans="1:21" s="23" customFormat="1" ht="20.100000000000001" customHeight="1">
      <c r="A7" s="13"/>
      <c r="B7" s="13"/>
      <c r="C7" s="34"/>
      <c r="D7" s="15"/>
      <c r="E7" s="16"/>
      <c r="F7" s="26"/>
      <c r="G7" s="39"/>
      <c r="H7" s="39"/>
      <c r="I7" s="24"/>
      <c r="J7" s="39"/>
      <c r="K7" s="39"/>
      <c r="L7" s="39"/>
      <c r="M7" s="39"/>
      <c r="N7" s="39"/>
      <c r="O7" s="24"/>
      <c r="P7" s="24"/>
      <c r="Q7" s="24"/>
      <c r="R7" s="24"/>
      <c r="S7" s="24"/>
      <c r="T7" s="24"/>
    </row>
    <row r="8" spans="1:21" s="23" customFormat="1" ht="20.100000000000001" customHeight="1">
      <c r="A8" s="33"/>
      <c r="B8" s="33"/>
      <c r="C8" s="34"/>
      <c r="D8" s="35"/>
      <c r="E8" s="16"/>
      <c r="F8" s="26"/>
      <c r="G8" s="39"/>
      <c r="H8" s="39"/>
      <c r="I8" s="24"/>
      <c r="J8" s="39"/>
      <c r="K8" s="39"/>
      <c r="L8" s="39"/>
      <c r="M8" s="39"/>
      <c r="N8" s="39"/>
      <c r="O8" s="39"/>
      <c r="P8" s="39"/>
      <c r="Q8" s="24"/>
      <c r="R8" s="24"/>
      <c r="S8" s="24"/>
      <c r="T8" s="24"/>
    </row>
    <row r="9" spans="1:21" s="24" customFormat="1" ht="20.100000000000001" customHeight="1">
      <c r="A9" s="13"/>
      <c r="B9" s="13"/>
      <c r="C9" s="14"/>
      <c r="D9" s="25"/>
      <c r="E9" s="16"/>
      <c r="F9" s="26"/>
      <c r="U9" s="23"/>
    </row>
    <row r="10" spans="1:21" s="24" customFormat="1" ht="20.100000000000001" customHeight="1">
      <c r="A10" s="13"/>
      <c r="B10" s="13"/>
      <c r="C10" s="14"/>
      <c r="D10" s="25"/>
      <c r="E10" s="16"/>
      <c r="F10" s="26"/>
      <c r="U10" s="23"/>
    </row>
    <row r="11" spans="1:21" s="24" customFormat="1" ht="20.100000000000001" customHeight="1">
      <c r="A11" s="13"/>
      <c r="B11" s="13"/>
      <c r="C11" s="14"/>
      <c r="D11" s="25"/>
      <c r="E11" s="16"/>
      <c r="F11" s="26"/>
      <c r="U11" s="23"/>
    </row>
    <row r="12" spans="1:21" s="24" customFormat="1" ht="20.100000000000001" customHeight="1">
      <c r="A12" s="13"/>
      <c r="B12" s="13"/>
      <c r="C12" s="14"/>
      <c r="D12" s="25"/>
      <c r="E12" s="16"/>
      <c r="F12" s="26"/>
      <c r="U12" s="23"/>
    </row>
    <row r="13" spans="1:21" s="24" customFormat="1" ht="20.100000000000001" customHeight="1">
      <c r="A13" s="13"/>
      <c r="B13" s="13"/>
      <c r="C13" s="14"/>
      <c r="D13" s="25"/>
      <c r="E13" s="16"/>
      <c r="F13" s="26"/>
      <c r="U13" s="23"/>
    </row>
    <row r="14" spans="1:21" s="24" customFormat="1" ht="20.100000000000001" customHeight="1">
      <c r="A14" s="13"/>
      <c r="B14" s="13"/>
      <c r="C14" s="14"/>
      <c r="D14" s="25"/>
      <c r="E14" s="16"/>
      <c r="F14" s="26"/>
      <c r="U14" s="23"/>
    </row>
    <row r="15" spans="1:21" s="24" customFormat="1" ht="20.100000000000001" customHeight="1">
      <c r="A15" s="13"/>
      <c r="B15" s="13"/>
      <c r="C15" s="14"/>
      <c r="D15" s="25"/>
      <c r="E15" s="16"/>
      <c r="F15" s="26"/>
      <c r="U15" s="23"/>
    </row>
    <row r="16" spans="1:21" s="24" customFormat="1" ht="20.100000000000001" customHeight="1">
      <c r="A16" s="13"/>
      <c r="B16" s="13"/>
      <c r="C16" s="14"/>
      <c r="D16" s="25"/>
      <c r="E16" s="16"/>
      <c r="F16" s="26"/>
      <c r="U16" s="23"/>
    </row>
    <row r="17" spans="1:21" s="24" customFormat="1" ht="20.100000000000001" customHeight="1">
      <c r="A17" s="13"/>
      <c r="B17" s="13"/>
      <c r="C17" s="14"/>
      <c r="D17" s="25"/>
      <c r="E17" s="16"/>
      <c r="F17" s="26"/>
      <c r="U17" s="23"/>
    </row>
    <row r="18" spans="1:21" s="24" customFormat="1" ht="20.100000000000001" customHeight="1">
      <c r="A18" s="13"/>
      <c r="B18" s="13"/>
      <c r="C18" s="14"/>
      <c r="D18" s="25"/>
      <c r="E18" s="16"/>
      <c r="F18" s="26"/>
      <c r="U18" s="23"/>
    </row>
    <row r="19" spans="1:21" s="24" customFormat="1" ht="20.100000000000001" customHeight="1">
      <c r="A19" s="13"/>
      <c r="B19" s="13"/>
      <c r="C19" s="14"/>
      <c r="D19" s="25"/>
      <c r="E19" s="16"/>
      <c r="F19" s="26"/>
      <c r="U19" s="23"/>
    </row>
    <row r="20" spans="1:21" s="24" customFormat="1" ht="20.100000000000001" customHeight="1">
      <c r="A20" s="13"/>
      <c r="B20" s="13"/>
      <c r="C20" s="14"/>
      <c r="D20" s="25"/>
      <c r="E20" s="16"/>
      <c r="F20" s="26"/>
      <c r="U20" s="23"/>
    </row>
    <row r="21" spans="1:21" s="24" customFormat="1" ht="20.100000000000001" customHeight="1">
      <c r="A21" s="13"/>
      <c r="B21" s="13"/>
      <c r="C21" s="14"/>
      <c r="D21" s="25"/>
      <c r="E21" s="16"/>
      <c r="F21" s="26"/>
      <c r="U21" s="23"/>
    </row>
    <row r="22" spans="1:21" s="24" customFormat="1" ht="20.100000000000001" customHeight="1">
      <c r="A22" s="13"/>
      <c r="B22" s="13"/>
      <c r="C22" s="14"/>
      <c r="D22" s="25"/>
      <c r="E22" s="16"/>
      <c r="F22" s="26"/>
      <c r="U22" s="23"/>
    </row>
    <row r="23" spans="1:21" s="24" customFormat="1" ht="20.100000000000001" customHeight="1">
      <c r="A23" s="13"/>
      <c r="B23" s="13"/>
      <c r="C23" s="14"/>
      <c r="D23" s="25"/>
      <c r="E23" s="16"/>
      <c r="F23" s="26"/>
      <c r="U23" s="23"/>
    </row>
    <row r="24" spans="1:21" s="24" customFormat="1" ht="20.100000000000001" customHeight="1">
      <c r="A24" s="13"/>
      <c r="B24" s="13"/>
      <c r="C24" s="14"/>
      <c r="D24" s="25"/>
      <c r="E24" s="16"/>
      <c r="F24" s="26"/>
      <c r="U24" s="23"/>
    </row>
    <row r="25" spans="1:21" s="24" customFormat="1" ht="20.100000000000001" customHeight="1">
      <c r="A25" s="13"/>
      <c r="B25" s="13"/>
      <c r="C25" s="14"/>
      <c r="D25" s="25"/>
      <c r="E25" s="16"/>
      <c r="F25" s="26"/>
      <c r="U25" s="23"/>
    </row>
    <row r="26" spans="1:21" s="24" customFormat="1" ht="20.100000000000001" customHeight="1">
      <c r="A26" s="13"/>
      <c r="B26" s="13"/>
      <c r="C26" s="14"/>
      <c r="D26" s="25"/>
      <c r="E26" s="16"/>
      <c r="F26" s="26"/>
      <c r="U26" s="23"/>
    </row>
    <row r="27" spans="1:21" s="24" customFormat="1" ht="20.100000000000001" customHeight="1">
      <c r="A27" s="13"/>
      <c r="B27" s="13"/>
      <c r="C27" s="14"/>
      <c r="D27" s="25"/>
      <c r="E27" s="16"/>
      <c r="F27" s="26"/>
      <c r="U27" s="23"/>
    </row>
    <row r="28" spans="1:21" s="24" customFormat="1" ht="20.100000000000001" customHeight="1">
      <c r="A28" s="13"/>
      <c r="B28" s="13"/>
      <c r="C28" s="14"/>
      <c r="D28" s="25"/>
      <c r="E28" s="16"/>
      <c r="F28" s="26"/>
      <c r="U28" s="23"/>
    </row>
    <row r="29" spans="1:21" s="24" customFormat="1" ht="20.100000000000001" customHeight="1">
      <c r="A29" s="13"/>
      <c r="B29" s="13"/>
      <c r="C29" s="14"/>
      <c r="D29" s="25"/>
      <c r="E29" s="16"/>
      <c r="F29" s="26"/>
      <c r="U29" s="23"/>
    </row>
    <row r="30" spans="1:21" s="24" customFormat="1" ht="20.100000000000001" customHeight="1">
      <c r="A30" s="13"/>
      <c r="B30" s="13"/>
      <c r="C30" s="14"/>
      <c r="D30" s="25"/>
      <c r="E30" s="16"/>
      <c r="F30" s="26"/>
      <c r="U30" s="23"/>
    </row>
    <row r="31" spans="1:21" s="24" customFormat="1" ht="20.100000000000001" customHeight="1">
      <c r="A31" s="13"/>
      <c r="B31" s="13"/>
      <c r="C31" s="14"/>
      <c r="D31" s="25"/>
      <c r="E31" s="16"/>
      <c r="F31" s="26"/>
      <c r="U31" s="23"/>
    </row>
    <row r="32" spans="1:21" s="24" customFormat="1" ht="20.100000000000001" customHeight="1">
      <c r="A32" s="13"/>
      <c r="B32" s="13"/>
      <c r="C32" s="14"/>
      <c r="D32" s="25"/>
      <c r="E32" s="16"/>
      <c r="F32" s="26"/>
      <c r="U32" s="23"/>
    </row>
    <row r="33" spans="1:20" s="23" customFormat="1" ht="20.100000000000001" customHeight="1">
      <c r="A33" s="13"/>
      <c r="B33" s="13"/>
      <c r="C33" s="14"/>
      <c r="D33" s="25"/>
      <c r="E33" s="16"/>
      <c r="F33" s="26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</row>
    <row r="34" spans="1:20" s="23" customFormat="1" ht="20.100000000000001" customHeight="1">
      <c r="A34" s="346" t="s">
        <v>75</v>
      </c>
      <c r="B34" s="346"/>
      <c r="C34" s="14"/>
      <c r="D34" s="25"/>
      <c r="E34" s="16"/>
      <c r="F34" s="26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</row>
  </sheetData>
  <mergeCells count="14">
    <mergeCell ref="S1:T1"/>
    <mergeCell ref="A34:B34"/>
    <mergeCell ref="G1:H1"/>
    <mergeCell ref="I1:J1"/>
    <mergeCell ref="K1:L1"/>
    <mergeCell ref="M1:N1"/>
    <mergeCell ref="O1:P1"/>
    <mergeCell ref="Q1:R1"/>
    <mergeCell ref="A1:A2"/>
    <mergeCell ref="B1:B2"/>
    <mergeCell ref="C1:C2"/>
    <mergeCell ref="D1:D2"/>
    <mergeCell ref="E1:E2"/>
    <mergeCell ref="F1:F2"/>
  </mergeCells>
  <phoneticPr fontId="1" type="noConversion"/>
  <printOptions horizontalCentered="1" verticalCentered="1" gridLines="1"/>
  <pageMargins left="0.59055118110236227" right="0.39370078740157483" top="1.0236220472440944" bottom="0.39370078740157483" header="0.70866141732283472" footer="0.39370078740157483"/>
  <pageSetup paperSize="9" scale="70" pageOrder="overThenDown" orientation="landscape" r:id="rId1"/>
  <headerFooter scaleWithDoc="0">
    <oddHeader>&amp;C&amp;"맑은 고딕,굵게"&amp;16산  출  근  거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66"/>
  <sheetViews>
    <sheetView view="pageBreakPreview" zoomScale="95" zoomScaleNormal="100" zoomScaleSheetLayoutView="95" workbookViewId="0">
      <pane xSplit="6" ySplit="2" topLeftCell="G33" activePane="bottomRight" state="frozen"/>
      <selection activeCell="E26" sqref="E26"/>
      <selection pane="topRight" activeCell="E26" sqref="E26"/>
      <selection pane="bottomLeft" activeCell="E26" sqref="E26"/>
      <selection pane="bottomRight" activeCell="L37" sqref="L37"/>
    </sheetView>
  </sheetViews>
  <sheetFormatPr defaultRowHeight="20.100000000000001" customHeight="1"/>
  <cols>
    <col min="1" max="2" width="23.625" style="13" customWidth="1"/>
    <col min="3" max="3" width="5.625" style="13" customWidth="1"/>
    <col min="4" max="4" width="7.625" style="13" customWidth="1"/>
    <col min="5" max="5" width="8.625" style="14" customWidth="1"/>
    <col min="6" max="6" width="11.625" style="26" customWidth="1"/>
    <col min="7" max="20" width="7" style="24" customWidth="1"/>
    <col min="21" max="21" width="9" style="23"/>
    <col min="22" max="16384" width="9" style="13"/>
  </cols>
  <sheetData>
    <row r="1" spans="1:20" ht="20.100000000000001" customHeight="1">
      <c r="A1" s="346" t="s">
        <v>17</v>
      </c>
      <c r="B1" s="346" t="s">
        <v>27</v>
      </c>
      <c r="C1" s="346" t="s">
        <v>18</v>
      </c>
      <c r="D1" s="346" t="s">
        <v>19</v>
      </c>
      <c r="E1" s="346" t="s">
        <v>35</v>
      </c>
      <c r="F1" s="346" t="s">
        <v>36</v>
      </c>
      <c r="G1" s="354" t="s">
        <v>37</v>
      </c>
      <c r="H1" s="354"/>
      <c r="I1" s="354" t="s">
        <v>39</v>
      </c>
      <c r="J1" s="354"/>
      <c r="K1" s="354" t="s">
        <v>122</v>
      </c>
      <c r="L1" s="354"/>
      <c r="M1" s="354" t="s">
        <v>123</v>
      </c>
      <c r="N1" s="354"/>
      <c r="O1" s="354" t="s">
        <v>40</v>
      </c>
      <c r="P1" s="354"/>
      <c r="Q1" s="354" t="s">
        <v>76</v>
      </c>
      <c r="R1" s="354"/>
      <c r="S1" s="354" t="s">
        <v>41</v>
      </c>
      <c r="T1" s="354"/>
    </row>
    <row r="2" spans="1:20" ht="20.100000000000001" customHeight="1">
      <c r="A2" s="347"/>
      <c r="B2" s="347"/>
      <c r="C2" s="347"/>
      <c r="D2" s="347"/>
      <c r="E2" s="347"/>
      <c r="F2" s="347"/>
      <c r="G2" s="29" t="s">
        <v>38</v>
      </c>
      <c r="H2" s="29" t="s">
        <v>25</v>
      </c>
      <c r="I2" s="29" t="s">
        <v>38</v>
      </c>
      <c r="J2" s="29" t="s">
        <v>25</v>
      </c>
      <c r="K2" s="29" t="s">
        <v>38</v>
      </c>
      <c r="L2" s="29" t="s">
        <v>25</v>
      </c>
      <c r="M2" s="29" t="s">
        <v>38</v>
      </c>
      <c r="N2" s="29" t="s">
        <v>25</v>
      </c>
      <c r="O2" s="29" t="s">
        <v>38</v>
      </c>
      <c r="P2" s="29" t="s">
        <v>25</v>
      </c>
      <c r="Q2" s="29" t="s">
        <v>38</v>
      </c>
      <c r="R2" s="29" t="s">
        <v>25</v>
      </c>
      <c r="S2" s="29" t="s">
        <v>38</v>
      </c>
      <c r="T2" s="29" t="s">
        <v>25</v>
      </c>
    </row>
    <row r="3" spans="1:20" ht="20.100000000000001" customHeight="1">
      <c r="A3" s="13" t="s">
        <v>369</v>
      </c>
      <c r="C3" s="14"/>
      <c r="D3" s="15"/>
      <c r="E3" s="16"/>
    </row>
    <row r="4" spans="1:20" ht="19.5" customHeight="1">
      <c r="A4" s="33" t="s">
        <v>371</v>
      </c>
      <c r="B4" s="33" t="s">
        <v>368</v>
      </c>
      <c r="C4" s="34" t="s">
        <v>44</v>
      </c>
      <c r="D4" s="35">
        <v>1</v>
      </c>
      <c r="E4" s="16"/>
      <c r="F4" s="26" t="s">
        <v>91</v>
      </c>
      <c r="G4" s="39"/>
      <c r="H4" s="39"/>
      <c r="O4" s="39">
        <v>0.16</v>
      </c>
      <c r="P4" s="39">
        <f>O4*D4</f>
        <v>0.16</v>
      </c>
      <c r="Q4" s="39">
        <v>0.38</v>
      </c>
      <c r="R4" s="39">
        <f>$D4*Q4</f>
        <v>0.38</v>
      </c>
      <c r="S4" s="39">
        <v>0.28999999999999998</v>
      </c>
      <c r="T4" s="39">
        <f>$D4*S4</f>
        <v>0.28999999999999998</v>
      </c>
    </row>
    <row r="5" spans="1:20" ht="20.100000000000001" customHeight="1">
      <c r="A5" s="36" t="s">
        <v>45</v>
      </c>
      <c r="B5" s="36" t="s">
        <v>46</v>
      </c>
      <c r="C5" s="37" t="s">
        <v>43</v>
      </c>
      <c r="D5" s="38">
        <v>1</v>
      </c>
      <c r="E5" s="16"/>
      <c r="G5" s="39"/>
      <c r="H5" s="39"/>
      <c r="O5" s="39"/>
      <c r="P5" s="39"/>
      <c r="Q5" s="39"/>
      <c r="R5" s="39"/>
      <c r="S5" s="39"/>
      <c r="T5" s="39"/>
    </row>
    <row r="6" spans="1:20" ht="20.100000000000001" customHeight="1">
      <c r="A6" s="36" t="s">
        <v>45</v>
      </c>
      <c r="B6" s="36" t="s">
        <v>182</v>
      </c>
      <c r="C6" s="37" t="s">
        <v>43</v>
      </c>
      <c r="D6" s="38">
        <v>2</v>
      </c>
      <c r="E6" s="16"/>
      <c r="G6" s="39"/>
      <c r="H6" s="39"/>
      <c r="O6" s="39"/>
      <c r="P6" s="39"/>
      <c r="Q6" s="39"/>
      <c r="R6" s="39"/>
      <c r="S6" s="39"/>
      <c r="T6" s="39"/>
    </row>
    <row r="7" spans="1:20" ht="20.100000000000001" customHeight="1">
      <c r="A7" s="36" t="s">
        <v>45</v>
      </c>
      <c r="B7" s="36" t="s">
        <v>183</v>
      </c>
      <c r="C7" s="37" t="s">
        <v>43</v>
      </c>
      <c r="D7" s="38">
        <v>6</v>
      </c>
      <c r="E7" s="16"/>
      <c r="G7" s="39"/>
      <c r="H7" s="39"/>
      <c r="O7" s="39"/>
      <c r="P7" s="39"/>
      <c r="Q7" s="39"/>
      <c r="R7" s="39"/>
      <c r="S7" s="39"/>
      <c r="T7" s="39"/>
    </row>
    <row r="8" spans="1:20" s="23" customFormat="1" ht="20.100000000000001" customHeight="1">
      <c r="A8" s="36" t="s">
        <v>47</v>
      </c>
      <c r="B8" s="36" t="s">
        <v>48</v>
      </c>
      <c r="C8" s="37" t="s">
        <v>43</v>
      </c>
      <c r="D8" s="38">
        <v>2</v>
      </c>
      <c r="E8" s="16"/>
      <c r="F8" s="26"/>
      <c r="G8" s="39"/>
      <c r="H8" s="39"/>
      <c r="I8" s="24"/>
      <c r="J8" s="24"/>
      <c r="K8" s="24"/>
      <c r="L8" s="24"/>
      <c r="M8" s="24"/>
      <c r="N8" s="24"/>
      <c r="O8" s="39"/>
      <c r="P8" s="39"/>
      <c r="Q8" s="39"/>
      <c r="R8" s="39"/>
      <c r="S8" s="39"/>
      <c r="T8" s="39"/>
    </row>
    <row r="9" spans="1:20" s="23" customFormat="1" ht="20.100000000000001" customHeight="1">
      <c r="A9" s="36" t="s">
        <v>358</v>
      </c>
      <c r="B9" s="36" t="s">
        <v>359</v>
      </c>
      <c r="C9" s="37" t="s">
        <v>360</v>
      </c>
      <c r="D9" s="38">
        <v>2</v>
      </c>
      <c r="E9" s="256"/>
      <c r="F9" s="26"/>
      <c r="G9" s="39"/>
      <c r="H9" s="39"/>
      <c r="I9" s="24"/>
      <c r="J9" s="24"/>
      <c r="K9" s="24"/>
      <c r="L9" s="24"/>
      <c r="M9" s="24"/>
      <c r="N9" s="24"/>
      <c r="O9" s="39"/>
      <c r="P9" s="39"/>
      <c r="Q9" s="39"/>
      <c r="R9" s="39"/>
      <c r="S9" s="39"/>
      <c r="T9" s="39"/>
    </row>
    <row r="10" spans="1:20" s="180" customFormat="1" ht="20.100000000000001" customHeight="1">
      <c r="A10" s="36" t="s">
        <v>260</v>
      </c>
      <c r="B10" s="36" t="s">
        <v>262</v>
      </c>
      <c r="C10" s="37" t="s">
        <v>43</v>
      </c>
      <c r="D10" s="38">
        <v>1</v>
      </c>
      <c r="E10" s="16"/>
      <c r="F10" s="26" t="s">
        <v>156</v>
      </c>
      <c r="G10" s="39"/>
      <c r="H10" s="39"/>
      <c r="I10" s="24">
        <v>0.16</v>
      </c>
      <c r="J10" s="39">
        <f t="shared" ref="J10:J17" si="0">$D10*I10</f>
        <v>0.16</v>
      </c>
      <c r="K10" s="24">
        <v>0.26</v>
      </c>
      <c r="L10" s="39">
        <f>$D10*K10</f>
        <v>0.26</v>
      </c>
      <c r="M10" s="24"/>
      <c r="N10" s="24"/>
      <c r="O10" s="39"/>
      <c r="P10" s="39"/>
      <c r="Q10" s="39"/>
      <c r="R10" s="39"/>
      <c r="S10" s="39"/>
      <c r="T10" s="39"/>
    </row>
    <row r="11" spans="1:20" s="23" customFormat="1" ht="20.100000000000001" customHeight="1">
      <c r="A11" s="36" t="s">
        <v>141</v>
      </c>
      <c r="B11" s="36" t="s">
        <v>343</v>
      </c>
      <c r="C11" s="37" t="s">
        <v>43</v>
      </c>
      <c r="D11" s="38">
        <v>1</v>
      </c>
      <c r="E11" s="16"/>
      <c r="F11" s="26" t="s">
        <v>156</v>
      </c>
      <c r="G11" s="39"/>
      <c r="H11" s="39"/>
      <c r="I11" s="24">
        <v>0.42</v>
      </c>
      <c r="J11" s="39">
        <f t="shared" si="0"/>
        <v>0.42</v>
      </c>
      <c r="K11" s="24">
        <v>2.2400000000000002</v>
      </c>
      <c r="L11" s="39">
        <f>$D11*K11</f>
        <v>2.2400000000000002</v>
      </c>
      <c r="M11" s="24">
        <v>1.96</v>
      </c>
      <c r="N11" s="39">
        <f>$D11*M11</f>
        <v>1.96</v>
      </c>
      <c r="O11" s="39"/>
      <c r="P11" s="39"/>
      <c r="Q11" s="39"/>
      <c r="R11" s="39"/>
      <c r="S11" s="39"/>
      <c r="T11" s="39"/>
    </row>
    <row r="12" spans="1:20" s="23" customFormat="1" ht="20.100000000000001" customHeight="1">
      <c r="A12" s="36" t="s">
        <v>142</v>
      </c>
      <c r="B12" s="36" t="s">
        <v>143</v>
      </c>
      <c r="C12" s="37" t="s">
        <v>43</v>
      </c>
      <c r="D12" s="38">
        <v>1</v>
      </c>
      <c r="E12" s="16"/>
      <c r="F12" s="26" t="s">
        <v>156</v>
      </c>
      <c r="G12" s="39"/>
      <c r="H12" s="39"/>
      <c r="I12" s="24">
        <v>0.16</v>
      </c>
      <c r="J12" s="39">
        <f t="shared" si="0"/>
        <v>0.16</v>
      </c>
      <c r="K12" s="24">
        <v>0.26</v>
      </c>
      <c r="L12" s="39">
        <f>$D12*K12</f>
        <v>0.26</v>
      </c>
      <c r="M12" s="24"/>
      <c r="N12" s="39"/>
      <c r="O12" s="39"/>
      <c r="P12" s="39"/>
      <c r="Q12" s="39"/>
      <c r="R12" s="39"/>
      <c r="S12" s="39"/>
      <c r="T12" s="39"/>
    </row>
    <row r="13" spans="1:20" s="23" customFormat="1" ht="20.100000000000001" customHeight="1">
      <c r="A13" s="36" t="s">
        <v>144</v>
      </c>
      <c r="B13" s="36" t="s">
        <v>145</v>
      </c>
      <c r="C13" s="37" t="s">
        <v>43</v>
      </c>
      <c r="D13" s="38">
        <v>1</v>
      </c>
      <c r="E13" s="16"/>
      <c r="F13" s="26" t="s">
        <v>156</v>
      </c>
      <c r="G13" s="39"/>
      <c r="H13" s="39"/>
      <c r="I13" s="24">
        <v>0.16</v>
      </c>
      <c r="J13" s="39">
        <f t="shared" si="0"/>
        <v>0.16</v>
      </c>
      <c r="K13" s="24">
        <v>0.26</v>
      </c>
      <c r="L13" s="39">
        <f>$D13*K13</f>
        <v>0.26</v>
      </c>
      <c r="M13" s="24"/>
      <c r="N13" s="39"/>
      <c r="O13" s="39"/>
      <c r="P13" s="39"/>
      <c r="Q13" s="39"/>
      <c r="R13" s="39"/>
      <c r="S13" s="39"/>
      <c r="T13" s="39"/>
    </row>
    <row r="14" spans="1:20" s="23" customFormat="1" ht="20.100000000000001" customHeight="1">
      <c r="A14" s="36" t="s">
        <v>146</v>
      </c>
      <c r="B14" s="36" t="s">
        <v>147</v>
      </c>
      <c r="C14" s="37" t="s">
        <v>43</v>
      </c>
      <c r="D14" s="38">
        <v>1</v>
      </c>
      <c r="E14" s="16"/>
      <c r="F14" s="26" t="s">
        <v>156</v>
      </c>
      <c r="G14" s="39"/>
      <c r="H14" s="39"/>
      <c r="I14" s="24">
        <v>0.16</v>
      </c>
      <c r="J14" s="39">
        <f t="shared" si="0"/>
        <v>0.16</v>
      </c>
      <c r="K14" s="24"/>
      <c r="L14" s="24"/>
      <c r="M14" s="24"/>
      <c r="N14" s="39"/>
      <c r="O14" s="39"/>
      <c r="P14" s="39"/>
      <c r="Q14" s="39"/>
      <c r="R14" s="39"/>
      <c r="S14" s="39"/>
      <c r="T14" s="39"/>
    </row>
    <row r="15" spans="1:20" s="23" customFormat="1" ht="20.100000000000001" customHeight="1">
      <c r="A15" s="36" t="s">
        <v>148</v>
      </c>
      <c r="B15" s="36" t="s">
        <v>149</v>
      </c>
      <c r="C15" s="37" t="s">
        <v>43</v>
      </c>
      <c r="D15" s="38">
        <v>1</v>
      </c>
      <c r="E15" s="16"/>
      <c r="F15" s="26" t="s">
        <v>156</v>
      </c>
      <c r="G15" s="39"/>
      <c r="H15" s="39"/>
      <c r="I15" s="24">
        <v>0.16</v>
      </c>
      <c r="J15" s="39">
        <f t="shared" si="0"/>
        <v>0.16</v>
      </c>
      <c r="K15" s="24">
        <v>0.26</v>
      </c>
      <c r="L15" s="39">
        <f>$D15*K15</f>
        <v>0.26</v>
      </c>
      <c r="M15" s="24"/>
      <c r="N15" s="39"/>
      <c r="O15" s="39"/>
      <c r="P15" s="39"/>
      <c r="Q15" s="39"/>
      <c r="R15" s="39"/>
      <c r="S15" s="39"/>
      <c r="T15" s="39"/>
    </row>
    <row r="16" spans="1:20" s="23" customFormat="1" ht="20.100000000000001" customHeight="1">
      <c r="A16" s="36" t="s">
        <v>150</v>
      </c>
      <c r="B16" s="36" t="s">
        <v>151</v>
      </c>
      <c r="C16" s="37" t="s">
        <v>43</v>
      </c>
      <c r="D16" s="38">
        <v>1</v>
      </c>
      <c r="E16" s="16"/>
      <c r="F16" s="26" t="s">
        <v>156</v>
      </c>
      <c r="G16" s="39"/>
      <c r="H16" s="39"/>
      <c r="I16" s="24">
        <v>0.16</v>
      </c>
      <c r="J16" s="39">
        <f t="shared" si="0"/>
        <v>0.16</v>
      </c>
      <c r="K16" s="24">
        <v>0.26</v>
      </c>
      <c r="L16" s="39">
        <f>$D16*K16</f>
        <v>0.26</v>
      </c>
      <c r="M16" s="24"/>
      <c r="N16" s="39"/>
      <c r="O16" s="39"/>
      <c r="P16" s="39"/>
      <c r="Q16" s="39"/>
      <c r="R16" s="39"/>
      <c r="S16" s="39"/>
      <c r="T16" s="39"/>
    </row>
    <row r="17" spans="1:20" s="23" customFormat="1" ht="20.100000000000001" customHeight="1">
      <c r="A17" s="36" t="s">
        <v>152</v>
      </c>
      <c r="B17" s="36" t="s">
        <v>153</v>
      </c>
      <c r="C17" s="37" t="s">
        <v>43</v>
      </c>
      <c r="D17" s="38">
        <v>1</v>
      </c>
      <c r="E17" s="16"/>
      <c r="F17" s="26" t="s">
        <v>156</v>
      </c>
      <c r="G17" s="39"/>
      <c r="H17" s="39"/>
      <c r="I17" s="24">
        <v>0.16</v>
      </c>
      <c r="J17" s="39">
        <f t="shared" si="0"/>
        <v>0.16</v>
      </c>
      <c r="K17" s="24">
        <v>0.26</v>
      </c>
      <c r="L17" s="39">
        <f>$D17*K17</f>
        <v>0.26</v>
      </c>
      <c r="M17" s="24"/>
      <c r="N17" s="39"/>
      <c r="O17" s="39"/>
      <c r="P17" s="39"/>
      <c r="Q17" s="39"/>
      <c r="R17" s="39"/>
      <c r="S17" s="39"/>
      <c r="T17" s="39"/>
    </row>
    <row r="18" spans="1:20" s="23" customFormat="1" ht="20.100000000000001" customHeight="1">
      <c r="A18" s="36" t="s">
        <v>179</v>
      </c>
      <c r="B18" s="36" t="s">
        <v>180</v>
      </c>
      <c r="C18" s="37" t="s">
        <v>43</v>
      </c>
      <c r="D18" s="38">
        <v>1</v>
      </c>
      <c r="E18" s="16"/>
      <c r="F18" s="26"/>
      <c r="G18" s="39"/>
      <c r="H18" s="39"/>
      <c r="I18" s="24"/>
      <c r="J18" s="39"/>
      <c r="K18" s="24"/>
      <c r="L18" s="24"/>
      <c r="M18" s="24"/>
      <c r="N18" s="39"/>
      <c r="O18" s="39"/>
      <c r="P18" s="39"/>
      <c r="Q18" s="39"/>
      <c r="R18" s="39"/>
      <c r="S18" s="39"/>
      <c r="T18" s="39"/>
    </row>
    <row r="19" spans="1:20" s="23" customFormat="1" ht="20.100000000000001" customHeight="1">
      <c r="A19" s="13" t="s">
        <v>164</v>
      </c>
      <c r="B19" s="13" t="s">
        <v>165</v>
      </c>
      <c r="C19" s="14" t="s">
        <v>166</v>
      </c>
      <c r="D19" s="15">
        <v>3</v>
      </c>
      <c r="E19" s="16"/>
      <c r="F19" s="26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</row>
    <row r="20" spans="1:20" s="23" customFormat="1" ht="20.100000000000001" customHeight="1">
      <c r="A20" s="13" t="s">
        <v>164</v>
      </c>
      <c r="B20" s="13" t="s">
        <v>167</v>
      </c>
      <c r="C20" s="14" t="s">
        <v>166</v>
      </c>
      <c r="D20" s="15">
        <v>7</v>
      </c>
      <c r="E20" s="16"/>
      <c r="F20" s="26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</row>
    <row r="21" spans="1:20" s="23" customFormat="1" ht="20.100000000000001" customHeight="1">
      <c r="A21" s="13" t="s">
        <v>164</v>
      </c>
      <c r="B21" s="13" t="s">
        <v>357</v>
      </c>
      <c r="C21" s="255" t="s">
        <v>166</v>
      </c>
      <c r="D21" s="15">
        <v>1</v>
      </c>
      <c r="E21" s="256"/>
      <c r="F21" s="26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</row>
    <row r="22" spans="1:20" s="23" customFormat="1" ht="20.100000000000001" customHeight="1">
      <c r="A22" s="13" t="s">
        <v>164</v>
      </c>
      <c r="B22" s="13" t="s">
        <v>168</v>
      </c>
      <c r="C22" s="14" t="s">
        <v>169</v>
      </c>
      <c r="D22" s="15">
        <v>1</v>
      </c>
      <c r="E22" s="16"/>
      <c r="F22" s="26" t="s">
        <v>170</v>
      </c>
      <c r="G22" s="24"/>
      <c r="H22" s="24"/>
      <c r="I22" s="24"/>
      <c r="J22" s="24"/>
      <c r="K22" s="24"/>
      <c r="L22" s="24"/>
      <c r="M22" s="24">
        <v>3.04</v>
      </c>
      <c r="N22" s="39">
        <f>$D22*M22</f>
        <v>3.04</v>
      </c>
      <c r="O22" s="24"/>
      <c r="P22" s="24"/>
      <c r="Q22" s="24"/>
      <c r="R22" s="24"/>
      <c r="S22" s="24"/>
      <c r="T22" s="24"/>
    </row>
    <row r="23" spans="1:20" s="23" customFormat="1" ht="20.100000000000001" customHeight="1">
      <c r="A23" s="36" t="s">
        <v>154</v>
      </c>
      <c r="B23" s="36" t="s">
        <v>155</v>
      </c>
      <c r="C23" s="37" t="s">
        <v>43</v>
      </c>
      <c r="D23" s="38">
        <v>1</v>
      </c>
      <c r="E23" s="16"/>
      <c r="F23" s="26" t="s">
        <v>157</v>
      </c>
      <c r="G23" s="39">
        <v>0.29599999999999999</v>
      </c>
      <c r="H23" s="39">
        <f>$D23*G23</f>
        <v>0.29599999999999999</v>
      </c>
      <c r="I23" s="24">
        <v>0.01</v>
      </c>
      <c r="J23" s="39">
        <f>$D23*I23</f>
        <v>0.01</v>
      </c>
      <c r="K23" s="24"/>
      <c r="L23" s="24"/>
      <c r="M23" s="24">
        <v>7.0000000000000007E-2</v>
      </c>
      <c r="N23" s="39">
        <f>$D23*M23</f>
        <v>7.0000000000000007E-2</v>
      </c>
      <c r="O23" s="39"/>
      <c r="P23" s="39"/>
      <c r="Q23" s="39"/>
      <c r="R23" s="39"/>
      <c r="S23" s="39"/>
      <c r="T23" s="39"/>
    </row>
    <row r="24" spans="1:20" s="252" customFormat="1" ht="20.100000000000001" customHeight="1">
      <c r="A24" s="36" t="s">
        <v>129</v>
      </c>
      <c r="B24" s="36" t="s">
        <v>130</v>
      </c>
      <c r="C24" s="37" t="s">
        <v>43</v>
      </c>
      <c r="D24" s="38">
        <v>1</v>
      </c>
      <c r="E24" s="97"/>
      <c r="F24" s="249" t="s">
        <v>131</v>
      </c>
      <c r="G24" s="250"/>
      <c r="H24" s="250"/>
      <c r="I24" s="251">
        <v>0.45</v>
      </c>
      <c r="J24" s="250">
        <f>$D24*I24</f>
        <v>0.45</v>
      </c>
      <c r="K24" s="251">
        <v>0.56999999999999995</v>
      </c>
      <c r="L24" s="250">
        <f>$D24*K24</f>
        <v>0.56999999999999995</v>
      </c>
      <c r="M24" s="251">
        <v>0.76</v>
      </c>
      <c r="N24" s="250">
        <f>$D24*M24</f>
        <v>0.76</v>
      </c>
      <c r="O24" s="250"/>
      <c r="P24" s="250"/>
      <c r="Q24" s="250"/>
      <c r="R24" s="250"/>
      <c r="S24" s="250"/>
      <c r="T24" s="250"/>
    </row>
    <row r="25" spans="1:20" s="23" customFormat="1" ht="20.100000000000001" customHeight="1">
      <c r="A25" s="13" t="s">
        <v>139</v>
      </c>
      <c r="B25" s="13" t="s">
        <v>112</v>
      </c>
      <c r="C25" s="14" t="s">
        <v>93</v>
      </c>
      <c r="D25" s="15">
        <v>1</v>
      </c>
      <c r="E25" s="16"/>
      <c r="F25" s="26" t="s">
        <v>347</v>
      </c>
      <c r="G25" s="39"/>
      <c r="H25" s="39"/>
      <c r="I25" s="24">
        <v>0.26</v>
      </c>
      <c r="J25" s="39">
        <f>$D25*I25</f>
        <v>0.26</v>
      </c>
      <c r="K25" s="24"/>
      <c r="L25" s="24"/>
      <c r="M25" s="24"/>
      <c r="N25" s="24"/>
      <c r="O25" s="39"/>
      <c r="P25" s="39"/>
      <c r="Q25" s="39"/>
      <c r="R25" s="39"/>
      <c r="S25" s="24">
        <v>0.26</v>
      </c>
      <c r="T25" s="24">
        <f>S25*D25</f>
        <v>0.26</v>
      </c>
    </row>
    <row r="26" spans="1:20" s="252" customFormat="1" ht="20.100000000000001" customHeight="1">
      <c r="A26" s="95" t="s">
        <v>352</v>
      </c>
      <c r="B26" s="95" t="s">
        <v>354</v>
      </c>
      <c r="C26" s="253" t="s">
        <v>93</v>
      </c>
      <c r="D26" s="254">
        <v>1</v>
      </c>
      <c r="E26" s="97"/>
      <c r="F26" s="249"/>
      <c r="G26" s="250"/>
      <c r="H26" s="250"/>
      <c r="I26" s="251"/>
      <c r="J26" s="250"/>
      <c r="K26" s="251"/>
      <c r="L26" s="251"/>
      <c r="M26" s="251"/>
      <c r="N26" s="251"/>
      <c r="O26" s="250"/>
      <c r="P26" s="250"/>
      <c r="Q26" s="250"/>
      <c r="R26" s="250"/>
      <c r="S26" s="251"/>
      <c r="T26" s="250"/>
    </row>
    <row r="27" spans="1:20" s="252" customFormat="1" ht="20.100000000000001" customHeight="1">
      <c r="A27" s="95" t="s">
        <v>353</v>
      </c>
      <c r="B27" s="95" t="s">
        <v>355</v>
      </c>
      <c r="C27" s="253" t="s">
        <v>93</v>
      </c>
      <c r="D27" s="254">
        <v>1</v>
      </c>
      <c r="E27" s="97"/>
      <c r="F27" s="249" t="s">
        <v>94</v>
      </c>
      <c r="G27" s="250"/>
      <c r="H27" s="250"/>
      <c r="I27" s="251">
        <v>0.43</v>
      </c>
      <c r="J27" s="250">
        <f>$D27*I27</f>
        <v>0.43</v>
      </c>
      <c r="K27" s="251"/>
      <c r="L27" s="251"/>
      <c r="M27" s="251"/>
      <c r="N27" s="251"/>
      <c r="O27" s="250"/>
      <c r="P27" s="250"/>
      <c r="Q27" s="250">
        <v>0.43</v>
      </c>
      <c r="R27" s="250">
        <f t="shared" ref="R27" si="1">$D27*Q27</f>
        <v>0.43</v>
      </c>
      <c r="S27" s="250"/>
      <c r="T27" s="250"/>
    </row>
    <row r="28" spans="1:20" s="23" customFormat="1" ht="20.100000000000001" customHeight="1">
      <c r="A28" s="13" t="s">
        <v>66</v>
      </c>
      <c r="B28" s="13" t="s">
        <v>181</v>
      </c>
      <c r="C28" s="14" t="s">
        <v>43</v>
      </c>
      <c r="D28" s="15">
        <v>1</v>
      </c>
      <c r="E28" s="16"/>
      <c r="F28" s="26" t="s">
        <v>173</v>
      </c>
      <c r="G28" s="39">
        <v>0.33800000000000002</v>
      </c>
      <c r="H28" s="39">
        <f t="shared" ref="H28:H33" si="2">$D28*G28</f>
        <v>0.33800000000000002</v>
      </c>
      <c r="I28" s="24"/>
      <c r="J28" s="39"/>
      <c r="K28" s="24"/>
      <c r="L28" s="24"/>
      <c r="M28" s="24"/>
      <c r="N28" s="24"/>
      <c r="O28" s="39"/>
      <c r="P28" s="39"/>
      <c r="Q28" s="39"/>
      <c r="R28" s="39"/>
      <c r="S28" s="24"/>
      <c r="T28" s="24"/>
    </row>
    <row r="29" spans="1:20" s="23" customFormat="1" ht="20.100000000000001" customHeight="1">
      <c r="A29" s="33" t="s">
        <v>66</v>
      </c>
      <c r="B29" s="33" t="s">
        <v>68</v>
      </c>
      <c r="C29" s="34" t="s">
        <v>43</v>
      </c>
      <c r="D29" s="35">
        <v>1</v>
      </c>
      <c r="E29" s="16"/>
      <c r="F29" s="26" t="s">
        <v>95</v>
      </c>
      <c r="G29" s="39">
        <v>0.182</v>
      </c>
      <c r="H29" s="39">
        <f t="shared" si="2"/>
        <v>0.182</v>
      </c>
      <c r="I29" s="24"/>
      <c r="J29" s="39"/>
      <c r="K29" s="24"/>
      <c r="L29" s="24"/>
      <c r="M29" s="24"/>
      <c r="N29" s="24"/>
      <c r="O29" s="39"/>
      <c r="P29" s="39"/>
      <c r="Q29" s="39"/>
      <c r="R29" s="39"/>
      <c r="S29" s="39"/>
      <c r="T29" s="39"/>
    </row>
    <row r="30" spans="1:20" s="23" customFormat="1" ht="20.100000000000001" customHeight="1">
      <c r="A30" s="33" t="s">
        <v>67</v>
      </c>
      <c r="B30" s="33" t="s">
        <v>172</v>
      </c>
      <c r="C30" s="34" t="s">
        <v>43</v>
      </c>
      <c r="D30" s="35">
        <v>1</v>
      </c>
      <c r="E30" s="16"/>
      <c r="F30" s="26" t="s">
        <v>173</v>
      </c>
      <c r="G30" s="39">
        <v>0.26</v>
      </c>
      <c r="H30" s="39">
        <f t="shared" si="2"/>
        <v>0.26</v>
      </c>
      <c r="I30" s="24"/>
      <c r="J30" s="39"/>
      <c r="K30" s="24"/>
      <c r="L30" s="24"/>
      <c r="M30" s="24"/>
      <c r="N30" s="24"/>
      <c r="O30" s="39"/>
      <c r="P30" s="39"/>
      <c r="Q30" s="39"/>
      <c r="R30" s="39"/>
      <c r="S30" s="39"/>
      <c r="T30" s="39"/>
    </row>
    <row r="31" spans="1:20" s="23" customFormat="1" ht="20.100000000000001" customHeight="1">
      <c r="A31" s="33" t="s">
        <v>113</v>
      </c>
      <c r="B31" s="33" t="s">
        <v>114</v>
      </c>
      <c r="C31" s="34" t="s">
        <v>43</v>
      </c>
      <c r="D31" s="35">
        <v>3</v>
      </c>
      <c r="E31" s="16"/>
      <c r="F31" s="26" t="s">
        <v>95</v>
      </c>
      <c r="G31" s="39">
        <v>0.182</v>
      </c>
      <c r="H31" s="39">
        <f t="shared" si="2"/>
        <v>0.54600000000000004</v>
      </c>
      <c r="I31" s="24"/>
      <c r="J31" s="39"/>
      <c r="K31" s="24"/>
      <c r="L31" s="24"/>
      <c r="M31" s="24"/>
      <c r="N31" s="24"/>
      <c r="O31" s="39"/>
      <c r="P31" s="39"/>
      <c r="Q31" s="39"/>
      <c r="R31" s="39"/>
      <c r="S31" s="39"/>
      <c r="T31" s="39"/>
    </row>
    <row r="32" spans="1:20" s="23" customFormat="1" ht="20.100000000000001" customHeight="1">
      <c r="A32" s="13" t="s">
        <v>194</v>
      </c>
      <c r="B32" s="13" t="s">
        <v>195</v>
      </c>
      <c r="C32" s="34" t="s">
        <v>43</v>
      </c>
      <c r="D32" s="35">
        <v>3</v>
      </c>
      <c r="E32" s="16"/>
      <c r="F32" s="26" t="s">
        <v>95</v>
      </c>
      <c r="G32" s="24">
        <v>0.13300000000000001</v>
      </c>
      <c r="H32" s="39">
        <f t="shared" si="2"/>
        <v>0.39900000000000002</v>
      </c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</row>
    <row r="33" spans="1:20" s="23" customFormat="1" ht="20.100000000000001" customHeight="1">
      <c r="A33" s="33" t="s">
        <v>69</v>
      </c>
      <c r="B33" s="33" t="s">
        <v>206</v>
      </c>
      <c r="C33" s="34" t="s">
        <v>43</v>
      </c>
      <c r="D33" s="35">
        <v>1</v>
      </c>
      <c r="E33" s="16"/>
      <c r="F33" s="26" t="s">
        <v>96</v>
      </c>
      <c r="G33" s="39">
        <v>0.24</v>
      </c>
      <c r="H33" s="39">
        <f t="shared" si="2"/>
        <v>0.24</v>
      </c>
      <c r="I33" s="24"/>
      <c r="J33" s="39"/>
      <c r="K33" s="24"/>
      <c r="L33" s="24"/>
      <c r="M33" s="24"/>
      <c r="N33" s="24"/>
      <c r="O33" s="39"/>
      <c r="P33" s="39"/>
      <c r="Q33" s="39"/>
      <c r="R33" s="39"/>
      <c r="S33" s="39"/>
      <c r="T33" s="39"/>
    </row>
    <row r="34" spans="1:20" s="23" customFormat="1" ht="20.100000000000001" customHeight="1">
      <c r="A34" s="13" t="s">
        <v>174</v>
      </c>
      <c r="B34" s="13" t="s">
        <v>345</v>
      </c>
      <c r="C34" s="14" t="s">
        <v>43</v>
      </c>
      <c r="D34" s="35">
        <v>1</v>
      </c>
      <c r="E34" s="16"/>
      <c r="F34" s="26" t="s">
        <v>175</v>
      </c>
      <c r="G34" s="24">
        <v>0.3</v>
      </c>
      <c r="H34" s="24">
        <f t="shared" ref="H34:H39" si="3">$D34*G34</f>
        <v>0.3</v>
      </c>
      <c r="I34" s="24"/>
      <c r="J34" s="24"/>
      <c r="K34" s="24"/>
      <c r="L34" s="24"/>
      <c r="M34" s="24"/>
      <c r="N34" s="24"/>
      <c r="O34" s="24"/>
      <c r="P34" s="39"/>
      <c r="Q34" s="24"/>
      <c r="R34" s="24"/>
      <c r="S34" s="24"/>
      <c r="T34" s="24"/>
    </row>
    <row r="35" spans="1:20" s="23" customFormat="1" ht="20.100000000000001" customHeight="1">
      <c r="A35" s="13" t="s">
        <v>176</v>
      </c>
      <c r="B35" s="13" t="s">
        <v>177</v>
      </c>
      <c r="C35" s="14" t="s">
        <v>43</v>
      </c>
      <c r="D35" s="35">
        <v>1</v>
      </c>
      <c r="E35" s="16"/>
      <c r="F35" s="26" t="s">
        <v>178</v>
      </c>
      <c r="G35" s="24">
        <v>0.2</v>
      </c>
      <c r="H35" s="24">
        <f t="shared" si="3"/>
        <v>0.2</v>
      </c>
      <c r="I35" s="24"/>
      <c r="J35" s="24"/>
      <c r="K35" s="24"/>
      <c r="L35" s="24"/>
      <c r="M35" s="24"/>
      <c r="N35" s="24"/>
      <c r="O35" s="24"/>
      <c r="P35" s="39"/>
      <c r="Q35" s="24"/>
      <c r="R35" s="24"/>
      <c r="S35" s="24"/>
      <c r="T35" s="24"/>
    </row>
    <row r="36" spans="1:20" s="23" customFormat="1" ht="20.100000000000001" customHeight="1">
      <c r="A36" s="13" t="s">
        <v>184</v>
      </c>
      <c r="B36" s="13" t="s">
        <v>185</v>
      </c>
      <c r="C36" s="14" t="s">
        <v>43</v>
      </c>
      <c r="D36" s="35">
        <v>2</v>
      </c>
      <c r="E36" s="16"/>
      <c r="F36" s="26" t="s">
        <v>193</v>
      </c>
      <c r="G36" s="24">
        <v>0.1</v>
      </c>
      <c r="H36" s="24">
        <f t="shared" si="3"/>
        <v>0.2</v>
      </c>
      <c r="I36" s="24"/>
      <c r="J36" s="24"/>
      <c r="K36" s="24"/>
      <c r="L36" s="24"/>
      <c r="M36" s="24"/>
      <c r="N36" s="24"/>
      <c r="O36" s="24"/>
      <c r="P36" s="39"/>
      <c r="Q36" s="24"/>
      <c r="R36" s="24"/>
      <c r="S36" s="24"/>
      <c r="T36" s="24"/>
    </row>
    <row r="37" spans="1:20" s="23" customFormat="1" ht="20.100000000000001" customHeight="1">
      <c r="A37" s="13" t="s">
        <v>186</v>
      </c>
      <c r="B37" s="13" t="s">
        <v>187</v>
      </c>
      <c r="C37" s="14" t="s">
        <v>43</v>
      </c>
      <c r="D37" s="35">
        <v>4</v>
      </c>
      <c r="E37" s="16"/>
      <c r="F37" s="26" t="s">
        <v>193</v>
      </c>
      <c r="G37" s="24">
        <v>6.5000000000000002E-2</v>
      </c>
      <c r="H37" s="24">
        <f t="shared" si="3"/>
        <v>0.26</v>
      </c>
      <c r="I37" s="24"/>
      <c r="J37" s="24"/>
      <c r="K37" s="24"/>
      <c r="L37" s="24"/>
      <c r="M37" s="24"/>
      <c r="N37" s="24"/>
      <c r="O37" s="24"/>
      <c r="P37" s="39"/>
      <c r="Q37" s="24"/>
      <c r="R37" s="24"/>
      <c r="S37" s="24"/>
      <c r="T37" s="24"/>
    </row>
    <row r="38" spans="1:20" s="23" customFormat="1" ht="20.100000000000001" customHeight="1">
      <c r="A38" s="13" t="s">
        <v>188</v>
      </c>
      <c r="B38" s="13" t="s">
        <v>344</v>
      </c>
      <c r="C38" s="14" t="s">
        <v>43</v>
      </c>
      <c r="D38" s="35">
        <v>3</v>
      </c>
      <c r="E38" s="16"/>
      <c r="F38" s="26" t="s">
        <v>192</v>
      </c>
      <c r="G38" s="24">
        <v>0.4</v>
      </c>
      <c r="H38" s="24">
        <f t="shared" si="3"/>
        <v>1.2000000000000002</v>
      </c>
      <c r="I38" s="24"/>
      <c r="J38" s="24"/>
      <c r="K38" s="24"/>
      <c r="L38" s="24"/>
      <c r="M38" s="24"/>
      <c r="N38" s="24"/>
      <c r="O38" s="24"/>
      <c r="P38" s="39"/>
      <c r="Q38" s="24"/>
      <c r="R38" s="24"/>
      <c r="S38" s="24"/>
      <c r="T38" s="24"/>
    </row>
    <row r="39" spans="1:20" s="23" customFormat="1" ht="20.100000000000001" customHeight="1">
      <c r="A39" s="13" t="s">
        <v>189</v>
      </c>
      <c r="B39" s="13" t="s">
        <v>190</v>
      </c>
      <c r="C39" s="14" t="s">
        <v>43</v>
      </c>
      <c r="D39" s="35">
        <v>16</v>
      </c>
      <c r="E39" s="16"/>
      <c r="F39" s="26" t="s">
        <v>178</v>
      </c>
      <c r="G39" s="24">
        <v>0.2</v>
      </c>
      <c r="H39" s="24">
        <f t="shared" si="3"/>
        <v>3.2</v>
      </c>
      <c r="I39" s="24"/>
      <c r="J39" s="24"/>
      <c r="K39" s="24"/>
      <c r="L39" s="24"/>
      <c r="M39" s="24"/>
      <c r="N39" s="24"/>
      <c r="O39" s="24"/>
      <c r="P39" s="39"/>
      <c r="Q39" s="24"/>
      <c r="R39" s="24"/>
      <c r="S39" s="24"/>
      <c r="T39" s="24"/>
    </row>
    <row r="40" spans="1:20" s="23" customFormat="1" ht="20.100000000000001" customHeight="1">
      <c r="A40" s="13" t="s">
        <v>191</v>
      </c>
      <c r="B40" s="13" t="s">
        <v>190</v>
      </c>
      <c r="C40" s="14" t="s">
        <v>43</v>
      </c>
      <c r="D40" s="35">
        <v>16</v>
      </c>
      <c r="E40" s="16"/>
      <c r="F40" s="26"/>
      <c r="G40" s="24"/>
      <c r="H40" s="24"/>
      <c r="I40" s="24"/>
      <c r="J40" s="24"/>
      <c r="K40" s="24"/>
      <c r="L40" s="24"/>
      <c r="M40" s="24"/>
      <c r="N40" s="24"/>
      <c r="O40" s="24"/>
      <c r="P40" s="39"/>
      <c r="Q40" s="24"/>
      <c r="R40" s="24"/>
      <c r="S40" s="24"/>
      <c r="T40" s="24"/>
    </row>
    <row r="41" spans="1:20" s="23" customFormat="1" ht="20.100000000000001" customHeight="1">
      <c r="A41" s="13" t="s">
        <v>49</v>
      </c>
      <c r="B41" s="13" t="s">
        <v>50</v>
      </c>
      <c r="C41" s="14" t="s">
        <v>43</v>
      </c>
      <c r="D41" s="35">
        <v>1</v>
      </c>
      <c r="E41" s="16"/>
      <c r="F41" s="26" t="s">
        <v>117</v>
      </c>
      <c r="G41" s="24">
        <v>0.08</v>
      </c>
      <c r="H41" s="24">
        <f>$D41*G41</f>
        <v>0.08</v>
      </c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</row>
    <row r="42" spans="1:20" s="23" customFormat="1" ht="20.100000000000001" customHeight="1">
      <c r="A42" s="28" t="s">
        <v>115</v>
      </c>
      <c r="B42" s="28" t="s">
        <v>51</v>
      </c>
      <c r="C42" s="82" t="s">
        <v>43</v>
      </c>
      <c r="D42" s="35">
        <v>1</v>
      </c>
      <c r="E42" s="16"/>
      <c r="F42" s="26" t="s">
        <v>92</v>
      </c>
      <c r="G42" s="24">
        <v>0.2</v>
      </c>
      <c r="H42" s="24">
        <f>$D42*G42</f>
        <v>0.2</v>
      </c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</row>
    <row r="43" spans="1:20" s="23" customFormat="1" ht="20.100000000000001" customHeight="1">
      <c r="A43" s="28" t="s">
        <v>116</v>
      </c>
      <c r="B43" s="28" t="s">
        <v>52</v>
      </c>
      <c r="C43" s="82" t="s">
        <v>43</v>
      </c>
      <c r="D43" s="35">
        <v>1</v>
      </c>
      <c r="E43" s="16"/>
      <c r="F43" s="26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</row>
    <row r="44" spans="1:20" s="23" customFormat="1" ht="20.100000000000001" customHeight="1">
      <c r="A44" s="13" t="s">
        <v>53</v>
      </c>
      <c r="B44" s="13" t="s">
        <v>54</v>
      </c>
      <c r="C44" s="14" t="s">
        <v>43</v>
      </c>
      <c r="D44" s="35">
        <v>1</v>
      </c>
      <c r="E44" s="16"/>
      <c r="F44" s="26" t="s">
        <v>118</v>
      </c>
      <c r="G44" s="24">
        <v>0.11700000000000001</v>
      </c>
      <c r="H44" s="24">
        <f>$D44*G44</f>
        <v>0.11700000000000001</v>
      </c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</row>
    <row r="45" spans="1:20" s="23" customFormat="1" ht="20.100000000000001" customHeight="1">
      <c r="A45" s="94" t="s">
        <v>132</v>
      </c>
      <c r="B45" s="95" t="s">
        <v>133</v>
      </c>
      <c r="C45" s="96" t="s">
        <v>134</v>
      </c>
      <c r="D45" s="97">
        <v>1</v>
      </c>
      <c r="E45" s="16"/>
      <c r="F45" s="26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</row>
    <row r="46" spans="1:20" s="23" customFormat="1" ht="20.100000000000001" customHeight="1">
      <c r="A46" s="94" t="s">
        <v>135</v>
      </c>
      <c r="B46" s="95" t="s">
        <v>136</v>
      </c>
      <c r="C46" s="96" t="s">
        <v>43</v>
      </c>
      <c r="D46" s="97">
        <v>1</v>
      </c>
      <c r="E46" s="16"/>
      <c r="F46" s="26" t="s">
        <v>137</v>
      </c>
      <c r="G46" s="24">
        <v>0.3</v>
      </c>
      <c r="H46" s="24">
        <f>$D46*G46</f>
        <v>0.3</v>
      </c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</row>
    <row r="47" spans="1:20" s="23" customFormat="1" ht="20.100000000000001" customHeight="1">
      <c r="A47" s="13" t="s">
        <v>55</v>
      </c>
      <c r="B47" s="13" t="s">
        <v>56</v>
      </c>
      <c r="C47" s="14" t="s">
        <v>43</v>
      </c>
      <c r="D47" s="35">
        <v>20</v>
      </c>
      <c r="E47" s="16"/>
      <c r="F47" s="26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</row>
    <row r="48" spans="1:20" s="23" customFormat="1" ht="20.100000000000001" customHeight="1">
      <c r="A48" s="13" t="s">
        <v>57</v>
      </c>
      <c r="B48" s="13" t="s">
        <v>58</v>
      </c>
      <c r="C48" s="14" t="s">
        <v>43</v>
      </c>
      <c r="D48" s="35">
        <v>1</v>
      </c>
      <c r="E48" s="16"/>
      <c r="F48" s="26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</row>
    <row r="49" spans="1:20" s="23" customFormat="1" ht="20.100000000000001" customHeight="1">
      <c r="A49" s="13" t="s">
        <v>59</v>
      </c>
      <c r="B49" s="13" t="s">
        <v>60</v>
      </c>
      <c r="C49" s="14" t="s">
        <v>43</v>
      </c>
      <c r="D49" s="35">
        <v>2</v>
      </c>
      <c r="E49" s="16"/>
      <c r="F49" s="26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</row>
    <row r="50" spans="1:20" s="23" customFormat="1" ht="20.100000000000001" customHeight="1">
      <c r="A50" s="13" t="s">
        <v>61</v>
      </c>
      <c r="B50" s="13" t="s">
        <v>72</v>
      </c>
      <c r="C50" s="14" t="s">
        <v>43</v>
      </c>
      <c r="D50" s="35">
        <v>8</v>
      </c>
      <c r="E50" s="16"/>
      <c r="F50" s="26" t="s">
        <v>119</v>
      </c>
      <c r="G50" s="24">
        <v>0.18</v>
      </c>
      <c r="H50" s="24">
        <f>$D50*G50</f>
        <v>1.44</v>
      </c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</row>
    <row r="51" spans="1:20" s="23" customFormat="1" ht="20.100000000000001" customHeight="1">
      <c r="A51" s="33" t="s">
        <v>62</v>
      </c>
      <c r="B51" s="33" t="s">
        <v>121</v>
      </c>
      <c r="C51" s="34" t="s">
        <v>70</v>
      </c>
      <c r="D51" s="35">
        <v>30</v>
      </c>
      <c r="E51" s="16"/>
      <c r="F51" s="26" t="s">
        <v>92</v>
      </c>
      <c r="G51" s="24"/>
      <c r="H51" s="24"/>
      <c r="I51" s="24"/>
      <c r="J51" s="24"/>
      <c r="K51" s="24"/>
      <c r="L51" s="24"/>
      <c r="M51" s="24"/>
      <c r="N51" s="24"/>
      <c r="O51" s="39">
        <v>5.5E-2</v>
      </c>
      <c r="P51" s="39">
        <f>$D51*O51</f>
        <v>1.65</v>
      </c>
      <c r="Q51" s="39"/>
      <c r="R51" s="39"/>
      <c r="S51" s="39"/>
      <c r="T51" s="39"/>
    </row>
    <row r="52" spans="1:20" s="23" customFormat="1" ht="20.100000000000001" customHeight="1">
      <c r="A52" s="13" t="s">
        <v>63</v>
      </c>
      <c r="B52" s="13" t="s">
        <v>64</v>
      </c>
      <c r="C52" s="14" t="s">
        <v>70</v>
      </c>
      <c r="D52" s="35">
        <v>80</v>
      </c>
      <c r="E52" s="16"/>
      <c r="F52" s="26" t="s">
        <v>120</v>
      </c>
      <c r="G52" s="24"/>
      <c r="H52" s="24"/>
      <c r="I52" s="24"/>
      <c r="J52" s="24"/>
      <c r="K52" s="24"/>
      <c r="L52" s="24"/>
      <c r="M52" s="24"/>
      <c r="N52" s="24"/>
      <c r="O52" s="24">
        <v>0.01</v>
      </c>
      <c r="P52" s="39">
        <f>$D52*O52</f>
        <v>0.8</v>
      </c>
      <c r="Q52" s="24"/>
      <c r="R52" s="24"/>
      <c r="S52" s="24"/>
      <c r="T52" s="24"/>
    </row>
    <row r="53" spans="1:20" s="23" customFormat="1" ht="20.100000000000001" customHeight="1">
      <c r="A53" s="13" t="s">
        <v>73</v>
      </c>
      <c r="B53" s="13" t="str">
        <f>$G$1</f>
        <v>전기기계조립원</v>
      </c>
      <c r="C53" s="14" t="s">
        <v>74</v>
      </c>
      <c r="D53" s="25">
        <f>$H$66</f>
        <v>9.7580000000000009</v>
      </c>
      <c r="E53" s="16"/>
      <c r="F53" s="26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s="23" customFormat="1" ht="20.100000000000001" customHeight="1">
      <c r="A54" s="13" t="s">
        <v>73</v>
      </c>
      <c r="B54" s="13" t="str">
        <f>$I$1</f>
        <v>통신기계조립원</v>
      </c>
      <c r="C54" s="14" t="s">
        <v>74</v>
      </c>
      <c r="D54" s="25">
        <f>$J$66</f>
        <v>2.69</v>
      </c>
      <c r="E54" s="16"/>
      <c r="F54" s="26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s="23" customFormat="1" ht="20.100000000000001" customHeight="1">
      <c r="A55" s="13" t="s">
        <v>73</v>
      </c>
      <c r="B55" s="13" t="str">
        <f>$K$1</f>
        <v>컴퓨터운용사(H/W)</v>
      </c>
      <c r="C55" s="14" t="s">
        <v>74</v>
      </c>
      <c r="D55" s="25">
        <f>$L$66</f>
        <v>4.3699999999999992</v>
      </c>
      <c r="E55" s="16"/>
      <c r="F55" s="26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s="23" customFormat="1" ht="20.100000000000001" customHeight="1">
      <c r="A56" s="13" t="s">
        <v>73</v>
      </c>
      <c r="B56" s="13" t="str">
        <f>$M$1</f>
        <v>컴퓨터운용사(S/W)</v>
      </c>
      <c r="C56" s="14" t="s">
        <v>74</v>
      </c>
      <c r="D56" s="25">
        <f>$N$66</f>
        <v>5.83</v>
      </c>
      <c r="E56" s="16"/>
      <c r="F56" s="26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s="23" customFormat="1" ht="20.100000000000001" customHeight="1">
      <c r="A57" s="13" t="s">
        <v>73</v>
      </c>
      <c r="B57" s="13" t="str">
        <f>$O$1</f>
        <v>전선원</v>
      </c>
      <c r="C57" s="14" t="s">
        <v>74</v>
      </c>
      <c r="D57" s="25">
        <f>$P$66</f>
        <v>2.61</v>
      </c>
      <c r="E57" s="16"/>
      <c r="F57" s="26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spans="1:20" s="23" customFormat="1" ht="20.100000000000001" customHeight="1">
      <c r="A58" s="13" t="s">
        <v>73</v>
      </c>
      <c r="B58" s="13" t="str">
        <f>$Q$1</f>
        <v>전기전자설비정비원</v>
      </c>
      <c r="C58" s="14" t="s">
        <v>74</v>
      </c>
      <c r="D58" s="25">
        <f>$R$66</f>
        <v>0.81</v>
      </c>
      <c r="E58" s="16"/>
      <c r="F58" s="26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s="23" customFormat="1" ht="20.100000000000001" customHeight="1">
      <c r="A59" s="13" t="s">
        <v>73</v>
      </c>
      <c r="B59" s="13" t="str">
        <f>$S$1</f>
        <v>단순노무종사원</v>
      </c>
      <c r="C59" s="14" t="s">
        <v>74</v>
      </c>
      <c r="D59" s="25">
        <f>$T$66</f>
        <v>0.55000000000000004</v>
      </c>
      <c r="E59" s="16"/>
      <c r="F59" s="26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0" spans="1:20" s="23" customFormat="1" ht="20.100000000000001" customHeight="1">
      <c r="A60" s="13"/>
      <c r="B60" s="13"/>
      <c r="C60" s="14"/>
      <c r="D60" s="25"/>
      <c r="E60" s="16"/>
      <c r="F60" s="26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spans="1:20" s="23" customFormat="1" ht="20.100000000000001" customHeight="1">
      <c r="A61" s="13"/>
      <c r="B61" s="13"/>
      <c r="C61" s="14"/>
      <c r="D61" s="25"/>
      <c r="E61" s="16"/>
      <c r="F61" s="26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spans="1:20" s="23" customFormat="1" ht="20.100000000000001" customHeight="1">
      <c r="A62" s="13"/>
      <c r="B62" s="13"/>
      <c r="C62" s="14"/>
      <c r="D62" s="25"/>
      <c r="E62" s="16"/>
      <c r="F62" s="26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0" s="23" customFormat="1" ht="20.100000000000001" customHeight="1">
      <c r="A63" s="13"/>
      <c r="B63" s="13"/>
      <c r="C63" s="14"/>
      <c r="D63" s="25"/>
      <c r="E63" s="16"/>
      <c r="F63" s="26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0" s="23" customFormat="1" ht="20.100000000000001" customHeight="1">
      <c r="A64" s="13"/>
      <c r="B64" s="13"/>
      <c r="C64" s="14"/>
      <c r="D64" s="25"/>
      <c r="E64" s="16"/>
      <c r="F64" s="26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spans="1:20" s="23" customFormat="1" ht="20.100000000000001" customHeight="1">
      <c r="A65" s="13"/>
      <c r="B65" s="13"/>
      <c r="C65" s="14"/>
      <c r="D65" s="25"/>
      <c r="E65" s="16"/>
      <c r="F65" s="26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spans="1:20" s="23" customFormat="1" ht="20.100000000000001" customHeight="1">
      <c r="A66" s="346" t="s">
        <v>75</v>
      </c>
      <c r="B66" s="346"/>
      <c r="C66" s="14"/>
      <c r="D66" s="25"/>
      <c r="E66" s="16"/>
      <c r="F66" s="26"/>
      <c r="G66" s="24"/>
      <c r="H66" s="24">
        <f>SUM(H3:H65)</f>
        <v>9.7580000000000009</v>
      </c>
      <c r="I66" s="24"/>
      <c r="J66" s="24">
        <f>SUM(J3:J65)</f>
        <v>2.69</v>
      </c>
      <c r="K66" s="24"/>
      <c r="L66" s="24">
        <f>SUM(L3:L65)</f>
        <v>4.3699999999999992</v>
      </c>
      <c r="M66" s="24"/>
      <c r="N66" s="24">
        <f>SUM(N3:N65)</f>
        <v>5.83</v>
      </c>
      <c r="O66" s="24"/>
      <c r="P66" s="24">
        <f>SUM(P3:P65)</f>
        <v>2.61</v>
      </c>
      <c r="Q66" s="24"/>
      <c r="R66" s="24">
        <f>SUM(R3:R65)</f>
        <v>0.81</v>
      </c>
      <c r="S66" s="24"/>
      <c r="T66" s="24">
        <f>SUM(T3:T65)</f>
        <v>0.55000000000000004</v>
      </c>
    </row>
  </sheetData>
  <mergeCells count="14">
    <mergeCell ref="S1:T1"/>
    <mergeCell ref="A66:B66"/>
    <mergeCell ref="G1:H1"/>
    <mergeCell ref="I1:J1"/>
    <mergeCell ref="K1:L1"/>
    <mergeCell ref="M1:N1"/>
    <mergeCell ref="O1:P1"/>
    <mergeCell ref="Q1:R1"/>
    <mergeCell ref="A1:A2"/>
    <mergeCell ref="B1:B2"/>
    <mergeCell ref="C1:C2"/>
    <mergeCell ref="D1:D2"/>
    <mergeCell ref="E1:E2"/>
    <mergeCell ref="F1:F2"/>
  </mergeCells>
  <phoneticPr fontId="1" type="noConversion"/>
  <printOptions horizontalCentered="1" verticalCentered="1" gridLines="1"/>
  <pageMargins left="0.59055118110236227" right="0.39370078740157483" top="1.0236220472440944" bottom="0.39370078740157483" header="0.70866141732283472" footer="0.39370078740157483"/>
  <pageSetup paperSize="9" scale="70" pageOrder="overThenDown" orientation="landscape" r:id="rId1"/>
  <headerFooter scaleWithDoc="0">
    <oddHeader>&amp;C&amp;"맑은 고딕,굵게"&amp;16산  출  근  거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  <pageSetUpPr autoPageBreaks="0"/>
  </sheetPr>
  <dimension ref="A1:U46"/>
  <sheetViews>
    <sheetView showGridLines="0" showZeros="0" view="pageBreakPreview" topLeftCell="A4" zoomScaleNormal="100" zoomScaleSheetLayoutView="100" workbookViewId="0">
      <selection activeCell="T31" sqref="T31"/>
    </sheetView>
  </sheetViews>
  <sheetFormatPr defaultRowHeight="16.5"/>
  <cols>
    <col min="1" max="1" width="20.625" style="188" customWidth="1"/>
    <col min="2" max="2" width="11.5" style="188" customWidth="1"/>
    <col min="3" max="4" width="6.5" style="188" customWidth="1"/>
    <col min="5" max="7" width="2.5" style="188" customWidth="1"/>
    <col min="8" max="8" width="8.625" style="188" customWidth="1"/>
    <col min="9" max="9" width="2.5" style="188" customWidth="1"/>
    <col min="10" max="10" width="5.75" style="188" customWidth="1"/>
    <col min="11" max="11" width="2.875" style="188" customWidth="1"/>
    <col min="12" max="12" width="7.25" style="188" customWidth="1"/>
    <col min="13" max="15" width="5.75" style="188" customWidth="1"/>
    <col min="16" max="16" width="2.5" style="188" customWidth="1"/>
    <col min="17" max="16384" width="9" style="188"/>
  </cols>
  <sheetData>
    <row r="1" spans="1:21" ht="15" customHeight="1"/>
    <row r="2" spans="1:21" s="190" customFormat="1" ht="21" customHeight="1">
      <c r="A2" s="189" t="s">
        <v>269</v>
      </c>
      <c r="B2" s="427" t="s">
        <v>270</v>
      </c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9" t="s">
        <v>271</v>
      </c>
      <c r="N2" s="430"/>
      <c r="O2" s="430"/>
    </row>
    <row r="3" spans="1:21" s="190" customFormat="1" ht="21" customHeight="1" thickBot="1">
      <c r="A3" s="191" t="s">
        <v>378</v>
      </c>
      <c r="B3" s="428"/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431" t="s">
        <v>379</v>
      </c>
      <c r="N3" s="431"/>
      <c r="O3" s="431"/>
    </row>
    <row r="4" spans="1:21" s="190" customFormat="1" ht="7.5" customHeight="1"/>
    <row r="5" spans="1:21" s="190" customFormat="1" ht="22.5" customHeight="1">
      <c r="A5" s="432" t="s">
        <v>272</v>
      </c>
      <c r="B5" s="434" t="s">
        <v>273</v>
      </c>
      <c r="C5" s="434"/>
      <c r="D5" s="434"/>
      <c r="E5" s="436" t="s">
        <v>274</v>
      </c>
      <c r="F5" s="437"/>
      <c r="H5" s="439"/>
      <c r="I5" s="440"/>
      <c r="J5" s="440"/>
      <c r="K5" s="440"/>
      <c r="L5" s="440"/>
      <c r="M5" s="440"/>
      <c r="N5" s="440"/>
      <c r="O5" s="440"/>
    </row>
    <row r="6" spans="1:21" s="190" customFormat="1" ht="22.5" customHeight="1">
      <c r="A6" s="433"/>
      <c r="B6" s="435"/>
      <c r="C6" s="435"/>
      <c r="D6" s="435"/>
      <c r="E6" s="438"/>
      <c r="F6" s="438"/>
      <c r="H6" s="192" t="s">
        <v>275</v>
      </c>
      <c r="I6" s="441" t="s">
        <v>276</v>
      </c>
      <c r="J6" s="441"/>
      <c r="K6" s="441"/>
      <c r="L6" s="441"/>
      <c r="M6" s="441"/>
      <c r="N6" s="441"/>
      <c r="O6" s="442"/>
    </row>
    <row r="7" spans="1:21" s="190" customFormat="1" ht="22.5" customHeight="1">
      <c r="A7" s="193"/>
      <c r="B7" s="413"/>
      <c r="C7" s="413"/>
      <c r="D7" s="413"/>
      <c r="E7" s="414"/>
      <c r="F7" s="415"/>
      <c r="H7" s="194" t="s">
        <v>277</v>
      </c>
      <c r="I7" s="416" t="s">
        <v>278</v>
      </c>
      <c r="J7" s="416"/>
      <c r="K7" s="417"/>
      <c r="L7" s="195" t="s">
        <v>279</v>
      </c>
      <c r="M7" s="418" t="s">
        <v>342</v>
      </c>
      <c r="N7" s="418"/>
      <c r="O7" s="196" t="s">
        <v>280</v>
      </c>
    </row>
    <row r="8" spans="1:21" s="190" customFormat="1" ht="22.5" customHeight="1">
      <c r="A8" s="197" t="s">
        <v>281</v>
      </c>
      <c r="B8" s="419"/>
      <c r="C8" s="419"/>
      <c r="D8" s="419"/>
      <c r="E8" s="420" t="s">
        <v>282</v>
      </c>
      <c r="F8" s="421"/>
      <c r="H8" s="422" t="s">
        <v>283</v>
      </c>
      <c r="I8" s="424" t="s">
        <v>284</v>
      </c>
      <c r="J8" s="424"/>
      <c r="K8" s="424"/>
      <c r="L8" s="424"/>
      <c r="M8" s="424"/>
      <c r="N8" s="424"/>
      <c r="O8" s="424"/>
    </row>
    <row r="9" spans="1:21" s="190" customFormat="1" ht="22.5" customHeight="1">
      <c r="A9" s="197" t="s">
        <v>285</v>
      </c>
      <c r="B9" s="425" t="s">
        <v>378</v>
      </c>
      <c r="C9" s="425"/>
      <c r="D9" s="425"/>
      <c r="E9" s="425"/>
      <c r="F9" s="425"/>
      <c r="H9" s="423"/>
      <c r="I9" s="426" t="s">
        <v>286</v>
      </c>
      <c r="J9" s="426"/>
      <c r="K9" s="426"/>
      <c r="L9" s="426"/>
      <c r="M9" s="426"/>
      <c r="N9" s="426"/>
      <c r="O9" s="426"/>
    </row>
    <row r="10" spans="1:21" s="190" customFormat="1" ht="22.5" customHeight="1">
      <c r="A10" s="443" t="s">
        <v>287</v>
      </c>
      <c r="B10" s="443"/>
      <c r="C10" s="443"/>
      <c r="D10" s="443"/>
      <c r="E10" s="443"/>
      <c r="F10" s="443"/>
      <c r="H10" s="198" t="s">
        <v>288</v>
      </c>
      <c r="I10" s="444" t="s">
        <v>289</v>
      </c>
      <c r="J10" s="444"/>
      <c r="K10" s="445"/>
      <c r="L10" s="199" t="s">
        <v>290</v>
      </c>
      <c r="M10" s="444" t="s">
        <v>291</v>
      </c>
      <c r="N10" s="444"/>
      <c r="O10" s="444"/>
    </row>
    <row r="11" spans="1:21" s="190" customFormat="1" ht="27" customHeight="1">
      <c r="A11" s="200" t="s">
        <v>341</v>
      </c>
      <c r="B11" s="409" t="s">
        <v>377</v>
      </c>
      <c r="C11" s="409"/>
      <c r="D11" s="409"/>
      <c r="E11" s="409"/>
      <c r="F11" s="409"/>
      <c r="G11" s="409"/>
      <c r="H11" s="409"/>
      <c r="I11" s="409"/>
      <c r="J11" s="409"/>
      <c r="K11" s="409"/>
      <c r="L11" s="409"/>
      <c r="M11" s="409"/>
      <c r="N11" s="409"/>
      <c r="O11" s="409"/>
    </row>
    <row r="12" spans="1:21" s="190" customFormat="1" ht="28.5" customHeight="1" thickBot="1">
      <c r="A12" s="410" t="s">
        <v>292</v>
      </c>
      <c r="B12" s="410"/>
      <c r="C12" s="201" t="s">
        <v>293</v>
      </c>
      <c r="D12" s="411">
        <f>K12</f>
        <v>4536000</v>
      </c>
      <c r="E12" s="411"/>
      <c r="F12" s="411"/>
      <c r="G12" s="411"/>
      <c r="H12" s="411"/>
      <c r="I12" s="411"/>
      <c r="J12" s="201" t="s">
        <v>294</v>
      </c>
      <c r="K12" s="412">
        <f>K40</f>
        <v>4536000</v>
      </c>
      <c r="L12" s="412"/>
      <c r="M12" s="412"/>
      <c r="N12" s="412"/>
      <c r="O12" s="412"/>
    </row>
    <row r="13" spans="1:21" s="190" customFormat="1" ht="11.25" customHeight="1" thickTop="1">
      <c r="A13" s="202"/>
      <c r="B13" s="202"/>
      <c r="C13" s="203"/>
      <c r="D13" s="204"/>
      <c r="E13" s="204"/>
      <c r="F13" s="204"/>
      <c r="G13" s="204"/>
      <c r="H13" s="204"/>
      <c r="I13" s="204"/>
      <c r="J13" s="203"/>
      <c r="K13" s="205"/>
      <c r="L13" s="205"/>
      <c r="M13" s="205"/>
      <c r="N13" s="205"/>
      <c r="O13" s="205"/>
    </row>
    <row r="14" spans="1:21" s="190" customFormat="1" ht="21" customHeight="1">
      <c r="A14" s="206" t="s">
        <v>295</v>
      </c>
      <c r="B14" s="394" t="s">
        <v>296</v>
      </c>
      <c r="C14" s="395"/>
      <c r="D14" s="396"/>
      <c r="E14" s="394" t="s">
        <v>297</v>
      </c>
      <c r="F14" s="395"/>
      <c r="G14" s="396"/>
      <c r="H14" s="394" t="s">
        <v>298</v>
      </c>
      <c r="I14" s="396"/>
      <c r="J14" s="397" t="s">
        <v>299</v>
      </c>
      <c r="K14" s="398"/>
      <c r="L14" s="399"/>
      <c r="M14" s="395" t="s">
        <v>300</v>
      </c>
      <c r="N14" s="395"/>
      <c r="O14" s="400"/>
    </row>
    <row r="15" spans="1:21" s="190" customFormat="1" ht="19.5" customHeight="1">
      <c r="A15" s="248" t="s">
        <v>371</v>
      </c>
      <c r="B15" s="401" t="s">
        <v>380</v>
      </c>
      <c r="C15" s="402"/>
      <c r="D15" s="403"/>
      <c r="E15" s="404" t="s">
        <v>44</v>
      </c>
      <c r="F15" s="405"/>
      <c r="G15" s="406"/>
      <c r="H15" s="407">
        <v>1</v>
      </c>
      <c r="I15" s="408"/>
      <c r="J15" s="363">
        <v>1150000</v>
      </c>
      <c r="K15" s="364"/>
      <c r="L15" s="365"/>
      <c r="M15" s="366">
        <f t="shared" ref="M15:M21" si="0">H15*J15</f>
        <v>1150000</v>
      </c>
      <c r="N15" s="366"/>
      <c r="O15" s="367"/>
      <c r="Q15" s="33"/>
      <c r="R15" s="33"/>
      <c r="S15" s="34"/>
      <c r="T15" s="16"/>
      <c r="U15" s="208"/>
    </row>
    <row r="16" spans="1:21" s="190" customFormat="1" ht="19.5" customHeight="1">
      <c r="A16" s="207" t="s">
        <v>45</v>
      </c>
      <c r="B16" s="355" t="s">
        <v>46</v>
      </c>
      <c r="C16" s="356"/>
      <c r="D16" s="357"/>
      <c r="E16" s="358" t="s">
        <v>43</v>
      </c>
      <c r="F16" s="359"/>
      <c r="G16" s="360"/>
      <c r="H16" s="392">
        <v>1</v>
      </c>
      <c r="I16" s="393"/>
      <c r="J16" s="363">
        <v>15000</v>
      </c>
      <c r="K16" s="364"/>
      <c r="L16" s="365"/>
      <c r="M16" s="366">
        <f t="shared" si="0"/>
        <v>15000</v>
      </c>
      <c r="N16" s="366"/>
      <c r="O16" s="367"/>
      <c r="Q16" s="36"/>
      <c r="R16" s="36"/>
      <c r="S16" s="34"/>
      <c r="T16" s="16"/>
      <c r="U16" s="209"/>
    </row>
    <row r="17" spans="1:21" s="190" customFormat="1" ht="19.5" customHeight="1">
      <c r="A17" s="207" t="s">
        <v>45</v>
      </c>
      <c r="B17" s="355" t="s">
        <v>182</v>
      </c>
      <c r="C17" s="356"/>
      <c r="D17" s="357"/>
      <c r="E17" s="358" t="s">
        <v>43</v>
      </c>
      <c r="F17" s="359"/>
      <c r="G17" s="360"/>
      <c r="H17" s="361">
        <v>1</v>
      </c>
      <c r="I17" s="362"/>
      <c r="J17" s="363">
        <v>4000</v>
      </c>
      <c r="K17" s="364"/>
      <c r="L17" s="365"/>
      <c r="M17" s="366">
        <f t="shared" si="0"/>
        <v>4000</v>
      </c>
      <c r="N17" s="366"/>
      <c r="O17" s="367"/>
      <c r="Q17" s="36"/>
      <c r="R17" s="36"/>
      <c r="S17" s="34"/>
      <c r="T17" s="16"/>
      <c r="U17" s="209"/>
    </row>
    <row r="18" spans="1:21" s="190" customFormat="1" ht="19.5" customHeight="1">
      <c r="A18" s="207" t="s">
        <v>45</v>
      </c>
      <c r="B18" s="355" t="s">
        <v>183</v>
      </c>
      <c r="C18" s="356"/>
      <c r="D18" s="357"/>
      <c r="E18" s="358" t="s">
        <v>43</v>
      </c>
      <c r="F18" s="359"/>
      <c r="G18" s="360"/>
      <c r="H18" s="361">
        <v>1</v>
      </c>
      <c r="I18" s="362"/>
      <c r="J18" s="363">
        <v>3000</v>
      </c>
      <c r="K18" s="364"/>
      <c r="L18" s="365"/>
      <c r="M18" s="366">
        <f t="shared" si="0"/>
        <v>3000</v>
      </c>
      <c r="N18" s="366"/>
      <c r="O18" s="367"/>
      <c r="Q18" s="13"/>
      <c r="R18" s="13"/>
      <c r="S18" s="34"/>
      <c r="T18" s="16"/>
      <c r="U18" s="209"/>
    </row>
    <row r="19" spans="1:21" s="190" customFormat="1" ht="19.5" customHeight="1">
      <c r="A19" s="207" t="s">
        <v>47</v>
      </c>
      <c r="B19" s="355" t="s">
        <v>48</v>
      </c>
      <c r="C19" s="356"/>
      <c r="D19" s="357"/>
      <c r="E19" s="358" t="s">
        <v>43</v>
      </c>
      <c r="F19" s="359"/>
      <c r="G19" s="360"/>
      <c r="H19" s="361">
        <v>1</v>
      </c>
      <c r="I19" s="362"/>
      <c r="J19" s="363">
        <v>40000</v>
      </c>
      <c r="K19" s="364"/>
      <c r="L19" s="365"/>
      <c r="M19" s="366">
        <f t="shared" si="0"/>
        <v>40000</v>
      </c>
      <c r="N19" s="366"/>
      <c r="O19" s="367"/>
      <c r="Q19" s="13"/>
      <c r="R19" s="13"/>
      <c r="S19" s="34"/>
      <c r="T19" s="16"/>
      <c r="U19" s="209"/>
    </row>
    <row r="20" spans="1:21" s="190" customFormat="1" ht="19.5" customHeight="1">
      <c r="A20" s="207" t="s">
        <v>364</v>
      </c>
      <c r="B20" s="355" t="s">
        <v>361</v>
      </c>
      <c r="C20" s="356"/>
      <c r="D20" s="357"/>
      <c r="E20" s="358" t="s">
        <v>360</v>
      </c>
      <c r="F20" s="359"/>
      <c r="G20" s="360"/>
      <c r="H20" s="361">
        <v>1</v>
      </c>
      <c r="I20" s="362"/>
      <c r="J20" s="363">
        <v>25000</v>
      </c>
      <c r="K20" s="364"/>
      <c r="L20" s="365"/>
      <c r="M20" s="366">
        <f t="shared" si="0"/>
        <v>25000</v>
      </c>
      <c r="N20" s="366"/>
      <c r="O20" s="367"/>
      <c r="Q20" s="13"/>
      <c r="R20" s="13"/>
      <c r="S20" s="34"/>
      <c r="T20" s="256"/>
      <c r="U20" s="209"/>
    </row>
    <row r="21" spans="1:21" s="190" customFormat="1" ht="19.5" customHeight="1">
      <c r="A21" s="207" t="s">
        <v>384</v>
      </c>
      <c r="B21" s="355" t="s">
        <v>383</v>
      </c>
      <c r="C21" s="356"/>
      <c r="D21" s="357"/>
      <c r="E21" s="358" t="s">
        <v>43</v>
      </c>
      <c r="F21" s="359"/>
      <c r="G21" s="360"/>
      <c r="H21" s="361">
        <v>1</v>
      </c>
      <c r="I21" s="362"/>
      <c r="J21" s="363">
        <v>3000000</v>
      </c>
      <c r="K21" s="364"/>
      <c r="L21" s="365"/>
      <c r="M21" s="366">
        <f t="shared" si="0"/>
        <v>3000000</v>
      </c>
      <c r="N21" s="366"/>
      <c r="O21" s="367"/>
      <c r="Q21" s="13"/>
      <c r="R21" s="13"/>
      <c r="S21" s="258"/>
      <c r="T21" s="259"/>
      <c r="U21" s="209"/>
    </row>
    <row r="22" spans="1:21" s="190" customFormat="1" ht="19.5" customHeight="1">
      <c r="A22" s="207" t="s">
        <v>174</v>
      </c>
      <c r="B22" s="355" t="s">
        <v>267</v>
      </c>
      <c r="C22" s="356"/>
      <c r="D22" s="357"/>
      <c r="E22" s="358" t="s">
        <v>43</v>
      </c>
      <c r="F22" s="359"/>
      <c r="G22" s="360"/>
      <c r="H22" s="361">
        <v>1</v>
      </c>
      <c r="I22" s="362"/>
      <c r="J22" s="363">
        <v>185000</v>
      </c>
      <c r="K22" s="364"/>
      <c r="L22" s="365"/>
      <c r="M22" s="366">
        <f t="shared" ref="M22:M35" si="1">H22*J22</f>
        <v>185000</v>
      </c>
      <c r="N22" s="366"/>
      <c r="O22" s="367"/>
      <c r="Q22" s="13"/>
      <c r="R22" s="13"/>
      <c r="S22" s="14"/>
      <c r="T22" s="16"/>
      <c r="U22" s="209"/>
    </row>
    <row r="23" spans="1:21" s="190" customFormat="1" ht="19.5" customHeight="1">
      <c r="A23" s="207" t="s">
        <v>176</v>
      </c>
      <c r="B23" s="355" t="s">
        <v>177</v>
      </c>
      <c r="C23" s="356"/>
      <c r="D23" s="357"/>
      <c r="E23" s="358" t="s">
        <v>43</v>
      </c>
      <c r="F23" s="359"/>
      <c r="G23" s="360"/>
      <c r="H23" s="361">
        <v>1</v>
      </c>
      <c r="I23" s="362"/>
      <c r="J23" s="363">
        <v>15000</v>
      </c>
      <c r="K23" s="364"/>
      <c r="L23" s="365"/>
      <c r="M23" s="366">
        <f t="shared" si="1"/>
        <v>15000</v>
      </c>
      <c r="N23" s="366"/>
      <c r="O23" s="367"/>
      <c r="Q23" s="13"/>
      <c r="R23" s="13"/>
      <c r="S23" s="14"/>
      <c r="T23" s="16"/>
      <c r="U23" s="209"/>
    </row>
    <row r="24" spans="1:21" s="190" customFormat="1" ht="19.5" customHeight="1">
      <c r="A24" s="207" t="s">
        <v>184</v>
      </c>
      <c r="B24" s="355" t="s">
        <v>185</v>
      </c>
      <c r="C24" s="356"/>
      <c r="D24" s="357"/>
      <c r="E24" s="358" t="s">
        <v>43</v>
      </c>
      <c r="F24" s="359"/>
      <c r="G24" s="360"/>
      <c r="H24" s="361">
        <v>1</v>
      </c>
      <c r="I24" s="362"/>
      <c r="J24" s="363">
        <v>5800</v>
      </c>
      <c r="K24" s="364"/>
      <c r="L24" s="365"/>
      <c r="M24" s="366">
        <f t="shared" si="1"/>
        <v>5800</v>
      </c>
      <c r="N24" s="366"/>
      <c r="O24" s="367"/>
      <c r="Q24" s="13"/>
      <c r="R24" s="13"/>
      <c r="S24" s="14"/>
      <c r="T24" s="16"/>
      <c r="U24" s="209"/>
    </row>
    <row r="25" spans="1:21" s="190" customFormat="1" ht="19.5" customHeight="1">
      <c r="A25" s="248" t="s">
        <v>186</v>
      </c>
      <c r="B25" s="355" t="s">
        <v>187</v>
      </c>
      <c r="C25" s="356"/>
      <c r="D25" s="357"/>
      <c r="E25" s="358" t="s">
        <v>43</v>
      </c>
      <c r="F25" s="359"/>
      <c r="G25" s="360"/>
      <c r="H25" s="361">
        <v>1</v>
      </c>
      <c r="I25" s="362"/>
      <c r="J25" s="363">
        <v>5800</v>
      </c>
      <c r="K25" s="364"/>
      <c r="L25" s="365"/>
      <c r="M25" s="366">
        <f t="shared" si="1"/>
        <v>5800</v>
      </c>
      <c r="N25" s="366"/>
      <c r="O25" s="367"/>
      <c r="Q25" s="13"/>
      <c r="R25" s="13"/>
      <c r="S25" s="14"/>
      <c r="T25" s="16"/>
      <c r="U25" s="209"/>
    </row>
    <row r="26" spans="1:21" s="190" customFormat="1" ht="19.5" customHeight="1">
      <c r="A26" s="207" t="s">
        <v>188</v>
      </c>
      <c r="B26" s="355" t="s">
        <v>344</v>
      </c>
      <c r="C26" s="356"/>
      <c r="D26" s="357"/>
      <c r="E26" s="358" t="s">
        <v>43</v>
      </c>
      <c r="F26" s="359"/>
      <c r="G26" s="360"/>
      <c r="H26" s="361">
        <v>1</v>
      </c>
      <c r="I26" s="362"/>
      <c r="J26" s="363">
        <v>8000</v>
      </c>
      <c r="K26" s="364"/>
      <c r="L26" s="365"/>
      <c r="M26" s="366">
        <f t="shared" si="1"/>
        <v>8000</v>
      </c>
      <c r="N26" s="366"/>
      <c r="O26" s="367"/>
      <c r="Q26" s="13"/>
      <c r="R26" s="13"/>
      <c r="S26" s="14"/>
      <c r="T26" s="16"/>
      <c r="U26" s="208"/>
    </row>
    <row r="27" spans="1:21" s="190" customFormat="1" ht="19.5" customHeight="1">
      <c r="A27" s="207" t="s">
        <v>189</v>
      </c>
      <c r="B27" s="355" t="s">
        <v>190</v>
      </c>
      <c r="C27" s="356"/>
      <c r="D27" s="357"/>
      <c r="E27" s="358" t="s">
        <v>43</v>
      </c>
      <c r="F27" s="359"/>
      <c r="G27" s="360"/>
      <c r="H27" s="361">
        <v>1</v>
      </c>
      <c r="I27" s="362"/>
      <c r="J27" s="363">
        <v>4000</v>
      </c>
      <c r="K27" s="364"/>
      <c r="L27" s="365"/>
      <c r="M27" s="366">
        <f t="shared" si="1"/>
        <v>4000</v>
      </c>
      <c r="N27" s="366"/>
      <c r="O27" s="367"/>
      <c r="Q27" s="13"/>
      <c r="R27" s="13"/>
      <c r="S27" s="14"/>
      <c r="T27" s="16"/>
      <c r="U27" s="209"/>
    </row>
    <row r="28" spans="1:21" s="190" customFormat="1" ht="19.5" customHeight="1">
      <c r="A28" s="207" t="s">
        <v>191</v>
      </c>
      <c r="B28" s="355" t="s">
        <v>190</v>
      </c>
      <c r="C28" s="356"/>
      <c r="D28" s="357"/>
      <c r="E28" s="358" t="s">
        <v>43</v>
      </c>
      <c r="F28" s="359"/>
      <c r="G28" s="360"/>
      <c r="H28" s="361">
        <v>1</v>
      </c>
      <c r="I28" s="362"/>
      <c r="J28" s="363">
        <v>1000</v>
      </c>
      <c r="K28" s="364"/>
      <c r="L28" s="365"/>
      <c r="M28" s="366">
        <f t="shared" si="1"/>
        <v>1000</v>
      </c>
      <c r="N28" s="366"/>
      <c r="O28" s="367"/>
      <c r="Q28" s="13"/>
      <c r="R28" s="13"/>
      <c r="S28" s="14"/>
      <c r="T28" s="16"/>
      <c r="U28" s="209"/>
    </row>
    <row r="29" spans="1:21" s="190" customFormat="1" ht="19.5" customHeight="1">
      <c r="A29" s="207" t="s">
        <v>49</v>
      </c>
      <c r="B29" s="355" t="s">
        <v>50</v>
      </c>
      <c r="C29" s="356"/>
      <c r="D29" s="357"/>
      <c r="E29" s="358" t="s">
        <v>43</v>
      </c>
      <c r="F29" s="359"/>
      <c r="G29" s="360"/>
      <c r="H29" s="361">
        <v>1</v>
      </c>
      <c r="I29" s="362"/>
      <c r="J29" s="363">
        <v>3000</v>
      </c>
      <c r="K29" s="364"/>
      <c r="L29" s="365"/>
      <c r="M29" s="366">
        <f t="shared" si="1"/>
        <v>3000</v>
      </c>
      <c r="N29" s="366"/>
      <c r="O29" s="367"/>
      <c r="Q29" s="28"/>
      <c r="R29" s="28"/>
      <c r="S29" s="82"/>
      <c r="T29" s="16"/>
      <c r="U29" s="209"/>
    </row>
    <row r="30" spans="1:21" s="190" customFormat="1" ht="19.5" customHeight="1">
      <c r="A30" s="207" t="s">
        <v>115</v>
      </c>
      <c r="B30" s="355" t="s">
        <v>51</v>
      </c>
      <c r="C30" s="356"/>
      <c r="D30" s="357"/>
      <c r="E30" s="358" t="s">
        <v>43</v>
      </c>
      <c r="F30" s="359"/>
      <c r="G30" s="360"/>
      <c r="H30" s="361">
        <v>1</v>
      </c>
      <c r="I30" s="362"/>
      <c r="J30" s="363">
        <v>15000</v>
      </c>
      <c r="K30" s="364"/>
      <c r="L30" s="365"/>
      <c r="M30" s="366">
        <f t="shared" si="1"/>
        <v>15000</v>
      </c>
      <c r="N30" s="366"/>
      <c r="O30" s="367"/>
      <c r="Q30" s="28"/>
      <c r="R30" s="28"/>
      <c r="S30" s="82"/>
      <c r="T30" s="16"/>
      <c r="U30" s="209"/>
    </row>
    <row r="31" spans="1:21" s="190" customFormat="1" ht="19.5" customHeight="1">
      <c r="A31" s="207" t="s">
        <v>116</v>
      </c>
      <c r="B31" s="355" t="s">
        <v>52</v>
      </c>
      <c r="C31" s="356"/>
      <c r="D31" s="357"/>
      <c r="E31" s="358" t="s">
        <v>43</v>
      </c>
      <c r="F31" s="359"/>
      <c r="G31" s="360"/>
      <c r="H31" s="361">
        <v>1</v>
      </c>
      <c r="I31" s="362"/>
      <c r="J31" s="363">
        <v>3000</v>
      </c>
      <c r="K31" s="364"/>
      <c r="L31" s="365"/>
      <c r="M31" s="366">
        <f t="shared" si="1"/>
        <v>3000</v>
      </c>
      <c r="N31" s="366"/>
      <c r="O31" s="367"/>
      <c r="Q31" s="13"/>
      <c r="R31" s="13"/>
      <c r="S31" s="14"/>
      <c r="T31" s="16"/>
      <c r="U31" s="209"/>
    </row>
    <row r="32" spans="1:21" s="190" customFormat="1" ht="19.5" customHeight="1">
      <c r="A32" s="207" t="s">
        <v>53</v>
      </c>
      <c r="B32" s="355" t="s">
        <v>54</v>
      </c>
      <c r="C32" s="356"/>
      <c r="D32" s="357"/>
      <c r="E32" s="358" t="s">
        <v>43</v>
      </c>
      <c r="F32" s="359"/>
      <c r="G32" s="360"/>
      <c r="H32" s="361">
        <v>1</v>
      </c>
      <c r="I32" s="362"/>
      <c r="J32" s="363">
        <v>16000</v>
      </c>
      <c r="K32" s="364"/>
      <c r="L32" s="365"/>
      <c r="M32" s="366">
        <f>H32*J32</f>
        <v>16000</v>
      </c>
      <c r="N32" s="366"/>
      <c r="O32" s="367"/>
      <c r="Q32" s="94"/>
      <c r="R32" s="95"/>
      <c r="S32" s="96"/>
      <c r="T32" s="16"/>
      <c r="U32" s="209"/>
    </row>
    <row r="33" spans="1:21" s="190" customFormat="1" ht="19.5" customHeight="1">
      <c r="A33" s="207" t="s">
        <v>132</v>
      </c>
      <c r="B33" s="355" t="s">
        <v>133</v>
      </c>
      <c r="C33" s="356"/>
      <c r="D33" s="357"/>
      <c r="E33" s="358" t="s">
        <v>43</v>
      </c>
      <c r="F33" s="359"/>
      <c r="G33" s="360"/>
      <c r="H33" s="361">
        <v>1</v>
      </c>
      <c r="I33" s="362"/>
      <c r="J33" s="363">
        <v>2000</v>
      </c>
      <c r="K33" s="364"/>
      <c r="L33" s="365"/>
      <c r="M33" s="366">
        <f>H33*J33</f>
        <v>2000</v>
      </c>
      <c r="N33" s="366"/>
      <c r="O33" s="367"/>
      <c r="Q33" s="94"/>
      <c r="R33" s="95"/>
      <c r="S33" s="96"/>
      <c r="T33" s="16"/>
      <c r="U33" s="209"/>
    </row>
    <row r="34" spans="1:21" s="190" customFormat="1" ht="19.5" customHeight="1">
      <c r="A34" s="207" t="s">
        <v>135</v>
      </c>
      <c r="B34" s="355" t="s">
        <v>136</v>
      </c>
      <c r="C34" s="356"/>
      <c r="D34" s="357"/>
      <c r="E34" s="358" t="s">
        <v>43</v>
      </c>
      <c r="F34" s="359"/>
      <c r="G34" s="360"/>
      <c r="H34" s="361">
        <v>1</v>
      </c>
      <c r="I34" s="362"/>
      <c r="J34" s="363">
        <v>15500</v>
      </c>
      <c r="K34" s="364"/>
      <c r="L34" s="365"/>
      <c r="M34" s="366">
        <f t="shared" si="1"/>
        <v>15500</v>
      </c>
      <c r="N34" s="366"/>
      <c r="O34" s="367"/>
      <c r="Q34" s="13"/>
      <c r="R34" s="13"/>
      <c r="S34" s="14"/>
      <c r="T34" s="16"/>
      <c r="U34" s="209"/>
    </row>
    <row r="35" spans="1:21" s="190" customFormat="1" ht="19.5" customHeight="1">
      <c r="A35" s="207" t="s">
        <v>61</v>
      </c>
      <c r="B35" s="355" t="s">
        <v>200</v>
      </c>
      <c r="C35" s="356"/>
      <c r="D35" s="357"/>
      <c r="E35" s="358" t="s">
        <v>43</v>
      </c>
      <c r="F35" s="359"/>
      <c r="G35" s="360"/>
      <c r="H35" s="361">
        <v>1</v>
      </c>
      <c r="I35" s="362"/>
      <c r="J35" s="363">
        <v>19500</v>
      </c>
      <c r="K35" s="364"/>
      <c r="L35" s="365"/>
      <c r="M35" s="366">
        <f t="shared" si="1"/>
        <v>19500</v>
      </c>
      <c r="N35" s="366"/>
      <c r="O35" s="367"/>
      <c r="Q35" s="13"/>
      <c r="R35" s="13"/>
      <c r="S35" s="14"/>
      <c r="T35" s="16"/>
      <c r="U35" s="209"/>
    </row>
    <row r="36" spans="1:21" s="190" customFormat="1" ht="19.5" customHeight="1">
      <c r="A36" s="210" t="s">
        <v>63</v>
      </c>
      <c r="B36" s="379" t="s">
        <v>64</v>
      </c>
      <c r="C36" s="380"/>
      <c r="D36" s="381"/>
      <c r="E36" s="382" t="s">
        <v>70</v>
      </c>
      <c r="F36" s="383"/>
      <c r="G36" s="384"/>
      <c r="H36" s="385">
        <v>1</v>
      </c>
      <c r="I36" s="386"/>
      <c r="J36" s="387">
        <v>600</v>
      </c>
      <c r="K36" s="388"/>
      <c r="L36" s="389"/>
      <c r="M36" s="390">
        <f>H36*J36</f>
        <v>600</v>
      </c>
      <c r="N36" s="390"/>
      <c r="O36" s="391"/>
      <c r="Q36" s="13"/>
      <c r="R36" s="13"/>
      <c r="S36" s="14"/>
      <c r="T36" s="16"/>
    </row>
    <row r="37" spans="1:21" s="190" customFormat="1" ht="21" customHeight="1">
      <c r="A37" s="211" t="s">
        <v>301</v>
      </c>
      <c r="B37" s="212"/>
      <c r="C37" s="212"/>
      <c r="D37" s="212"/>
      <c r="E37" s="212"/>
      <c r="F37" s="212"/>
      <c r="G37" s="213"/>
      <c r="H37" s="375" t="s">
        <v>302</v>
      </c>
      <c r="I37" s="375"/>
      <c r="J37" s="375"/>
      <c r="K37" s="376">
        <f>SUM(M15:O36)</f>
        <v>4536200</v>
      </c>
      <c r="L37" s="376"/>
      <c r="M37" s="376"/>
      <c r="N37" s="376"/>
      <c r="O37" s="376"/>
    </row>
    <row r="38" spans="1:21" s="190" customFormat="1" ht="21" customHeight="1">
      <c r="A38" s="374" t="s">
        <v>303</v>
      </c>
      <c r="B38" s="374"/>
      <c r="C38" s="374"/>
      <c r="D38" s="374"/>
      <c r="E38" s="374"/>
      <c r="F38" s="374"/>
      <c r="G38" s="213"/>
      <c r="H38" s="375"/>
      <c r="I38" s="375"/>
      <c r="J38" s="375"/>
      <c r="K38" s="376"/>
      <c r="L38" s="376"/>
      <c r="M38" s="376"/>
      <c r="N38" s="376"/>
      <c r="O38" s="376"/>
    </row>
    <row r="39" spans="1:21" s="190" customFormat="1" ht="21" customHeight="1">
      <c r="A39" s="374"/>
      <c r="B39" s="374"/>
      <c r="C39" s="374"/>
      <c r="D39" s="374"/>
      <c r="E39" s="374"/>
      <c r="F39" s="374"/>
      <c r="G39" s="214"/>
      <c r="H39" s="377"/>
      <c r="I39" s="377"/>
      <c r="J39" s="377"/>
      <c r="K39" s="378"/>
      <c r="L39" s="378"/>
      <c r="M39" s="378"/>
      <c r="N39" s="378"/>
      <c r="O39" s="378"/>
    </row>
    <row r="40" spans="1:21" s="190" customFormat="1" ht="21" customHeight="1">
      <c r="A40" s="369"/>
      <c r="B40" s="369"/>
      <c r="C40" s="369"/>
      <c r="D40" s="369"/>
      <c r="E40" s="369"/>
      <c r="F40" s="369"/>
      <c r="G40" s="214"/>
      <c r="H40" s="370" t="s">
        <v>304</v>
      </c>
      <c r="I40" s="370"/>
      <c r="J40" s="370"/>
      <c r="K40" s="371">
        <f>ROUNDDOWN(K37+K38,-3)</f>
        <v>4536000</v>
      </c>
      <c r="L40" s="371"/>
      <c r="M40" s="371"/>
      <c r="N40" s="371"/>
      <c r="O40" s="371"/>
    </row>
    <row r="41" spans="1:21" ht="11.25" customHeight="1"/>
    <row r="42" spans="1:21">
      <c r="A42" s="211" t="s">
        <v>305</v>
      </c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</row>
    <row r="43" spans="1:21" ht="21" customHeight="1">
      <c r="A43" s="372" t="s">
        <v>306</v>
      </c>
      <c r="B43" s="372"/>
      <c r="C43" s="372"/>
      <c r="D43" s="372"/>
      <c r="E43" s="372"/>
      <c r="F43" s="372"/>
      <c r="G43" s="372"/>
      <c r="H43" s="372"/>
      <c r="I43" s="372"/>
      <c r="J43" s="372"/>
      <c r="K43" s="372"/>
      <c r="L43" s="372"/>
      <c r="M43" s="372"/>
      <c r="N43" s="372"/>
      <c r="O43" s="372"/>
    </row>
    <row r="44" spans="1:21" ht="21" customHeight="1">
      <c r="A44" s="372" t="s">
        <v>307</v>
      </c>
      <c r="B44" s="372"/>
      <c r="C44" s="372"/>
      <c r="D44" s="372"/>
      <c r="E44" s="372"/>
      <c r="F44" s="372"/>
      <c r="G44" s="372"/>
      <c r="H44" s="372"/>
      <c r="I44" s="372"/>
      <c r="J44" s="372"/>
      <c r="K44" s="372"/>
      <c r="L44" s="372"/>
      <c r="M44" s="372"/>
      <c r="N44" s="372"/>
      <c r="O44" s="372"/>
    </row>
    <row r="45" spans="1:21" ht="21" customHeight="1">
      <c r="A45" s="373"/>
      <c r="B45" s="373"/>
      <c r="C45" s="373"/>
      <c r="D45" s="373"/>
      <c r="E45" s="373"/>
      <c r="F45" s="373"/>
      <c r="G45" s="373"/>
      <c r="H45" s="373"/>
      <c r="I45" s="373"/>
      <c r="J45" s="373"/>
      <c r="K45" s="373"/>
      <c r="L45" s="373"/>
      <c r="M45" s="373"/>
      <c r="N45" s="373"/>
      <c r="O45" s="373"/>
    </row>
    <row r="46" spans="1:21" ht="37.5" customHeight="1">
      <c r="A46" s="368"/>
      <c r="B46" s="368"/>
      <c r="C46" s="368"/>
      <c r="D46" s="368"/>
      <c r="E46" s="368"/>
      <c r="F46" s="368"/>
      <c r="G46" s="368"/>
      <c r="H46" s="368"/>
      <c r="I46" s="368"/>
      <c r="J46" s="368"/>
      <c r="K46" s="368"/>
      <c r="L46" s="368"/>
      <c r="M46" s="368"/>
      <c r="N46" s="368"/>
      <c r="O46" s="368"/>
    </row>
  </sheetData>
  <mergeCells count="155">
    <mergeCell ref="B21:D21"/>
    <mergeCell ref="E21:G21"/>
    <mergeCell ref="H21:I21"/>
    <mergeCell ref="J21:L21"/>
    <mergeCell ref="M21:O21"/>
    <mergeCell ref="B2:L3"/>
    <mergeCell ref="M2:O2"/>
    <mergeCell ref="M3:O3"/>
    <mergeCell ref="A5:A6"/>
    <mergeCell ref="B5:D6"/>
    <mergeCell ref="E5:F6"/>
    <mergeCell ref="H5:O5"/>
    <mergeCell ref="I6:O6"/>
    <mergeCell ref="A10:F10"/>
    <mergeCell ref="I10:K10"/>
    <mergeCell ref="M10:O10"/>
    <mergeCell ref="B11:O11"/>
    <mergeCell ref="A12:B12"/>
    <mergeCell ref="D12:I12"/>
    <mergeCell ref="K12:O12"/>
    <mergeCell ref="B7:D7"/>
    <mergeCell ref="E7:F7"/>
    <mergeCell ref="I7:K7"/>
    <mergeCell ref="M7:N7"/>
    <mergeCell ref="B8:D8"/>
    <mergeCell ref="E8:F8"/>
    <mergeCell ref="H8:H9"/>
    <mergeCell ref="I8:O8"/>
    <mergeCell ref="B9:F9"/>
    <mergeCell ref="I9:O9"/>
    <mergeCell ref="B14:D14"/>
    <mergeCell ref="E14:G14"/>
    <mergeCell ref="H14:I14"/>
    <mergeCell ref="J14:L14"/>
    <mergeCell ref="M14:O14"/>
    <mergeCell ref="B15:D15"/>
    <mergeCell ref="E15:G15"/>
    <mergeCell ref="H15:I15"/>
    <mergeCell ref="J15:L15"/>
    <mergeCell ref="M15:O15"/>
    <mergeCell ref="B16:D16"/>
    <mergeCell ref="E16:G16"/>
    <mergeCell ref="H16:I16"/>
    <mergeCell ref="J16:L16"/>
    <mergeCell ref="M16:O16"/>
    <mergeCell ref="B17:D17"/>
    <mergeCell ref="E17:G17"/>
    <mergeCell ref="H17:I17"/>
    <mergeCell ref="J17:L17"/>
    <mergeCell ref="M17:O17"/>
    <mergeCell ref="B18:D18"/>
    <mergeCell ref="E18:G18"/>
    <mergeCell ref="H18:I18"/>
    <mergeCell ref="J18:L18"/>
    <mergeCell ref="M18:O18"/>
    <mergeCell ref="B19:D19"/>
    <mergeCell ref="E19:G19"/>
    <mergeCell ref="H19:I19"/>
    <mergeCell ref="J19:L19"/>
    <mergeCell ref="M19:O19"/>
    <mergeCell ref="B22:D22"/>
    <mergeCell ref="E22:G22"/>
    <mergeCell ref="H22:I22"/>
    <mergeCell ref="J22:L22"/>
    <mergeCell ref="M22:O22"/>
    <mergeCell ref="B23:D23"/>
    <mergeCell ref="E23:G23"/>
    <mergeCell ref="H23:I23"/>
    <mergeCell ref="J23:L23"/>
    <mergeCell ref="M23:O23"/>
    <mergeCell ref="B24:D24"/>
    <mergeCell ref="E24:G24"/>
    <mergeCell ref="H24:I24"/>
    <mergeCell ref="J24:L24"/>
    <mergeCell ref="M24:O24"/>
    <mergeCell ref="B25:D25"/>
    <mergeCell ref="E25:G25"/>
    <mergeCell ref="H25:I25"/>
    <mergeCell ref="J25:L25"/>
    <mergeCell ref="M25:O25"/>
    <mergeCell ref="B26:D26"/>
    <mergeCell ref="E26:G26"/>
    <mergeCell ref="H26:I26"/>
    <mergeCell ref="J26:L26"/>
    <mergeCell ref="M26:O26"/>
    <mergeCell ref="B27:D27"/>
    <mergeCell ref="E27:G27"/>
    <mergeCell ref="H27:I27"/>
    <mergeCell ref="J27:L27"/>
    <mergeCell ref="M27:O27"/>
    <mergeCell ref="B28:D28"/>
    <mergeCell ref="E28:G28"/>
    <mergeCell ref="H28:I28"/>
    <mergeCell ref="J28:L28"/>
    <mergeCell ref="M28:O28"/>
    <mergeCell ref="B29:D29"/>
    <mergeCell ref="E29:G29"/>
    <mergeCell ref="H29:I29"/>
    <mergeCell ref="J29:L29"/>
    <mergeCell ref="M29:O29"/>
    <mergeCell ref="B30:D30"/>
    <mergeCell ref="E30:G30"/>
    <mergeCell ref="H30:I30"/>
    <mergeCell ref="J30:L30"/>
    <mergeCell ref="M30:O30"/>
    <mergeCell ref="B31:D31"/>
    <mergeCell ref="E31:G31"/>
    <mergeCell ref="H31:I31"/>
    <mergeCell ref="J31:L31"/>
    <mergeCell ref="M31:O31"/>
    <mergeCell ref="B32:D32"/>
    <mergeCell ref="E32:G32"/>
    <mergeCell ref="H32:I32"/>
    <mergeCell ref="J32:L32"/>
    <mergeCell ref="M32:O32"/>
    <mergeCell ref="B33:D33"/>
    <mergeCell ref="E33:G33"/>
    <mergeCell ref="H33:I33"/>
    <mergeCell ref="J33:L33"/>
    <mergeCell ref="M33:O33"/>
    <mergeCell ref="K37:O37"/>
    <mergeCell ref="B34:D34"/>
    <mergeCell ref="E34:G34"/>
    <mergeCell ref="H34:I34"/>
    <mergeCell ref="J34:L34"/>
    <mergeCell ref="M34:O34"/>
    <mergeCell ref="B35:D35"/>
    <mergeCell ref="E35:G35"/>
    <mergeCell ref="H35:I35"/>
    <mergeCell ref="J35:L35"/>
    <mergeCell ref="M35:O35"/>
    <mergeCell ref="B20:D20"/>
    <mergeCell ref="E20:G20"/>
    <mergeCell ref="H20:I20"/>
    <mergeCell ref="J20:L20"/>
    <mergeCell ref="M20:O20"/>
    <mergeCell ref="A46:O46"/>
    <mergeCell ref="A40:F40"/>
    <mergeCell ref="H40:J40"/>
    <mergeCell ref="K40:O40"/>
    <mergeCell ref="A43:O43"/>
    <mergeCell ref="A44:O44"/>
    <mergeCell ref="A45:O45"/>
    <mergeCell ref="A38:F38"/>
    <mergeCell ref="H38:J38"/>
    <mergeCell ref="K38:O38"/>
    <mergeCell ref="A39:F39"/>
    <mergeCell ref="H39:J39"/>
    <mergeCell ref="K39:O39"/>
    <mergeCell ref="B36:D36"/>
    <mergeCell ref="E36:G36"/>
    <mergeCell ref="H36:I36"/>
    <mergeCell ref="J36:L36"/>
    <mergeCell ref="M36:O36"/>
    <mergeCell ref="H37:J37"/>
  </mergeCells>
  <phoneticPr fontId="1" type="noConversion"/>
  <printOptions horizontalCentered="1"/>
  <pageMargins left="0.47244094488188981" right="0.47244094488188981" top="0.59055118110236227" bottom="0.39370078740157483" header="0" footer="0.19685039370078741"/>
  <pageSetup paperSize="9" scale="84" orientation="portrait" verticalDpi="1200" r:id="rId1"/>
  <colBreaks count="1" manualBreakCount="1">
    <brk id="15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</sheetPr>
  <dimension ref="A1:N50"/>
  <sheetViews>
    <sheetView view="pageBreakPreview" zoomScaleNormal="100" zoomScaleSheetLayoutView="100" workbookViewId="0">
      <selection activeCell="H22" sqref="H22"/>
    </sheetView>
  </sheetViews>
  <sheetFormatPr defaultRowHeight="13.5"/>
  <cols>
    <col min="1" max="1" width="9.25" style="222" customWidth="1"/>
    <col min="2" max="2" width="13.25" style="222" customWidth="1"/>
    <col min="3" max="3" width="10.5" style="222" customWidth="1"/>
    <col min="4" max="4" width="10.25" style="222" customWidth="1"/>
    <col min="5" max="5" width="6.5" style="222" customWidth="1"/>
    <col min="6" max="6" width="4.5" style="222" customWidth="1"/>
    <col min="7" max="7" width="6.75" style="247" customWidth="1"/>
    <col min="8" max="8" width="13.125" style="247" customWidth="1"/>
    <col min="9" max="9" width="15.25" style="222" customWidth="1"/>
    <col min="10" max="10" width="15.25" style="222" bestFit="1" customWidth="1"/>
    <col min="11" max="11" width="9" style="222"/>
    <col min="12" max="12" width="11.125" style="222" bestFit="1" customWidth="1"/>
    <col min="13" max="256" width="9" style="222"/>
    <col min="257" max="257" width="9.25" style="222" customWidth="1"/>
    <col min="258" max="258" width="13.25" style="222" customWidth="1"/>
    <col min="259" max="259" width="10.5" style="222" customWidth="1"/>
    <col min="260" max="260" width="10.25" style="222" customWidth="1"/>
    <col min="261" max="261" width="6.5" style="222" customWidth="1"/>
    <col min="262" max="262" width="4.5" style="222" customWidth="1"/>
    <col min="263" max="263" width="6.75" style="222" customWidth="1"/>
    <col min="264" max="264" width="13.125" style="222" customWidth="1"/>
    <col min="265" max="265" width="15.25" style="222" customWidth="1"/>
    <col min="266" max="266" width="15.25" style="222" bestFit="1" customWidth="1"/>
    <col min="267" max="267" width="9" style="222"/>
    <col min="268" max="268" width="11.125" style="222" bestFit="1" customWidth="1"/>
    <col min="269" max="512" width="9" style="222"/>
    <col min="513" max="513" width="9.25" style="222" customWidth="1"/>
    <col min="514" max="514" width="13.25" style="222" customWidth="1"/>
    <col min="515" max="515" width="10.5" style="222" customWidth="1"/>
    <col min="516" max="516" width="10.25" style="222" customWidth="1"/>
    <col min="517" max="517" width="6.5" style="222" customWidth="1"/>
    <col min="518" max="518" width="4.5" style="222" customWidth="1"/>
    <col min="519" max="519" width="6.75" style="222" customWidth="1"/>
    <col min="520" max="520" width="13.125" style="222" customWidth="1"/>
    <col min="521" max="521" width="15.25" style="222" customWidth="1"/>
    <col min="522" max="522" width="15.25" style="222" bestFit="1" customWidth="1"/>
    <col min="523" max="523" width="9" style="222"/>
    <col min="524" max="524" width="11.125" style="222" bestFit="1" customWidth="1"/>
    <col min="525" max="768" width="9" style="222"/>
    <col min="769" max="769" width="9.25" style="222" customWidth="1"/>
    <col min="770" max="770" width="13.25" style="222" customWidth="1"/>
    <col min="771" max="771" width="10.5" style="222" customWidth="1"/>
    <col min="772" max="772" width="10.25" style="222" customWidth="1"/>
    <col min="773" max="773" width="6.5" style="222" customWidth="1"/>
    <col min="774" max="774" width="4.5" style="222" customWidth="1"/>
    <col min="775" max="775" width="6.75" style="222" customWidth="1"/>
    <col min="776" max="776" width="13.125" style="222" customWidth="1"/>
    <col min="777" max="777" width="15.25" style="222" customWidth="1"/>
    <col min="778" max="778" width="15.25" style="222" bestFit="1" customWidth="1"/>
    <col min="779" max="779" width="9" style="222"/>
    <col min="780" max="780" width="11.125" style="222" bestFit="1" customWidth="1"/>
    <col min="781" max="1024" width="9" style="222"/>
    <col min="1025" max="1025" width="9.25" style="222" customWidth="1"/>
    <col min="1026" max="1026" width="13.25" style="222" customWidth="1"/>
    <col min="1027" max="1027" width="10.5" style="222" customWidth="1"/>
    <col min="1028" max="1028" width="10.25" style="222" customWidth="1"/>
    <col min="1029" max="1029" width="6.5" style="222" customWidth="1"/>
    <col min="1030" max="1030" width="4.5" style="222" customWidth="1"/>
    <col min="1031" max="1031" width="6.75" style="222" customWidth="1"/>
    <col min="1032" max="1032" width="13.125" style="222" customWidth="1"/>
    <col min="1033" max="1033" width="15.25" style="222" customWidth="1"/>
    <col min="1034" max="1034" width="15.25" style="222" bestFit="1" customWidth="1"/>
    <col min="1035" max="1035" width="9" style="222"/>
    <col min="1036" max="1036" width="11.125" style="222" bestFit="1" customWidth="1"/>
    <col min="1037" max="1280" width="9" style="222"/>
    <col min="1281" max="1281" width="9.25" style="222" customWidth="1"/>
    <col min="1282" max="1282" width="13.25" style="222" customWidth="1"/>
    <col min="1283" max="1283" width="10.5" style="222" customWidth="1"/>
    <col min="1284" max="1284" width="10.25" style="222" customWidth="1"/>
    <col min="1285" max="1285" width="6.5" style="222" customWidth="1"/>
    <col min="1286" max="1286" width="4.5" style="222" customWidth="1"/>
    <col min="1287" max="1287" width="6.75" style="222" customWidth="1"/>
    <col min="1288" max="1288" width="13.125" style="222" customWidth="1"/>
    <col min="1289" max="1289" width="15.25" style="222" customWidth="1"/>
    <col min="1290" max="1290" width="15.25" style="222" bestFit="1" customWidth="1"/>
    <col min="1291" max="1291" width="9" style="222"/>
    <col min="1292" max="1292" width="11.125" style="222" bestFit="1" customWidth="1"/>
    <col min="1293" max="1536" width="9" style="222"/>
    <col min="1537" max="1537" width="9.25" style="222" customWidth="1"/>
    <col min="1538" max="1538" width="13.25" style="222" customWidth="1"/>
    <col min="1539" max="1539" width="10.5" style="222" customWidth="1"/>
    <col min="1540" max="1540" width="10.25" style="222" customWidth="1"/>
    <col min="1541" max="1541" width="6.5" style="222" customWidth="1"/>
    <col min="1542" max="1542" width="4.5" style="222" customWidth="1"/>
    <col min="1543" max="1543" width="6.75" style="222" customWidth="1"/>
    <col min="1544" max="1544" width="13.125" style="222" customWidth="1"/>
    <col min="1545" max="1545" width="15.25" style="222" customWidth="1"/>
    <col min="1546" max="1546" width="15.25" style="222" bestFit="1" customWidth="1"/>
    <col min="1547" max="1547" width="9" style="222"/>
    <col min="1548" max="1548" width="11.125" style="222" bestFit="1" customWidth="1"/>
    <col min="1549" max="1792" width="9" style="222"/>
    <col min="1793" max="1793" width="9.25" style="222" customWidth="1"/>
    <col min="1794" max="1794" width="13.25" style="222" customWidth="1"/>
    <col min="1795" max="1795" width="10.5" style="222" customWidth="1"/>
    <col min="1796" max="1796" width="10.25" style="222" customWidth="1"/>
    <col min="1797" max="1797" width="6.5" style="222" customWidth="1"/>
    <col min="1798" max="1798" width="4.5" style="222" customWidth="1"/>
    <col min="1799" max="1799" width="6.75" style="222" customWidth="1"/>
    <col min="1800" max="1800" width="13.125" style="222" customWidth="1"/>
    <col min="1801" max="1801" width="15.25" style="222" customWidth="1"/>
    <col min="1802" max="1802" width="15.25" style="222" bestFit="1" customWidth="1"/>
    <col min="1803" max="1803" width="9" style="222"/>
    <col min="1804" max="1804" width="11.125" style="222" bestFit="1" customWidth="1"/>
    <col min="1805" max="2048" width="9" style="222"/>
    <col min="2049" max="2049" width="9.25" style="222" customWidth="1"/>
    <col min="2050" max="2050" width="13.25" style="222" customWidth="1"/>
    <col min="2051" max="2051" width="10.5" style="222" customWidth="1"/>
    <col min="2052" max="2052" width="10.25" style="222" customWidth="1"/>
    <col min="2053" max="2053" width="6.5" style="222" customWidth="1"/>
    <col min="2054" max="2054" width="4.5" style="222" customWidth="1"/>
    <col min="2055" max="2055" width="6.75" style="222" customWidth="1"/>
    <col min="2056" max="2056" width="13.125" style="222" customWidth="1"/>
    <col min="2057" max="2057" width="15.25" style="222" customWidth="1"/>
    <col min="2058" max="2058" width="15.25" style="222" bestFit="1" customWidth="1"/>
    <col min="2059" max="2059" width="9" style="222"/>
    <col min="2060" max="2060" width="11.125" style="222" bestFit="1" customWidth="1"/>
    <col min="2061" max="2304" width="9" style="222"/>
    <col min="2305" max="2305" width="9.25" style="222" customWidth="1"/>
    <col min="2306" max="2306" width="13.25" style="222" customWidth="1"/>
    <col min="2307" max="2307" width="10.5" style="222" customWidth="1"/>
    <col min="2308" max="2308" width="10.25" style="222" customWidth="1"/>
    <col min="2309" max="2309" width="6.5" style="222" customWidth="1"/>
    <col min="2310" max="2310" width="4.5" style="222" customWidth="1"/>
    <col min="2311" max="2311" width="6.75" style="222" customWidth="1"/>
    <col min="2312" max="2312" width="13.125" style="222" customWidth="1"/>
    <col min="2313" max="2313" width="15.25" style="222" customWidth="1"/>
    <col min="2314" max="2314" width="15.25" style="222" bestFit="1" customWidth="1"/>
    <col min="2315" max="2315" width="9" style="222"/>
    <col min="2316" max="2316" width="11.125" style="222" bestFit="1" customWidth="1"/>
    <col min="2317" max="2560" width="9" style="222"/>
    <col min="2561" max="2561" width="9.25" style="222" customWidth="1"/>
    <col min="2562" max="2562" width="13.25" style="222" customWidth="1"/>
    <col min="2563" max="2563" width="10.5" style="222" customWidth="1"/>
    <col min="2564" max="2564" width="10.25" style="222" customWidth="1"/>
    <col min="2565" max="2565" width="6.5" style="222" customWidth="1"/>
    <col min="2566" max="2566" width="4.5" style="222" customWidth="1"/>
    <col min="2567" max="2567" width="6.75" style="222" customWidth="1"/>
    <col min="2568" max="2568" width="13.125" style="222" customWidth="1"/>
    <col min="2569" max="2569" width="15.25" style="222" customWidth="1"/>
    <col min="2570" max="2570" width="15.25" style="222" bestFit="1" customWidth="1"/>
    <col min="2571" max="2571" width="9" style="222"/>
    <col min="2572" max="2572" width="11.125" style="222" bestFit="1" customWidth="1"/>
    <col min="2573" max="2816" width="9" style="222"/>
    <col min="2817" max="2817" width="9.25" style="222" customWidth="1"/>
    <col min="2818" max="2818" width="13.25" style="222" customWidth="1"/>
    <col min="2819" max="2819" width="10.5" style="222" customWidth="1"/>
    <col min="2820" max="2820" width="10.25" style="222" customWidth="1"/>
    <col min="2821" max="2821" width="6.5" style="222" customWidth="1"/>
    <col min="2822" max="2822" width="4.5" style="222" customWidth="1"/>
    <col min="2823" max="2823" width="6.75" style="222" customWidth="1"/>
    <col min="2824" max="2824" width="13.125" style="222" customWidth="1"/>
    <col min="2825" max="2825" width="15.25" style="222" customWidth="1"/>
    <col min="2826" max="2826" width="15.25" style="222" bestFit="1" customWidth="1"/>
    <col min="2827" max="2827" width="9" style="222"/>
    <col min="2828" max="2828" width="11.125" style="222" bestFit="1" customWidth="1"/>
    <col min="2829" max="3072" width="9" style="222"/>
    <col min="3073" max="3073" width="9.25" style="222" customWidth="1"/>
    <col min="3074" max="3074" width="13.25" style="222" customWidth="1"/>
    <col min="3075" max="3075" width="10.5" style="222" customWidth="1"/>
    <col min="3076" max="3076" width="10.25" style="222" customWidth="1"/>
    <col min="3077" max="3077" width="6.5" style="222" customWidth="1"/>
    <col min="3078" max="3078" width="4.5" style="222" customWidth="1"/>
    <col min="3079" max="3079" width="6.75" style="222" customWidth="1"/>
    <col min="3080" max="3080" width="13.125" style="222" customWidth="1"/>
    <col min="3081" max="3081" width="15.25" style="222" customWidth="1"/>
    <col min="3082" max="3082" width="15.25" style="222" bestFit="1" customWidth="1"/>
    <col min="3083" max="3083" width="9" style="222"/>
    <col min="3084" max="3084" width="11.125" style="222" bestFit="1" customWidth="1"/>
    <col min="3085" max="3328" width="9" style="222"/>
    <col min="3329" max="3329" width="9.25" style="222" customWidth="1"/>
    <col min="3330" max="3330" width="13.25" style="222" customWidth="1"/>
    <col min="3331" max="3331" width="10.5" style="222" customWidth="1"/>
    <col min="3332" max="3332" width="10.25" style="222" customWidth="1"/>
    <col min="3333" max="3333" width="6.5" style="222" customWidth="1"/>
    <col min="3334" max="3334" width="4.5" style="222" customWidth="1"/>
    <col min="3335" max="3335" width="6.75" style="222" customWidth="1"/>
    <col min="3336" max="3336" width="13.125" style="222" customWidth="1"/>
    <col min="3337" max="3337" width="15.25" style="222" customWidth="1"/>
    <col min="3338" max="3338" width="15.25" style="222" bestFit="1" customWidth="1"/>
    <col min="3339" max="3339" width="9" style="222"/>
    <col min="3340" max="3340" width="11.125" style="222" bestFit="1" customWidth="1"/>
    <col min="3341" max="3584" width="9" style="222"/>
    <col min="3585" max="3585" width="9.25" style="222" customWidth="1"/>
    <col min="3586" max="3586" width="13.25" style="222" customWidth="1"/>
    <col min="3587" max="3587" width="10.5" style="222" customWidth="1"/>
    <col min="3588" max="3588" width="10.25" style="222" customWidth="1"/>
    <col min="3589" max="3589" width="6.5" style="222" customWidth="1"/>
    <col min="3590" max="3590" width="4.5" style="222" customWidth="1"/>
    <col min="3591" max="3591" width="6.75" style="222" customWidth="1"/>
    <col min="3592" max="3592" width="13.125" style="222" customWidth="1"/>
    <col min="3593" max="3593" width="15.25" style="222" customWidth="1"/>
    <col min="3594" max="3594" width="15.25" style="222" bestFit="1" customWidth="1"/>
    <col min="3595" max="3595" width="9" style="222"/>
    <col min="3596" max="3596" width="11.125" style="222" bestFit="1" customWidth="1"/>
    <col min="3597" max="3840" width="9" style="222"/>
    <col min="3841" max="3841" width="9.25" style="222" customWidth="1"/>
    <col min="3842" max="3842" width="13.25" style="222" customWidth="1"/>
    <col min="3843" max="3843" width="10.5" style="222" customWidth="1"/>
    <col min="3844" max="3844" width="10.25" style="222" customWidth="1"/>
    <col min="3845" max="3845" width="6.5" style="222" customWidth="1"/>
    <col min="3846" max="3846" width="4.5" style="222" customWidth="1"/>
    <col min="3847" max="3847" width="6.75" style="222" customWidth="1"/>
    <col min="3848" max="3848" width="13.125" style="222" customWidth="1"/>
    <col min="3849" max="3849" width="15.25" style="222" customWidth="1"/>
    <col min="3850" max="3850" width="15.25" style="222" bestFit="1" customWidth="1"/>
    <col min="3851" max="3851" width="9" style="222"/>
    <col min="3852" max="3852" width="11.125" style="222" bestFit="1" customWidth="1"/>
    <col min="3853" max="4096" width="9" style="222"/>
    <col min="4097" max="4097" width="9.25" style="222" customWidth="1"/>
    <col min="4098" max="4098" width="13.25" style="222" customWidth="1"/>
    <col min="4099" max="4099" width="10.5" style="222" customWidth="1"/>
    <col min="4100" max="4100" width="10.25" style="222" customWidth="1"/>
    <col min="4101" max="4101" width="6.5" style="222" customWidth="1"/>
    <col min="4102" max="4102" width="4.5" style="222" customWidth="1"/>
    <col min="4103" max="4103" width="6.75" style="222" customWidth="1"/>
    <col min="4104" max="4104" width="13.125" style="222" customWidth="1"/>
    <col min="4105" max="4105" width="15.25" style="222" customWidth="1"/>
    <col min="4106" max="4106" width="15.25" style="222" bestFit="1" customWidth="1"/>
    <col min="4107" max="4107" width="9" style="222"/>
    <col min="4108" max="4108" width="11.125" style="222" bestFit="1" customWidth="1"/>
    <col min="4109" max="4352" width="9" style="222"/>
    <col min="4353" max="4353" width="9.25" style="222" customWidth="1"/>
    <col min="4354" max="4354" width="13.25" style="222" customWidth="1"/>
    <col min="4355" max="4355" width="10.5" style="222" customWidth="1"/>
    <col min="4356" max="4356" width="10.25" style="222" customWidth="1"/>
    <col min="4357" max="4357" width="6.5" style="222" customWidth="1"/>
    <col min="4358" max="4358" width="4.5" style="222" customWidth="1"/>
    <col min="4359" max="4359" width="6.75" style="222" customWidth="1"/>
    <col min="4360" max="4360" width="13.125" style="222" customWidth="1"/>
    <col min="4361" max="4361" width="15.25" style="222" customWidth="1"/>
    <col min="4362" max="4362" width="15.25" style="222" bestFit="1" customWidth="1"/>
    <col min="4363" max="4363" width="9" style="222"/>
    <col min="4364" max="4364" width="11.125" style="222" bestFit="1" customWidth="1"/>
    <col min="4365" max="4608" width="9" style="222"/>
    <col min="4609" max="4609" width="9.25" style="222" customWidth="1"/>
    <col min="4610" max="4610" width="13.25" style="222" customWidth="1"/>
    <col min="4611" max="4611" width="10.5" style="222" customWidth="1"/>
    <col min="4612" max="4612" width="10.25" style="222" customWidth="1"/>
    <col min="4613" max="4613" width="6.5" style="222" customWidth="1"/>
    <col min="4614" max="4614" width="4.5" style="222" customWidth="1"/>
    <col min="4615" max="4615" width="6.75" style="222" customWidth="1"/>
    <col min="4616" max="4616" width="13.125" style="222" customWidth="1"/>
    <col min="4617" max="4617" width="15.25" style="222" customWidth="1"/>
    <col min="4618" max="4618" width="15.25" style="222" bestFit="1" customWidth="1"/>
    <col min="4619" max="4619" width="9" style="222"/>
    <col min="4620" max="4620" width="11.125" style="222" bestFit="1" customWidth="1"/>
    <col min="4621" max="4864" width="9" style="222"/>
    <col min="4865" max="4865" width="9.25" style="222" customWidth="1"/>
    <col min="4866" max="4866" width="13.25" style="222" customWidth="1"/>
    <col min="4867" max="4867" width="10.5" style="222" customWidth="1"/>
    <col min="4868" max="4868" width="10.25" style="222" customWidth="1"/>
    <col min="4869" max="4869" width="6.5" style="222" customWidth="1"/>
    <col min="4870" max="4870" width="4.5" style="222" customWidth="1"/>
    <col min="4871" max="4871" width="6.75" style="222" customWidth="1"/>
    <col min="4872" max="4872" width="13.125" style="222" customWidth="1"/>
    <col min="4873" max="4873" width="15.25" style="222" customWidth="1"/>
    <col min="4874" max="4874" width="15.25" style="222" bestFit="1" customWidth="1"/>
    <col min="4875" max="4875" width="9" style="222"/>
    <col min="4876" max="4876" width="11.125" style="222" bestFit="1" customWidth="1"/>
    <col min="4877" max="5120" width="9" style="222"/>
    <col min="5121" max="5121" width="9.25" style="222" customWidth="1"/>
    <col min="5122" max="5122" width="13.25" style="222" customWidth="1"/>
    <col min="5123" max="5123" width="10.5" style="222" customWidth="1"/>
    <col min="5124" max="5124" width="10.25" style="222" customWidth="1"/>
    <col min="5125" max="5125" width="6.5" style="222" customWidth="1"/>
    <col min="5126" max="5126" width="4.5" style="222" customWidth="1"/>
    <col min="5127" max="5127" width="6.75" style="222" customWidth="1"/>
    <col min="5128" max="5128" width="13.125" style="222" customWidth="1"/>
    <col min="5129" max="5129" width="15.25" style="222" customWidth="1"/>
    <col min="5130" max="5130" width="15.25" style="222" bestFit="1" customWidth="1"/>
    <col min="5131" max="5131" width="9" style="222"/>
    <col min="5132" max="5132" width="11.125" style="222" bestFit="1" customWidth="1"/>
    <col min="5133" max="5376" width="9" style="222"/>
    <col min="5377" max="5377" width="9.25" style="222" customWidth="1"/>
    <col min="5378" max="5378" width="13.25" style="222" customWidth="1"/>
    <col min="5379" max="5379" width="10.5" style="222" customWidth="1"/>
    <col min="5380" max="5380" width="10.25" style="222" customWidth="1"/>
    <col min="5381" max="5381" width="6.5" style="222" customWidth="1"/>
    <col min="5382" max="5382" width="4.5" style="222" customWidth="1"/>
    <col min="5383" max="5383" width="6.75" style="222" customWidth="1"/>
    <col min="5384" max="5384" width="13.125" style="222" customWidth="1"/>
    <col min="5385" max="5385" width="15.25" style="222" customWidth="1"/>
    <col min="5386" max="5386" width="15.25" style="222" bestFit="1" customWidth="1"/>
    <col min="5387" max="5387" width="9" style="222"/>
    <col min="5388" max="5388" width="11.125" style="222" bestFit="1" customWidth="1"/>
    <col min="5389" max="5632" width="9" style="222"/>
    <col min="5633" max="5633" width="9.25" style="222" customWidth="1"/>
    <col min="5634" max="5634" width="13.25" style="222" customWidth="1"/>
    <col min="5635" max="5635" width="10.5" style="222" customWidth="1"/>
    <col min="5636" max="5636" width="10.25" style="222" customWidth="1"/>
    <col min="5637" max="5637" width="6.5" style="222" customWidth="1"/>
    <col min="5638" max="5638" width="4.5" style="222" customWidth="1"/>
    <col min="5639" max="5639" width="6.75" style="222" customWidth="1"/>
    <col min="5640" max="5640" width="13.125" style="222" customWidth="1"/>
    <col min="5641" max="5641" width="15.25" style="222" customWidth="1"/>
    <col min="5642" max="5642" width="15.25" style="222" bestFit="1" customWidth="1"/>
    <col min="5643" max="5643" width="9" style="222"/>
    <col min="5644" max="5644" width="11.125" style="222" bestFit="1" customWidth="1"/>
    <col min="5645" max="5888" width="9" style="222"/>
    <col min="5889" max="5889" width="9.25" style="222" customWidth="1"/>
    <col min="5890" max="5890" width="13.25" style="222" customWidth="1"/>
    <col min="5891" max="5891" width="10.5" style="222" customWidth="1"/>
    <col min="5892" max="5892" width="10.25" style="222" customWidth="1"/>
    <col min="5893" max="5893" width="6.5" style="222" customWidth="1"/>
    <col min="5894" max="5894" width="4.5" style="222" customWidth="1"/>
    <col min="5895" max="5895" width="6.75" style="222" customWidth="1"/>
    <col min="5896" max="5896" width="13.125" style="222" customWidth="1"/>
    <col min="5897" max="5897" width="15.25" style="222" customWidth="1"/>
    <col min="5898" max="5898" width="15.25" style="222" bestFit="1" customWidth="1"/>
    <col min="5899" max="5899" width="9" style="222"/>
    <col min="5900" max="5900" width="11.125" style="222" bestFit="1" customWidth="1"/>
    <col min="5901" max="6144" width="9" style="222"/>
    <col min="6145" max="6145" width="9.25" style="222" customWidth="1"/>
    <col min="6146" max="6146" width="13.25" style="222" customWidth="1"/>
    <col min="6147" max="6147" width="10.5" style="222" customWidth="1"/>
    <col min="6148" max="6148" width="10.25" style="222" customWidth="1"/>
    <col min="6149" max="6149" width="6.5" style="222" customWidth="1"/>
    <col min="6150" max="6150" width="4.5" style="222" customWidth="1"/>
    <col min="6151" max="6151" width="6.75" style="222" customWidth="1"/>
    <col min="6152" max="6152" width="13.125" style="222" customWidth="1"/>
    <col min="6153" max="6153" width="15.25" style="222" customWidth="1"/>
    <col min="6154" max="6154" width="15.25" style="222" bestFit="1" customWidth="1"/>
    <col min="6155" max="6155" width="9" style="222"/>
    <col min="6156" max="6156" width="11.125" style="222" bestFit="1" customWidth="1"/>
    <col min="6157" max="6400" width="9" style="222"/>
    <col min="6401" max="6401" width="9.25" style="222" customWidth="1"/>
    <col min="6402" max="6402" width="13.25" style="222" customWidth="1"/>
    <col min="6403" max="6403" width="10.5" style="222" customWidth="1"/>
    <col min="6404" max="6404" width="10.25" style="222" customWidth="1"/>
    <col min="6405" max="6405" width="6.5" style="222" customWidth="1"/>
    <col min="6406" max="6406" width="4.5" style="222" customWidth="1"/>
    <col min="6407" max="6407" width="6.75" style="222" customWidth="1"/>
    <col min="6408" max="6408" width="13.125" style="222" customWidth="1"/>
    <col min="6409" max="6409" width="15.25" style="222" customWidth="1"/>
    <col min="6410" max="6410" width="15.25" style="222" bestFit="1" customWidth="1"/>
    <col min="6411" max="6411" width="9" style="222"/>
    <col min="6412" max="6412" width="11.125" style="222" bestFit="1" customWidth="1"/>
    <col min="6413" max="6656" width="9" style="222"/>
    <col min="6657" max="6657" width="9.25" style="222" customWidth="1"/>
    <col min="6658" max="6658" width="13.25" style="222" customWidth="1"/>
    <col min="6659" max="6659" width="10.5" style="222" customWidth="1"/>
    <col min="6660" max="6660" width="10.25" style="222" customWidth="1"/>
    <col min="6661" max="6661" width="6.5" style="222" customWidth="1"/>
    <col min="6662" max="6662" width="4.5" style="222" customWidth="1"/>
    <col min="6663" max="6663" width="6.75" style="222" customWidth="1"/>
    <col min="6664" max="6664" width="13.125" style="222" customWidth="1"/>
    <col min="6665" max="6665" width="15.25" style="222" customWidth="1"/>
    <col min="6666" max="6666" width="15.25" style="222" bestFit="1" customWidth="1"/>
    <col min="6667" max="6667" width="9" style="222"/>
    <col min="6668" max="6668" width="11.125" style="222" bestFit="1" customWidth="1"/>
    <col min="6669" max="6912" width="9" style="222"/>
    <col min="6913" max="6913" width="9.25" style="222" customWidth="1"/>
    <col min="6914" max="6914" width="13.25" style="222" customWidth="1"/>
    <col min="6915" max="6915" width="10.5" style="222" customWidth="1"/>
    <col min="6916" max="6916" width="10.25" style="222" customWidth="1"/>
    <col min="6917" max="6917" width="6.5" style="222" customWidth="1"/>
    <col min="6918" max="6918" width="4.5" style="222" customWidth="1"/>
    <col min="6919" max="6919" width="6.75" style="222" customWidth="1"/>
    <col min="6920" max="6920" width="13.125" style="222" customWidth="1"/>
    <col min="6921" max="6921" width="15.25" style="222" customWidth="1"/>
    <col min="6922" max="6922" width="15.25" style="222" bestFit="1" customWidth="1"/>
    <col min="6923" max="6923" width="9" style="222"/>
    <col min="6924" max="6924" width="11.125" style="222" bestFit="1" customWidth="1"/>
    <col min="6925" max="7168" width="9" style="222"/>
    <col min="7169" max="7169" width="9.25" style="222" customWidth="1"/>
    <col min="7170" max="7170" width="13.25" style="222" customWidth="1"/>
    <col min="7171" max="7171" width="10.5" style="222" customWidth="1"/>
    <col min="7172" max="7172" width="10.25" style="222" customWidth="1"/>
    <col min="7173" max="7173" width="6.5" style="222" customWidth="1"/>
    <col min="7174" max="7174" width="4.5" style="222" customWidth="1"/>
    <col min="7175" max="7175" width="6.75" style="222" customWidth="1"/>
    <col min="7176" max="7176" width="13.125" style="222" customWidth="1"/>
    <col min="7177" max="7177" width="15.25" style="222" customWidth="1"/>
    <col min="7178" max="7178" width="15.25" style="222" bestFit="1" customWidth="1"/>
    <col min="7179" max="7179" width="9" style="222"/>
    <col min="7180" max="7180" width="11.125" style="222" bestFit="1" customWidth="1"/>
    <col min="7181" max="7424" width="9" style="222"/>
    <col min="7425" max="7425" width="9.25" style="222" customWidth="1"/>
    <col min="7426" max="7426" width="13.25" style="222" customWidth="1"/>
    <col min="7427" max="7427" width="10.5" style="222" customWidth="1"/>
    <col min="7428" max="7428" width="10.25" style="222" customWidth="1"/>
    <col min="7429" max="7429" width="6.5" style="222" customWidth="1"/>
    <col min="7430" max="7430" width="4.5" style="222" customWidth="1"/>
    <col min="7431" max="7431" width="6.75" style="222" customWidth="1"/>
    <col min="7432" max="7432" width="13.125" style="222" customWidth="1"/>
    <col min="7433" max="7433" width="15.25" style="222" customWidth="1"/>
    <col min="7434" max="7434" width="15.25" style="222" bestFit="1" customWidth="1"/>
    <col min="7435" max="7435" width="9" style="222"/>
    <col min="7436" max="7436" width="11.125" style="222" bestFit="1" customWidth="1"/>
    <col min="7437" max="7680" width="9" style="222"/>
    <col min="7681" max="7681" width="9.25" style="222" customWidth="1"/>
    <col min="7682" max="7682" width="13.25" style="222" customWidth="1"/>
    <col min="7683" max="7683" width="10.5" style="222" customWidth="1"/>
    <col min="7684" max="7684" width="10.25" style="222" customWidth="1"/>
    <col min="7685" max="7685" width="6.5" style="222" customWidth="1"/>
    <col min="7686" max="7686" width="4.5" style="222" customWidth="1"/>
    <col min="7687" max="7687" width="6.75" style="222" customWidth="1"/>
    <col min="7688" max="7688" width="13.125" style="222" customWidth="1"/>
    <col min="7689" max="7689" width="15.25" style="222" customWidth="1"/>
    <col min="7690" max="7690" width="15.25" style="222" bestFit="1" customWidth="1"/>
    <col min="7691" max="7691" width="9" style="222"/>
    <col min="7692" max="7692" width="11.125" style="222" bestFit="1" customWidth="1"/>
    <col min="7693" max="7936" width="9" style="222"/>
    <col min="7937" max="7937" width="9.25" style="222" customWidth="1"/>
    <col min="7938" max="7938" width="13.25" style="222" customWidth="1"/>
    <col min="7939" max="7939" width="10.5" style="222" customWidth="1"/>
    <col min="7940" max="7940" width="10.25" style="222" customWidth="1"/>
    <col min="7941" max="7941" width="6.5" style="222" customWidth="1"/>
    <col min="7942" max="7942" width="4.5" style="222" customWidth="1"/>
    <col min="7943" max="7943" width="6.75" style="222" customWidth="1"/>
    <col min="7944" max="7944" width="13.125" style="222" customWidth="1"/>
    <col min="7945" max="7945" width="15.25" style="222" customWidth="1"/>
    <col min="7946" max="7946" width="15.25" style="222" bestFit="1" customWidth="1"/>
    <col min="7947" max="7947" width="9" style="222"/>
    <col min="7948" max="7948" width="11.125" style="222" bestFit="1" customWidth="1"/>
    <col min="7949" max="8192" width="9" style="222"/>
    <col min="8193" max="8193" width="9.25" style="222" customWidth="1"/>
    <col min="8194" max="8194" width="13.25" style="222" customWidth="1"/>
    <col min="8195" max="8195" width="10.5" style="222" customWidth="1"/>
    <col min="8196" max="8196" width="10.25" style="222" customWidth="1"/>
    <col min="8197" max="8197" width="6.5" style="222" customWidth="1"/>
    <col min="8198" max="8198" width="4.5" style="222" customWidth="1"/>
    <col min="8199" max="8199" width="6.75" style="222" customWidth="1"/>
    <col min="8200" max="8200" width="13.125" style="222" customWidth="1"/>
    <col min="8201" max="8201" width="15.25" style="222" customWidth="1"/>
    <col min="8202" max="8202" width="15.25" style="222" bestFit="1" customWidth="1"/>
    <col min="8203" max="8203" width="9" style="222"/>
    <col min="8204" max="8204" width="11.125" style="222" bestFit="1" customWidth="1"/>
    <col min="8205" max="8448" width="9" style="222"/>
    <col min="8449" max="8449" width="9.25" style="222" customWidth="1"/>
    <col min="8450" max="8450" width="13.25" style="222" customWidth="1"/>
    <col min="8451" max="8451" width="10.5" style="222" customWidth="1"/>
    <col min="8452" max="8452" width="10.25" style="222" customWidth="1"/>
    <col min="8453" max="8453" width="6.5" style="222" customWidth="1"/>
    <col min="8454" max="8454" width="4.5" style="222" customWidth="1"/>
    <col min="8455" max="8455" width="6.75" style="222" customWidth="1"/>
    <col min="8456" max="8456" width="13.125" style="222" customWidth="1"/>
    <col min="8457" max="8457" width="15.25" style="222" customWidth="1"/>
    <col min="8458" max="8458" width="15.25" style="222" bestFit="1" customWidth="1"/>
    <col min="8459" max="8459" width="9" style="222"/>
    <col min="8460" max="8460" width="11.125" style="222" bestFit="1" customWidth="1"/>
    <col min="8461" max="8704" width="9" style="222"/>
    <col min="8705" max="8705" width="9.25" style="222" customWidth="1"/>
    <col min="8706" max="8706" width="13.25" style="222" customWidth="1"/>
    <col min="8707" max="8707" width="10.5" style="222" customWidth="1"/>
    <col min="8708" max="8708" width="10.25" style="222" customWidth="1"/>
    <col min="8709" max="8709" width="6.5" style="222" customWidth="1"/>
    <col min="8710" max="8710" width="4.5" style="222" customWidth="1"/>
    <col min="8711" max="8711" width="6.75" style="222" customWidth="1"/>
    <col min="8712" max="8712" width="13.125" style="222" customWidth="1"/>
    <col min="8713" max="8713" width="15.25" style="222" customWidth="1"/>
    <col min="8714" max="8714" width="15.25" style="222" bestFit="1" customWidth="1"/>
    <col min="8715" max="8715" width="9" style="222"/>
    <col min="8716" max="8716" width="11.125" style="222" bestFit="1" customWidth="1"/>
    <col min="8717" max="8960" width="9" style="222"/>
    <col min="8961" max="8961" width="9.25" style="222" customWidth="1"/>
    <col min="8962" max="8962" width="13.25" style="222" customWidth="1"/>
    <col min="8963" max="8963" width="10.5" style="222" customWidth="1"/>
    <col min="8964" max="8964" width="10.25" style="222" customWidth="1"/>
    <col min="8965" max="8965" width="6.5" style="222" customWidth="1"/>
    <col min="8966" max="8966" width="4.5" style="222" customWidth="1"/>
    <col min="8967" max="8967" width="6.75" style="222" customWidth="1"/>
    <col min="8968" max="8968" width="13.125" style="222" customWidth="1"/>
    <col min="8969" max="8969" width="15.25" style="222" customWidth="1"/>
    <col min="8970" max="8970" width="15.25" style="222" bestFit="1" customWidth="1"/>
    <col min="8971" max="8971" width="9" style="222"/>
    <col min="8972" max="8972" width="11.125" style="222" bestFit="1" customWidth="1"/>
    <col min="8973" max="9216" width="9" style="222"/>
    <col min="9217" max="9217" width="9.25" style="222" customWidth="1"/>
    <col min="9218" max="9218" width="13.25" style="222" customWidth="1"/>
    <col min="9219" max="9219" width="10.5" style="222" customWidth="1"/>
    <col min="9220" max="9220" width="10.25" style="222" customWidth="1"/>
    <col min="9221" max="9221" width="6.5" style="222" customWidth="1"/>
    <col min="9222" max="9222" width="4.5" style="222" customWidth="1"/>
    <col min="9223" max="9223" width="6.75" style="222" customWidth="1"/>
    <col min="9224" max="9224" width="13.125" style="222" customWidth="1"/>
    <col min="9225" max="9225" width="15.25" style="222" customWidth="1"/>
    <col min="9226" max="9226" width="15.25" style="222" bestFit="1" customWidth="1"/>
    <col min="9227" max="9227" width="9" style="222"/>
    <col min="9228" max="9228" width="11.125" style="222" bestFit="1" customWidth="1"/>
    <col min="9229" max="9472" width="9" style="222"/>
    <col min="9473" max="9473" width="9.25" style="222" customWidth="1"/>
    <col min="9474" max="9474" width="13.25" style="222" customWidth="1"/>
    <col min="9475" max="9475" width="10.5" style="222" customWidth="1"/>
    <col min="9476" max="9476" width="10.25" style="222" customWidth="1"/>
    <col min="9477" max="9477" width="6.5" style="222" customWidth="1"/>
    <col min="9478" max="9478" width="4.5" style="222" customWidth="1"/>
    <col min="9479" max="9479" width="6.75" style="222" customWidth="1"/>
    <col min="9480" max="9480" width="13.125" style="222" customWidth="1"/>
    <col min="9481" max="9481" width="15.25" style="222" customWidth="1"/>
    <col min="9482" max="9482" width="15.25" style="222" bestFit="1" customWidth="1"/>
    <col min="9483" max="9483" width="9" style="222"/>
    <col min="9484" max="9484" width="11.125" style="222" bestFit="1" customWidth="1"/>
    <col min="9485" max="9728" width="9" style="222"/>
    <col min="9729" max="9729" width="9.25" style="222" customWidth="1"/>
    <col min="9730" max="9730" width="13.25" style="222" customWidth="1"/>
    <col min="9731" max="9731" width="10.5" style="222" customWidth="1"/>
    <col min="9732" max="9732" width="10.25" style="222" customWidth="1"/>
    <col min="9733" max="9733" width="6.5" style="222" customWidth="1"/>
    <col min="9734" max="9734" width="4.5" style="222" customWidth="1"/>
    <col min="9735" max="9735" width="6.75" style="222" customWidth="1"/>
    <col min="9736" max="9736" width="13.125" style="222" customWidth="1"/>
    <col min="9737" max="9737" width="15.25" style="222" customWidth="1"/>
    <col min="9738" max="9738" width="15.25" style="222" bestFit="1" customWidth="1"/>
    <col min="9739" max="9739" width="9" style="222"/>
    <col min="9740" max="9740" width="11.125" style="222" bestFit="1" customWidth="1"/>
    <col min="9741" max="9984" width="9" style="222"/>
    <col min="9985" max="9985" width="9.25" style="222" customWidth="1"/>
    <col min="9986" max="9986" width="13.25" style="222" customWidth="1"/>
    <col min="9987" max="9987" width="10.5" style="222" customWidth="1"/>
    <col min="9988" max="9988" width="10.25" style="222" customWidth="1"/>
    <col min="9989" max="9989" width="6.5" style="222" customWidth="1"/>
    <col min="9990" max="9990" width="4.5" style="222" customWidth="1"/>
    <col min="9991" max="9991" width="6.75" style="222" customWidth="1"/>
    <col min="9992" max="9992" width="13.125" style="222" customWidth="1"/>
    <col min="9993" max="9993" width="15.25" style="222" customWidth="1"/>
    <col min="9994" max="9994" width="15.25" style="222" bestFit="1" customWidth="1"/>
    <col min="9995" max="9995" width="9" style="222"/>
    <col min="9996" max="9996" width="11.125" style="222" bestFit="1" customWidth="1"/>
    <col min="9997" max="10240" width="9" style="222"/>
    <col min="10241" max="10241" width="9.25" style="222" customWidth="1"/>
    <col min="10242" max="10242" width="13.25" style="222" customWidth="1"/>
    <col min="10243" max="10243" width="10.5" style="222" customWidth="1"/>
    <col min="10244" max="10244" width="10.25" style="222" customWidth="1"/>
    <col min="10245" max="10245" width="6.5" style="222" customWidth="1"/>
    <col min="10246" max="10246" width="4.5" style="222" customWidth="1"/>
    <col min="10247" max="10247" width="6.75" style="222" customWidth="1"/>
    <col min="10248" max="10248" width="13.125" style="222" customWidth="1"/>
    <col min="10249" max="10249" width="15.25" style="222" customWidth="1"/>
    <col min="10250" max="10250" width="15.25" style="222" bestFit="1" customWidth="1"/>
    <col min="10251" max="10251" width="9" style="222"/>
    <col min="10252" max="10252" width="11.125" style="222" bestFit="1" customWidth="1"/>
    <col min="10253" max="10496" width="9" style="222"/>
    <col min="10497" max="10497" width="9.25" style="222" customWidth="1"/>
    <col min="10498" max="10498" width="13.25" style="222" customWidth="1"/>
    <col min="10499" max="10499" width="10.5" style="222" customWidth="1"/>
    <col min="10500" max="10500" width="10.25" style="222" customWidth="1"/>
    <col min="10501" max="10501" width="6.5" style="222" customWidth="1"/>
    <col min="10502" max="10502" width="4.5" style="222" customWidth="1"/>
    <col min="10503" max="10503" width="6.75" style="222" customWidth="1"/>
    <col min="10504" max="10504" width="13.125" style="222" customWidth="1"/>
    <col min="10505" max="10505" width="15.25" style="222" customWidth="1"/>
    <col min="10506" max="10506" width="15.25" style="222" bestFit="1" customWidth="1"/>
    <col min="10507" max="10507" width="9" style="222"/>
    <col min="10508" max="10508" width="11.125" style="222" bestFit="1" customWidth="1"/>
    <col min="10509" max="10752" width="9" style="222"/>
    <col min="10753" max="10753" width="9.25" style="222" customWidth="1"/>
    <col min="10754" max="10754" width="13.25" style="222" customWidth="1"/>
    <col min="10755" max="10755" width="10.5" style="222" customWidth="1"/>
    <col min="10756" max="10756" width="10.25" style="222" customWidth="1"/>
    <col min="10757" max="10757" width="6.5" style="222" customWidth="1"/>
    <col min="10758" max="10758" width="4.5" style="222" customWidth="1"/>
    <col min="10759" max="10759" width="6.75" style="222" customWidth="1"/>
    <col min="10760" max="10760" width="13.125" style="222" customWidth="1"/>
    <col min="10761" max="10761" width="15.25" style="222" customWidth="1"/>
    <col min="10762" max="10762" width="15.25" style="222" bestFit="1" customWidth="1"/>
    <col min="10763" max="10763" width="9" style="222"/>
    <col min="10764" max="10764" width="11.125" style="222" bestFit="1" customWidth="1"/>
    <col min="10765" max="11008" width="9" style="222"/>
    <col min="11009" max="11009" width="9.25" style="222" customWidth="1"/>
    <col min="11010" max="11010" width="13.25" style="222" customWidth="1"/>
    <col min="11011" max="11011" width="10.5" style="222" customWidth="1"/>
    <col min="11012" max="11012" width="10.25" style="222" customWidth="1"/>
    <col min="11013" max="11013" width="6.5" style="222" customWidth="1"/>
    <col min="11014" max="11014" width="4.5" style="222" customWidth="1"/>
    <col min="11015" max="11015" width="6.75" style="222" customWidth="1"/>
    <col min="11016" max="11016" width="13.125" style="222" customWidth="1"/>
    <col min="11017" max="11017" width="15.25" style="222" customWidth="1"/>
    <col min="11018" max="11018" width="15.25" style="222" bestFit="1" customWidth="1"/>
    <col min="11019" max="11019" width="9" style="222"/>
    <col min="11020" max="11020" width="11.125" style="222" bestFit="1" customWidth="1"/>
    <col min="11021" max="11264" width="9" style="222"/>
    <col min="11265" max="11265" width="9.25" style="222" customWidth="1"/>
    <col min="11266" max="11266" width="13.25" style="222" customWidth="1"/>
    <col min="11267" max="11267" width="10.5" style="222" customWidth="1"/>
    <col min="11268" max="11268" width="10.25" style="222" customWidth="1"/>
    <col min="11269" max="11269" width="6.5" style="222" customWidth="1"/>
    <col min="11270" max="11270" width="4.5" style="222" customWidth="1"/>
    <col min="11271" max="11271" width="6.75" style="222" customWidth="1"/>
    <col min="11272" max="11272" width="13.125" style="222" customWidth="1"/>
    <col min="11273" max="11273" width="15.25" style="222" customWidth="1"/>
    <col min="11274" max="11274" width="15.25" style="222" bestFit="1" customWidth="1"/>
    <col min="11275" max="11275" width="9" style="222"/>
    <col min="11276" max="11276" width="11.125" style="222" bestFit="1" customWidth="1"/>
    <col min="11277" max="11520" width="9" style="222"/>
    <col min="11521" max="11521" width="9.25" style="222" customWidth="1"/>
    <col min="11522" max="11522" width="13.25" style="222" customWidth="1"/>
    <col min="11523" max="11523" width="10.5" style="222" customWidth="1"/>
    <col min="11524" max="11524" width="10.25" style="222" customWidth="1"/>
    <col min="11525" max="11525" width="6.5" style="222" customWidth="1"/>
    <col min="11526" max="11526" width="4.5" style="222" customWidth="1"/>
    <col min="11527" max="11527" width="6.75" style="222" customWidth="1"/>
    <col min="11528" max="11528" width="13.125" style="222" customWidth="1"/>
    <col min="11529" max="11529" width="15.25" style="222" customWidth="1"/>
    <col min="11530" max="11530" width="15.25" style="222" bestFit="1" customWidth="1"/>
    <col min="11531" max="11531" width="9" style="222"/>
    <col min="11532" max="11532" width="11.125" style="222" bestFit="1" customWidth="1"/>
    <col min="11533" max="11776" width="9" style="222"/>
    <col min="11777" max="11777" width="9.25" style="222" customWidth="1"/>
    <col min="11778" max="11778" width="13.25" style="222" customWidth="1"/>
    <col min="11779" max="11779" width="10.5" style="222" customWidth="1"/>
    <col min="11780" max="11780" width="10.25" style="222" customWidth="1"/>
    <col min="11781" max="11781" width="6.5" style="222" customWidth="1"/>
    <col min="11782" max="11782" width="4.5" style="222" customWidth="1"/>
    <col min="11783" max="11783" width="6.75" style="222" customWidth="1"/>
    <col min="11784" max="11784" width="13.125" style="222" customWidth="1"/>
    <col min="11785" max="11785" width="15.25" style="222" customWidth="1"/>
    <col min="11786" max="11786" width="15.25" style="222" bestFit="1" customWidth="1"/>
    <col min="11787" max="11787" width="9" style="222"/>
    <col min="11788" max="11788" width="11.125" style="222" bestFit="1" customWidth="1"/>
    <col min="11789" max="12032" width="9" style="222"/>
    <col min="12033" max="12033" width="9.25" style="222" customWidth="1"/>
    <col min="12034" max="12034" width="13.25" style="222" customWidth="1"/>
    <col min="12035" max="12035" width="10.5" style="222" customWidth="1"/>
    <col min="12036" max="12036" width="10.25" style="222" customWidth="1"/>
    <col min="12037" max="12037" width="6.5" style="222" customWidth="1"/>
    <col min="12038" max="12038" width="4.5" style="222" customWidth="1"/>
    <col min="12039" max="12039" width="6.75" style="222" customWidth="1"/>
    <col min="12040" max="12040" width="13.125" style="222" customWidth="1"/>
    <col min="12041" max="12041" width="15.25" style="222" customWidth="1"/>
    <col min="12042" max="12042" width="15.25" style="222" bestFit="1" customWidth="1"/>
    <col min="12043" max="12043" width="9" style="222"/>
    <col min="12044" max="12044" width="11.125" style="222" bestFit="1" customWidth="1"/>
    <col min="12045" max="12288" width="9" style="222"/>
    <col min="12289" max="12289" width="9.25" style="222" customWidth="1"/>
    <col min="12290" max="12290" width="13.25" style="222" customWidth="1"/>
    <col min="12291" max="12291" width="10.5" style="222" customWidth="1"/>
    <col min="12292" max="12292" width="10.25" style="222" customWidth="1"/>
    <col min="12293" max="12293" width="6.5" style="222" customWidth="1"/>
    <col min="12294" max="12294" width="4.5" style="222" customWidth="1"/>
    <col min="12295" max="12295" width="6.75" style="222" customWidth="1"/>
    <col min="12296" max="12296" width="13.125" style="222" customWidth="1"/>
    <col min="12297" max="12297" width="15.25" style="222" customWidth="1"/>
    <col min="12298" max="12298" width="15.25" style="222" bestFit="1" customWidth="1"/>
    <col min="12299" max="12299" width="9" style="222"/>
    <col min="12300" max="12300" width="11.125" style="222" bestFit="1" customWidth="1"/>
    <col min="12301" max="12544" width="9" style="222"/>
    <col min="12545" max="12545" width="9.25" style="222" customWidth="1"/>
    <col min="12546" max="12546" width="13.25" style="222" customWidth="1"/>
    <col min="12547" max="12547" width="10.5" style="222" customWidth="1"/>
    <col min="12548" max="12548" width="10.25" style="222" customWidth="1"/>
    <col min="12549" max="12549" width="6.5" style="222" customWidth="1"/>
    <col min="12550" max="12550" width="4.5" style="222" customWidth="1"/>
    <col min="12551" max="12551" width="6.75" style="222" customWidth="1"/>
    <col min="12552" max="12552" width="13.125" style="222" customWidth="1"/>
    <col min="12553" max="12553" width="15.25" style="222" customWidth="1"/>
    <col min="12554" max="12554" width="15.25" style="222" bestFit="1" customWidth="1"/>
    <col min="12555" max="12555" width="9" style="222"/>
    <col min="12556" max="12556" width="11.125" style="222" bestFit="1" customWidth="1"/>
    <col min="12557" max="12800" width="9" style="222"/>
    <col min="12801" max="12801" width="9.25" style="222" customWidth="1"/>
    <col min="12802" max="12802" width="13.25" style="222" customWidth="1"/>
    <col min="12803" max="12803" width="10.5" style="222" customWidth="1"/>
    <col min="12804" max="12804" width="10.25" style="222" customWidth="1"/>
    <col min="12805" max="12805" width="6.5" style="222" customWidth="1"/>
    <col min="12806" max="12806" width="4.5" style="222" customWidth="1"/>
    <col min="12807" max="12807" width="6.75" style="222" customWidth="1"/>
    <col min="12808" max="12808" width="13.125" style="222" customWidth="1"/>
    <col min="12809" max="12809" width="15.25" style="222" customWidth="1"/>
    <col min="12810" max="12810" width="15.25" style="222" bestFit="1" customWidth="1"/>
    <col min="12811" max="12811" width="9" style="222"/>
    <col min="12812" max="12812" width="11.125" style="222" bestFit="1" customWidth="1"/>
    <col min="12813" max="13056" width="9" style="222"/>
    <col min="13057" max="13057" width="9.25" style="222" customWidth="1"/>
    <col min="13058" max="13058" width="13.25" style="222" customWidth="1"/>
    <col min="13059" max="13059" width="10.5" style="222" customWidth="1"/>
    <col min="13060" max="13060" width="10.25" style="222" customWidth="1"/>
    <col min="13061" max="13061" width="6.5" style="222" customWidth="1"/>
    <col min="13062" max="13062" width="4.5" style="222" customWidth="1"/>
    <col min="13063" max="13063" width="6.75" style="222" customWidth="1"/>
    <col min="13064" max="13064" width="13.125" style="222" customWidth="1"/>
    <col min="13065" max="13065" width="15.25" style="222" customWidth="1"/>
    <col min="13066" max="13066" width="15.25" style="222" bestFit="1" customWidth="1"/>
    <col min="13067" max="13067" width="9" style="222"/>
    <col min="13068" max="13068" width="11.125" style="222" bestFit="1" customWidth="1"/>
    <col min="13069" max="13312" width="9" style="222"/>
    <col min="13313" max="13313" width="9.25" style="222" customWidth="1"/>
    <col min="13314" max="13314" width="13.25" style="222" customWidth="1"/>
    <col min="13315" max="13315" width="10.5" style="222" customWidth="1"/>
    <col min="13316" max="13316" width="10.25" style="222" customWidth="1"/>
    <col min="13317" max="13317" width="6.5" style="222" customWidth="1"/>
    <col min="13318" max="13318" width="4.5" style="222" customWidth="1"/>
    <col min="13319" max="13319" width="6.75" style="222" customWidth="1"/>
    <col min="13320" max="13320" width="13.125" style="222" customWidth="1"/>
    <col min="13321" max="13321" width="15.25" style="222" customWidth="1"/>
    <col min="13322" max="13322" width="15.25" style="222" bestFit="1" customWidth="1"/>
    <col min="13323" max="13323" width="9" style="222"/>
    <col min="13324" max="13324" width="11.125" style="222" bestFit="1" customWidth="1"/>
    <col min="13325" max="13568" width="9" style="222"/>
    <col min="13569" max="13569" width="9.25" style="222" customWidth="1"/>
    <col min="13570" max="13570" width="13.25" style="222" customWidth="1"/>
    <col min="13571" max="13571" width="10.5" style="222" customWidth="1"/>
    <col min="13572" max="13572" width="10.25" style="222" customWidth="1"/>
    <col min="13573" max="13573" width="6.5" style="222" customWidth="1"/>
    <col min="13574" max="13574" width="4.5" style="222" customWidth="1"/>
    <col min="13575" max="13575" width="6.75" style="222" customWidth="1"/>
    <col min="13576" max="13576" width="13.125" style="222" customWidth="1"/>
    <col min="13577" max="13577" width="15.25" style="222" customWidth="1"/>
    <col min="13578" max="13578" width="15.25" style="222" bestFit="1" customWidth="1"/>
    <col min="13579" max="13579" width="9" style="222"/>
    <col min="13580" max="13580" width="11.125" style="222" bestFit="1" customWidth="1"/>
    <col min="13581" max="13824" width="9" style="222"/>
    <col min="13825" max="13825" width="9.25" style="222" customWidth="1"/>
    <col min="13826" max="13826" width="13.25" style="222" customWidth="1"/>
    <col min="13827" max="13827" width="10.5" style="222" customWidth="1"/>
    <col min="13828" max="13828" width="10.25" style="222" customWidth="1"/>
    <col min="13829" max="13829" width="6.5" style="222" customWidth="1"/>
    <col min="13830" max="13830" width="4.5" style="222" customWidth="1"/>
    <col min="13831" max="13831" width="6.75" style="222" customWidth="1"/>
    <col min="13832" max="13832" width="13.125" style="222" customWidth="1"/>
    <col min="13833" max="13833" width="15.25" style="222" customWidth="1"/>
    <col min="13834" max="13834" width="15.25" style="222" bestFit="1" customWidth="1"/>
    <col min="13835" max="13835" width="9" style="222"/>
    <col min="13836" max="13836" width="11.125" style="222" bestFit="1" customWidth="1"/>
    <col min="13837" max="14080" width="9" style="222"/>
    <col min="14081" max="14081" width="9.25" style="222" customWidth="1"/>
    <col min="14082" max="14082" width="13.25" style="222" customWidth="1"/>
    <col min="14083" max="14083" width="10.5" style="222" customWidth="1"/>
    <col min="14084" max="14084" width="10.25" style="222" customWidth="1"/>
    <col min="14085" max="14085" width="6.5" style="222" customWidth="1"/>
    <col min="14086" max="14086" width="4.5" style="222" customWidth="1"/>
    <col min="14087" max="14087" width="6.75" style="222" customWidth="1"/>
    <col min="14088" max="14088" width="13.125" style="222" customWidth="1"/>
    <col min="14089" max="14089" width="15.25" style="222" customWidth="1"/>
    <col min="14090" max="14090" width="15.25" style="222" bestFit="1" customWidth="1"/>
    <col min="14091" max="14091" width="9" style="222"/>
    <col min="14092" max="14092" width="11.125" style="222" bestFit="1" customWidth="1"/>
    <col min="14093" max="14336" width="9" style="222"/>
    <col min="14337" max="14337" width="9.25" style="222" customWidth="1"/>
    <col min="14338" max="14338" width="13.25" style="222" customWidth="1"/>
    <col min="14339" max="14339" width="10.5" style="222" customWidth="1"/>
    <col min="14340" max="14340" width="10.25" style="222" customWidth="1"/>
    <col min="14341" max="14341" width="6.5" style="222" customWidth="1"/>
    <col min="14342" max="14342" width="4.5" style="222" customWidth="1"/>
    <col min="14343" max="14343" width="6.75" style="222" customWidth="1"/>
    <col min="14344" max="14344" width="13.125" style="222" customWidth="1"/>
    <col min="14345" max="14345" width="15.25" style="222" customWidth="1"/>
    <col min="14346" max="14346" width="15.25" style="222" bestFit="1" customWidth="1"/>
    <col min="14347" max="14347" width="9" style="222"/>
    <col min="14348" max="14348" width="11.125" style="222" bestFit="1" customWidth="1"/>
    <col min="14349" max="14592" width="9" style="222"/>
    <col min="14593" max="14593" width="9.25" style="222" customWidth="1"/>
    <col min="14594" max="14594" width="13.25" style="222" customWidth="1"/>
    <col min="14595" max="14595" width="10.5" style="222" customWidth="1"/>
    <col min="14596" max="14596" width="10.25" style="222" customWidth="1"/>
    <col min="14597" max="14597" width="6.5" style="222" customWidth="1"/>
    <col min="14598" max="14598" width="4.5" style="222" customWidth="1"/>
    <col min="14599" max="14599" width="6.75" style="222" customWidth="1"/>
    <col min="14600" max="14600" width="13.125" style="222" customWidth="1"/>
    <col min="14601" max="14601" width="15.25" style="222" customWidth="1"/>
    <col min="14602" max="14602" width="15.25" style="222" bestFit="1" customWidth="1"/>
    <col min="14603" max="14603" width="9" style="222"/>
    <col min="14604" max="14604" width="11.125" style="222" bestFit="1" customWidth="1"/>
    <col min="14605" max="14848" width="9" style="222"/>
    <col min="14849" max="14849" width="9.25" style="222" customWidth="1"/>
    <col min="14850" max="14850" width="13.25" style="222" customWidth="1"/>
    <col min="14851" max="14851" width="10.5" style="222" customWidth="1"/>
    <col min="14852" max="14852" width="10.25" style="222" customWidth="1"/>
    <col min="14853" max="14853" width="6.5" style="222" customWidth="1"/>
    <col min="14854" max="14854" width="4.5" style="222" customWidth="1"/>
    <col min="14855" max="14855" width="6.75" style="222" customWidth="1"/>
    <col min="14856" max="14856" width="13.125" style="222" customWidth="1"/>
    <col min="14857" max="14857" width="15.25" style="222" customWidth="1"/>
    <col min="14858" max="14858" width="15.25" style="222" bestFit="1" customWidth="1"/>
    <col min="14859" max="14859" width="9" style="222"/>
    <col min="14860" max="14860" width="11.125" style="222" bestFit="1" customWidth="1"/>
    <col min="14861" max="15104" width="9" style="222"/>
    <col min="15105" max="15105" width="9.25" style="222" customWidth="1"/>
    <col min="15106" max="15106" width="13.25" style="222" customWidth="1"/>
    <col min="15107" max="15107" width="10.5" style="222" customWidth="1"/>
    <col min="15108" max="15108" width="10.25" style="222" customWidth="1"/>
    <col min="15109" max="15109" width="6.5" style="222" customWidth="1"/>
    <col min="15110" max="15110" width="4.5" style="222" customWidth="1"/>
    <col min="15111" max="15111" width="6.75" style="222" customWidth="1"/>
    <col min="15112" max="15112" width="13.125" style="222" customWidth="1"/>
    <col min="15113" max="15113" width="15.25" style="222" customWidth="1"/>
    <col min="15114" max="15114" width="15.25" style="222" bestFit="1" customWidth="1"/>
    <col min="15115" max="15115" width="9" style="222"/>
    <col min="15116" max="15116" width="11.125" style="222" bestFit="1" customWidth="1"/>
    <col min="15117" max="15360" width="9" style="222"/>
    <col min="15361" max="15361" width="9.25" style="222" customWidth="1"/>
    <col min="15362" max="15362" width="13.25" style="222" customWidth="1"/>
    <col min="15363" max="15363" width="10.5" style="222" customWidth="1"/>
    <col min="15364" max="15364" width="10.25" style="222" customWidth="1"/>
    <col min="15365" max="15365" width="6.5" style="222" customWidth="1"/>
    <col min="15366" max="15366" width="4.5" style="222" customWidth="1"/>
    <col min="15367" max="15367" width="6.75" style="222" customWidth="1"/>
    <col min="15368" max="15368" width="13.125" style="222" customWidth="1"/>
    <col min="15369" max="15369" width="15.25" style="222" customWidth="1"/>
    <col min="15370" max="15370" width="15.25" style="222" bestFit="1" customWidth="1"/>
    <col min="15371" max="15371" width="9" style="222"/>
    <col min="15372" max="15372" width="11.125" style="222" bestFit="1" customWidth="1"/>
    <col min="15373" max="15616" width="9" style="222"/>
    <col min="15617" max="15617" width="9.25" style="222" customWidth="1"/>
    <col min="15618" max="15618" width="13.25" style="222" customWidth="1"/>
    <col min="15619" max="15619" width="10.5" style="222" customWidth="1"/>
    <col min="15620" max="15620" width="10.25" style="222" customWidth="1"/>
    <col min="15621" max="15621" width="6.5" style="222" customWidth="1"/>
    <col min="15622" max="15622" width="4.5" style="222" customWidth="1"/>
    <col min="15623" max="15623" width="6.75" style="222" customWidth="1"/>
    <col min="15624" max="15624" width="13.125" style="222" customWidth="1"/>
    <col min="15625" max="15625" width="15.25" style="222" customWidth="1"/>
    <col min="15626" max="15626" width="15.25" style="222" bestFit="1" customWidth="1"/>
    <col min="15627" max="15627" width="9" style="222"/>
    <col min="15628" max="15628" width="11.125" style="222" bestFit="1" customWidth="1"/>
    <col min="15629" max="15872" width="9" style="222"/>
    <col min="15873" max="15873" width="9.25" style="222" customWidth="1"/>
    <col min="15874" max="15874" width="13.25" style="222" customWidth="1"/>
    <col min="15875" max="15875" width="10.5" style="222" customWidth="1"/>
    <col min="15876" max="15876" width="10.25" style="222" customWidth="1"/>
    <col min="15877" max="15877" width="6.5" style="222" customWidth="1"/>
    <col min="15878" max="15878" width="4.5" style="222" customWidth="1"/>
    <col min="15879" max="15879" width="6.75" style="222" customWidth="1"/>
    <col min="15880" max="15880" width="13.125" style="222" customWidth="1"/>
    <col min="15881" max="15881" width="15.25" style="222" customWidth="1"/>
    <col min="15882" max="15882" width="15.25" style="222" bestFit="1" customWidth="1"/>
    <col min="15883" max="15883" width="9" style="222"/>
    <col min="15884" max="15884" width="11.125" style="222" bestFit="1" customWidth="1"/>
    <col min="15885" max="16128" width="9" style="222"/>
    <col min="16129" max="16129" width="9.25" style="222" customWidth="1"/>
    <col min="16130" max="16130" width="13.25" style="222" customWidth="1"/>
    <col min="16131" max="16131" width="10.5" style="222" customWidth="1"/>
    <col min="16132" max="16132" width="10.25" style="222" customWidth="1"/>
    <col min="16133" max="16133" width="6.5" style="222" customWidth="1"/>
    <col min="16134" max="16134" width="4.5" style="222" customWidth="1"/>
    <col min="16135" max="16135" width="6.75" style="222" customWidth="1"/>
    <col min="16136" max="16136" width="13.125" style="222" customWidth="1"/>
    <col min="16137" max="16137" width="15.25" style="222" customWidth="1"/>
    <col min="16138" max="16138" width="15.25" style="222" bestFit="1" customWidth="1"/>
    <col min="16139" max="16139" width="9" style="222"/>
    <col min="16140" max="16140" width="11.125" style="222" bestFit="1" customWidth="1"/>
    <col min="16141" max="16384" width="9" style="222"/>
  </cols>
  <sheetData>
    <row r="1" spans="1:14" s="216" customFormat="1" ht="9.75" customHeight="1">
      <c r="A1" s="476" t="s">
        <v>308</v>
      </c>
      <c r="B1" s="477"/>
      <c r="C1" s="477"/>
      <c r="D1" s="477"/>
      <c r="E1" s="477"/>
      <c r="F1" s="477"/>
      <c r="G1" s="477"/>
      <c r="H1" s="477"/>
      <c r="I1" s="477"/>
    </row>
    <row r="2" spans="1:14" s="217" customFormat="1" ht="24.75" customHeight="1">
      <c r="A2" s="477"/>
      <c r="B2" s="477"/>
      <c r="C2" s="477"/>
      <c r="D2" s="477"/>
      <c r="E2" s="477"/>
      <c r="F2" s="477"/>
      <c r="G2" s="477"/>
      <c r="H2" s="477"/>
      <c r="I2" s="477"/>
    </row>
    <row r="3" spans="1:14" s="217" customFormat="1" ht="24.75" customHeight="1">
      <c r="A3" s="218"/>
      <c r="B3" s="218"/>
      <c r="C3" s="218"/>
      <c r="D3" s="218"/>
      <c r="E3" s="218"/>
      <c r="F3" s="218"/>
      <c r="G3" s="218"/>
      <c r="H3" s="218"/>
      <c r="I3" s="218"/>
    </row>
    <row r="4" spans="1:14" s="217" customFormat="1" ht="24.75" customHeight="1">
      <c r="A4" s="218"/>
      <c r="B4" s="218"/>
      <c r="C4" s="218"/>
      <c r="D4" s="218"/>
      <c r="E4" s="218"/>
      <c r="F4" s="218"/>
      <c r="G4" s="218"/>
      <c r="H4" s="218"/>
      <c r="I4" s="218"/>
    </row>
    <row r="5" spans="1:14" s="216" customFormat="1" ht="25.5" customHeight="1">
      <c r="A5" s="219" t="s">
        <v>340</v>
      </c>
      <c r="B5" s="478" t="s">
        <v>381</v>
      </c>
      <c r="C5" s="478"/>
      <c r="D5" s="478"/>
      <c r="E5" s="478"/>
      <c r="F5" s="478"/>
      <c r="G5" s="479" t="s">
        <v>309</v>
      </c>
      <c r="H5" s="479"/>
      <c r="I5" s="479"/>
    </row>
    <row r="6" spans="1:14" s="216" customFormat="1" ht="15.75" customHeight="1">
      <c r="A6" s="219" t="s">
        <v>310</v>
      </c>
      <c r="B6" s="480" t="s">
        <v>382</v>
      </c>
      <c r="C6" s="480"/>
      <c r="D6" s="480"/>
      <c r="E6" s="220"/>
      <c r="F6" s="221"/>
      <c r="G6" s="481" t="s">
        <v>311</v>
      </c>
      <c r="H6" s="481"/>
      <c r="I6" s="481"/>
    </row>
    <row r="7" spans="1:14" s="216" customFormat="1" ht="15.75" customHeight="1">
      <c r="A7" s="219" t="s">
        <v>312</v>
      </c>
      <c r="B7" s="465" t="s">
        <v>313</v>
      </c>
      <c r="C7" s="465"/>
      <c r="D7" s="465"/>
      <c r="E7" s="220"/>
      <c r="F7" s="221"/>
      <c r="G7" s="466" t="s">
        <v>314</v>
      </c>
      <c r="H7" s="475"/>
      <c r="I7" s="475"/>
    </row>
    <row r="8" spans="1:14" s="216" customFormat="1" ht="15.75" customHeight="1">
      <c r="A8" s="219" t="s">
        <v>315</v>
      </c>
      <c r="B8" s="465"/>
      <c r="C8" s="465"/>
      <c r="D8" s="465"/>
      <c r="E8" s="222"/>
      <c r="F8" s="221"/>
      <c r="G8" s="466" t="s">
        <v>316</v>
      </c>
      <c r="H8" s="466"/>
      <c r="I8" s="466"/>
    </row>
    <row r="9" spans="1:14" s="216" customFormat="1" ht="15.75" customHeight="1">
      <c r="A9" s="219" t="s">
        <v>317</v>
      </c>
      <c r="B9" s="467"/>
      <c r="C9" s="467"/>
      <c r="D9" s="467"/>
      <c r="E9" s="220"/>
      <c r="F9" s="221"/>
      <c r="G9" s="468" t="s">
        <v>318</v>
      </c>
      <c r="H9" s="468"/>
      <c r="I9" s="468"/>
    </row>
    <row r="10" spans="1:14" s="216" customFormat="1" ht="15.75" customHeight="1">
      <c r="A10" s="219" t="s">
        <v>319</v>
      </c>
      <c r="B10" s="467"/>
      <c r="C10" s="467"/>
      <c r="D10" s="467"/>
      <c r="E10" s="220"/>
      <c r="F10" s="221"/>
      <c r="G10" s="468" t="s">
        <v>320</v>
      </c>
      <c r="H10" s="468"/>
      <c r="I10" s="468"/>
    </row>
    <row r="11" spans="1:14" s="216" customFormat="1" ht="15.75" customHeight="1">
      <c r="B11" s="469"/>
      <c r="C11" s="469"/>
      <c r="D11" s="469"/>
      <c r="E11" s="221"/>
      <c r="F11" s="221"/>
      <c r="G11" s="468"/>
      <c r="H11" s="468"/>
      <c r="I11" s="468"/>
    </row>
    <row r="12" spans="1:14" s="216" customFormat="1" ht="18.75" customHeight="1">
      <c r="A12" s="223" t="s">
        <v>321</v>
      </c>
      <c r="B12" s="470">
        <f>G40</f>
        <v>5015000</v>
      </c>
      <c r="C12" s="471"/>
      <c r="D12" s="223" t="s">
        <v>322</v>
      </c>
      <c r="E12" s="221"/>
      <c r="F12" s="221"/>
      <c r="G12" s="472"/>
      <c r="H12" s="473"/>
      <c r="I12" s="473"/>
    </row>
    <row r="13" spans="1:14" s="216" customFormat="1" ht="19.5" customHeight="1">
      <c r="A13" s="474" t="s">
        <v>323</v>
      </c>
      <c r="B13" s="474"/>
      <c r="C13" s="474"/>
      <c r="D13" s="474"/>
      <c r="E13" s="474"/>
      <c r="F13" s="474"/>
      <c r="G13" s="474"/>
      <c r="H13" s="474"/>
      <c r="I13" s="474"/>
    </row>
    <row r="14" spans="1:14" s="226" customFormat="1" ht="15.75" customHeight="1" thickBot="1">
      <c r="A14" s="464" t="s">
        <v>324</v>
      </c>
      <c r="B14" s="464"/>
      <c r="C14" s="464" t="s">
        <v>325</v>
      </c>
      <c r="D14" s="464"/>
      <c r="E14" s="464"/>
      <c r="F14" s="224" t="s">
        <v>326</v>
      </c>
      <c r="G14" s="225" t="s">
        <v>327</v>
      </c>
      <c r="H14" s="225" t="s">
        <v>328</v>
      </c>
      <c r="I14" s="224" t="s">
        <v>329</v>
      </c>
    </row>
    <row r="15" spans="1:14" s="216" customFormat="1" ht="17.25" customHeight="1" thickTop="1">
      <c r="A15" s="461" t="s">
        <v>371</v>
      </c>
      <c r="B15" s="462"/>
      <c r="C15" s="461" t="s">
        <v>380</v>
      </c>
      <c r="D15" s="463"/>
      <c r="E15" s="462"/>
      <c r="F15" s="227" t="s">
        <v>44</v>
      </c>
      <c r="G15" s="228">
        <v>1</v>
      </c>
      <c r="H15" s="228">
        <v>1400000</v>
      </c>
      <c r="I15" s="229">
        <f>SUM(H15*G15)</f>
        <v>1400000</v>
      </c>
      <c r="K15" s="33"/>
      <c r="L15" s="33"/>
      <c r="M15" s="34"/>
      <c r="N15" s="16"/>
    </row>
    <row r="16" spans="1:14" s="216" customFormat="1" ht="17.25" customHeight="1">
      <c r="A16" s="458" t="s">
        <v>45</v>
      </c>
      <c r="B16" s="459"/>
      <c r="C16" s="458" t="s">
        <v>46</v>
      </c>
      <c r="D16" s="460"/>
      <c r="E16" s="459"/>
      <c r="F16" s="230" t="s">
        <v>43</v>
      </c>
      <c r="G16" s="231">
        <v>1</v>
      </c>
      <c r="H16" s="231">
        <v>16000</v>
      </c>
      <c r="I16" s="232">
        <f>SUM(H16*G16)</f>
        <v>16000</v>
      </c>
      <c r="J16" s="233"/>
      <c r="K16" s="36"/>
      <c r="L16" s="36"/>
      <c r="M16" s="34"/>
      <c r="N16" s="16"/>
    </row>
    <row r="17" spans="1:14" s="216" customFormat="1" ht="17.25" customHeight="1">
      <c r="A17" s="458" t="s">
        <v>45</v>
      </c>
      <c r="B17" s="459"/>
      <c r="C17" s="458" t="s">
        <v>182</v>
      </c>
      <c r="D17" s="460"/>
      <c r="E17" s="459"/>
      <c r="F17" s="230" t="s">
        <v>43</v>
      </c>
      <c r="G17" s="235">
        <v>1</v>
      </c>
      <c r="H17" s="231">
        <v>4500</v>
      </c>
      <c r="I17" s="236">
        <f t="shared" ref="I17:I37" si="0">SUM(H17*G17)</f>
        <v>4500</v>
      </c>
      <c r="J17" s="233"/>
      <c r="K17" s="36"/>
      <c r="L17" s="36"/>
      <c r="M17" s="34"/>
      <c r="N17" s="16"/>
    </row>
    <row r="18" spans="1:14" s="216" customFormat="1" ht="17.25" customHeight="1">
      <c r="A18" s="458" t="s">
        <v>45</v>
      </c>
      <c r="B18" s="459"/>
      <c r="C18" s="458" t="s">
        <v>183</v>
      </c>
      <c r="D18" s="460"/>
      <c r="E18" s="459"/>
      <c r="F18" s="230" t="s">
        <v>43</v>
      </c>
      <c r="G18" s="235">
        <v>1</v>
      </c>
      <c r="H18" s="231">
        <v>3500</v>
      </c>
      <c r="I18" s="236">
        <f t="shared" si="0"/>
        <v>3500</v>
      </c>
      <c r="J18" s="237"/>
      <c r="K18" s="13"/>
      <c r="L18" s="13"/>
      <c r="M18" s="34"/>
      <c r="N18" s="16"/>
    </row>
    <row r="19" spans="1:14" s="216" customFormat="1" ht="17.25" customHeight="1">
      <c r="A19" s="458" t="s">
        <v>47</v>
      </c>
      <c r="B19" s="459"/>
      <c r="C19" s="458" t="s">
        <v>48</v>
      </c>
      <c r="D19" s="460"/>
      <c r="E19" s="459"/>
      <c r="F19" s="230" t="s">
        <v>43</v>
      </c>
      <c r="G19" s="235">
        <v>1</v>
      </c>
      <c r="H19" s="231">
        <v>42000</v>
      </c>
      <c r="I19" s="236">
        <f t="shared" si="0"/>
        <v>42000</v>
      </c>
      <c r="J19" s="237"/>
      <c r="K19" s="13"/>
      <c r="L19" s="13"/>
      <c r="M19" s="34"/>
      <c r="N19" s="16"/>
    </row>
    <row r="20" spans="1:14" s="216" customFormat="1" ht="17.25" customHeight="1">
      <c r="A20" s="458" t="s">
        <v>358</v>
      </c>
      <c r="B20" s="459"/>
      <c r="C20" s="458" t="s">
        <v>361</v>
      </c>
      <c r="D20" s="460"/>
      <c r="E20" s="459"/>
      <c r="F20" s="230" t="s">
        <v>360</v>
      </c>
      <c r="G20" s="235">
        <v>1</v>
      </c>
      <c r="H20" s="231">
        <v>26500</v>
      </c>
      <c r="I20" s="236">
        <f t="shared" si="0"/>
        <v>26500</v>
      </c>
      <c r="J20" s="237"/>
      <c r="K20" s="13"/>
      <c r="L20" s="13"/>
      <c r="M20" s="34"/>
      <c r="N20" s="256"/>
    </row>
    <row r="21" spans="1:14" s="216" customFormat="1" ht="17.25" customHeight="1">
      <c r="A21" s="458" t="s">
        <v>384</v>
      </c>
      <c r="B21" s="459"/>
      <c r="C21" s="458" t="s">
        <v>383</v>
      </c>
      <c r="D21" s="460"/>
      <c r="E21" s="459"/>
      <c r="F21" s="230" t="s">
        <v>43</v>
      </c>
      <c r="G21" s="235">
        <v>1</v>
      </c>
      <c r="H21" s="231">
        <v>3200000</v>
      </c>
      <c r="I21" s="236">
        <f t="shared" ref="I21" si="1">SUM(H21*G21)</f>
        <v>3200000</v>
      </c>
      <c r="J21" s="237"/>
      <c r="K21" s="13"/>
      <c r="L21" s="13"/>
      <c r="M21" s="258"/>
      <c r="N21" s="259"/>
    </row>
    <row r="22" spans="1:14" s="216" customFormat="1" ht="17.25" customHeight="1">
      <c r="A22" s="458" t="s">
        <v>174</v>
      </c>
      <c r="B22" s="459"/>
      <c r="C22" s="458" t="s">
        <v>267</v>
      </c>
      <c r="D22" s="460"/>
      <c r="E22" s="459"/>
      <c r="F22" s="230" t="s">
        <v>43</v>
      </c>
      <c r="G22" s="235">
        <v>1</v>
      </c>
      <c r="H22" s="231">
        <v>200000</v>
      </c>
      <c r="I22" s="236">
        <f t="shared" si="0"/>
        <v>200000</v>
      </c>
      <c r="J22" s="237"/>
      <c r="K22" s="13"/>
      <c r="L22" s="13"/>
      <c r="M22" s="14"/>
      <c r="N22" s="16"/>
    </row>
    <row r="23" spans="1:14" s="216" customFormat="1" ht="17.25" customHeight="1">
      <c r="A23" s="458" t="s">
        <v>176</v>
      </c>
      <c r="B23" s="459"/>
      <c r="C23" s="458" t="s">
        <v>177</v>
      </c>
      <c r="D23" s="460"/>
      <c r="E23" s="459"/>
      <c r="F23" s="230" t="s">
        <v>43</v>
      </c>
      <c r="G23" s="235">
        <v>1</v>
      </c>
      <c r="H23" s="231">
        <v>16000</v>
      </c>
      <c r="I23" s="236">
        <f t="shared" si="0"/>
        <v>16000</v>
      </c>
      <c r="K23" s="13"/>
      <c r="L23" s="13"/>
      <c r="M23" s="14"/>
      <c r="N23" s="16"/>
    </row>
    <row r="24" spans="1:14" s="216" customFormat="1" ht="17.25" customHeight="1">
      <c r="A24" s="458" t="s">
        <v>184</v>
      </c>
      <c r="B24" s="459"/>
      <c r="C24" s="458" t="s">
        <v>185</v>
      </c>
      <c r="D24" s="460"/>
      <c r="E24" s="459"/>
      <c r="F24" s="230" t="s">
        <v>43</v>
      </c>
      <c r="G24" s="235">
        <v>1</v>
      </c>
      <c r="H24" s="231">
        <v>6100</v>
      </c>
      <c r="I24" s="236">
        <f t="shared" si="0"/>
        <v>6100</v>
      </c>
      <c r="K24" s="13"/>
      <c r="L24" s="13"/>
      <c r="M24" s="14"/>
      <c r="N24" s="16"/>
    </row>
    <row r="25" spans="1:14" s="216" customFormat="1" ht="17.25" customHeight="1">
      <c r="A25" s="458" t="s">
        <v>186</v>
      </c>
      <c r="B25" s="459"/>
      <c r="C25" s="458" t="s">
        <v>187</v>
      </c>
      <c r="D25" s="460"/>
      <c r="E25" s="459"/>
      <c r="F25" s="230" t="s">
        <v>43</v>
      </c>
      <c r="G25" s="235">
        <v>1</v>
      </c>
      <c r="H25" s="231">
        <v>6100</v>
      </c>
      <c r="I25" s="236">
        <f t="shared" si="0"/>
        <v>6100</v>
      </c>
      <c r="J25" s="237"/>
      <c r="K25" s="13"/>
      <c r="L25" s="13"/>
      <c r="M25" s="14"/>
      <c r="N25" s="16"/>
    </row>
    <row r="26" spans="1:14" s="216" customFormat="1" ht="17.25" customHeight="1">
      <c r="A26" s="458" t="s">
        <v>188</v>
      </c>
      <c r="B26" s="459"/>
      <c r="C26" s="458" t="s">
        <v>344</v>
      </c>
      <c r="D26" s="460"/>
      <c r="E26" s="459"/>
      <c r="F26" s="230" t="s">
        <v>43</v>
      </c>
      <c r="G26" s="235">
        <v>1</v>
      </c>
      <c r="H26" s="231">
        <v>10000</v>
      </c>
      <c r="I26" s="236">
        <f t="shared" si="0"/>
        <v>10000</v>
      </c>
      <c r="J26" s="237"/>
      <c r="K26" s="13"/>
      <c r="L26" s="13"/>
      <c r="M26" s="14"/>
      <c r="N26" s="16"/>
    </row>
    <row r="27" spans="1:14" s="216" customFormat="1" ht="17.25" customHeight="1">
      <c r="A27" s="458" t="s">
        <v>189</v>
      </c>
      <c r="B27" s="459"/>
      <c r="C27" s="458" t="s">
        <v>190</v>
      </c>
      <c r="D27" s="460"/>
      <c r="E27" s="459"/>
      <c r="F27" s="230" t="s">
        <v>43</v>
      </c>
      <c r="G27" s="235">
        <v>1</v>
      </c>
      <c r="H27" s="231">
        <v>4200</v>
      </c>
      <c r="I27" s="236">
        <f t="shared" si="0"/>
        <v>4200</v>
      </c>
      <c r="K27" s="13"/>
      <c r="L27" s="13"/>
      <c r="M27" s="14"/>
      <c r="N27" s="16"/>
    </row>
    <row r="28" spans="1:14" s="216" customFormat="1" ht="17.25" customHeight="1">
      <c r="A28" s="458" t="s">
        <v>191</v>
      </c>
      <c r="B28" s="459"/>
      <c r="C28" s="458" t="s">
        <v>190</v>
      </c>
      <c r="D28" s="460"/>
      <c r="E28" s="459"/>
      <c r="F28" s="230" t="s">
        <v>43</v>
      </c>
      <c r="G28" s="235">
        <v>1</v>
      </c>
      <c r="H28" s="231">
        <v>1100</v>
      </c>
      <c r="I28" s="236">
        <f t="shared" si="0"/>
        <v>1100</v>
      </c>
      <c r="K28" s="13"/>
      <c r="L28" s="13"/>
      <c r="M28" s="14"/>
      <c r="N28" s="16"/>
    </row>
    <row r="29" spans="1:14" s="216" customFormat="1" ht="17.25" customHeight="1">
      <c r="A29" s="458" t="s">
        <v>49</v>
      </c>
      <c r="B29" s="459"/>
      <c r="C29" s="458" t="s">
        <v>50</v>
      </c>
      <c r="D29" s="460"/>
      <c r="E29" s="459"/>
      <c r="F29" s="230" t="s">
        <v>43</v>
      </c>
      <c r="G29" s="235">
        <v>1</v>
      </c>
      <c r="H29" s="231">
        <v>3200</v>
      </c>
      <c r="I29" s="236">
        <f t="shared" si="0"/>
        <v>3200</v>
      </c>
      <c r="K29" s="28"/>
      <c r="L29" s="28"/>
      <c r="M29" s="82"/>
      <c r="N29" s="16"/>
    </row>
    <row r="30" spans="1:14" s="216" customFormat="1" ht="17.25" customHeight="1">
      <c r="A30" s="458" t="s">
        <v>115</v>
      </c>
      <c r="B30" s="459"/>
      <c r="C30" s="458" t="s">
        <v>51</v>
      </c>
      <c r="D30" s="460"/>
      <c r="E30" s="459"/>
      <c r="F30" s="230" t="s">
        <v>43</v>
      </c>
      <c r="G30" s="235">
        <v>1</v>
      </c>
      <c r="H30" s="231">
        <v>16000</v>
      </c>
      <c r="I30" s="236">
        <f t="shared" si="0"/>
        <v>16000</v>
      </c>
      <c r="K30" s="28"/>
      <c r="L30" s="28"/>
      <c r="M30" s="82"/>
      <c r="N30" s="16"/>
    </row>
    <row r="31" spans="1:14" s="216" customFormat="1" ht="17.25" customHeight="1">
      <c r="A31" s="458" t="s">
        <v>116</v>
      </c>
      <c r="B31" s="459"/>
      <c r="C31" s="458" t="s">
        <v>52</v>
      </c>
      <c r="D31" s="460"/>
      <c r="E31" s="459"/>
      <c r="F31" s="230" t="s">
        <v>43</v>
      </c>
      <c r="G31" s="235">
        <v>1</v>
      </c>
      <c r="H31" s="231">
        <v>3100</v>
      </c>
      <c r="I31" s="236">
        <f t="shared" si="0"/>
        <v>3100</v>
      </c>
      <c r="K31" s="13"/>
      <c r="L31" s="13"/>
      <c r="M31" s="14"/>
      <c r="N31" s="16"/>
    </row>
    <row r="32" spans="1:14" s="216" customFormat="1" ht="17.25" customHeight="1">
      <c r="A32" s="458" t="s">
        <v>53</v>
      </c>
      <c r="B32" s="459"/>
      <c r="C32" s="458" t="s">
        <v>54</v>
      </c>
      <c r="D32" s="460"/>
      <c r="E32" s="459"/>
      <c r="F32" s="230" t="s">
        <v>43</v>
      </c>
      <c r="G32" s="235">
        <v>1</v>
      </c>
      <c r="H32" s="231">
        <v>17000</v>
      </c>
      <c r="I32" s="236">
        <f t="shared" si="0"/>
        <v>17000</v>
      </c>
      <c r="K32" s="94"/>
      <c r="L32" s="95"/>
      <c r="M32" s="96"/>
      <c r="N32" s="16"/>
    </row>
    <row r="33" spans="1:14" s="216" customFormat="1" ht="17.25" customHeight="1">
      <c r="A33" s="458" t="s">
        <v>132</v>
      </c>
      <c r="B33" s="459"/>
      <c r="C33" s="458" t="s">
        <v>133</v>
      </c>
      <c r="D33" s="460"/>
      <c r="E33" s="459"/>
      <c r="F33" s="230" t="s">
        <v>43</v>
      </c>
      <c r="G33" s="235">
        <v>1</v>
      </c>
      <c r="H33" s="231">
        <v>2100</v>
      </c>
      <c r="I33" s="236">
        <f t="shared" si="0"/>
        <v>2100</v>
      </c>
      <c r="K33" s="94"/>
      <c r="L33" s="95"/>
      <c r="M33" s="96"/>
      <c r="N33" s="16"/>
    </row>
    <row r="34" spans="1:14" s="216" customFormat="1" ht="17.25" customHeight="1">
      <c r="A34" s="458" t="s">
        <v>135</v>
      </c>
      <c r="B34" s="459"/>
      <c r="C34" s="458" t="s">
        <v>136</v>
      </c>
      <c r="D34" s="460"/>
      <c r="E34" s="459"/>
      <c r="F34" s="230" t="s">
        <v>43</v>
      </c>
      <c r="G34" s="235">
        <v>1</v>
      </c>
      <c r="H34" s="231">
        <v>16500</v>
      </c>
      <c r="I34" s="236">
        <f t="shared" si="0"/>
        <v>16500</v>
      </c>
      <c r="K34" s="13"/>
      <c r="L34" s="13"/>
      <c r="M34" s="14"/>
      <c r="N34" s="16"/>
    </row>
    <row r="35" spans="1:14" s="216" customFormat="1" ht="17.25" customHeight="1">
      <c r="A35" s="458" t="s">
        <v>61</v>
      </c>
      <c r="B35" s="459"/>
      <c r="C35" s="458" t="s">
        <v>200</v>
      </c>
      <c r="D35" s="460"/>
      <c r="E35" s="459"/>
      <c r="F35" s="230" t="s">
        <v>43</v>
      </c>
      <c r="G35" s="235">
        <v>1</v>
      </c>
      <c r="H35" s="231">
        <v>20500</v>
      </c>
      <c r="I35" s="236">
        <f t="shared" si="0"/>
        <v>20500</v>
      </c>
      <c r="K35" s="13"/>
      <c r="L35" s="13"/>
      <c r="M35" s="14"/>
      <c r="N35" s="16"/>
    </row>
    <row r="36" spans="1:14" s="216" customFormat="1" ht="17.25" customHeight="1">
      <c r="A36" s="458" t="s">
        <v>63</v>
      </c>
      <c r="B36" s="459"/>
      <c r="C36" s="458" t="s">
        <v>64</v>
      </c>
      <c r="D36" s="460"/>
      <c r="E36" s="459"/>
      <c r="F36" s="230" t="s">
        <v>70</v>
      </c>
      <c r="G36" s="235">
        <v>1</v>
      </c>
      <c r="H36" s="231">
        <v>650</v>
      </c>
      <c r="I36" s="236">
        <f t="shared" si="0"/>
        <v>650</v>
      </c>
      <c r="K36" s="13"/>
      <c r="L36" s="13"/>
      <c r="M36" s="14"/>
      <c r="N36" s="16"/>
    </row>
    <row r="37" spans="1:14" s="216" customFormat="1" ht="17.25" customHeight="1" thickBot="1">
      <c r="A37" s="448"/>
      <c r="B37" s="449"/>
      <c r="C37" s="448"/>
      <c r="D37" s="450"/>
      <c r="E37" s="449"/>
      <c r="F37" s="234"/>
      <c r="G37" s="235"/>
      <c r="H37" s="235"/>
      <c r="I37" s="238">
        <f t="shared" si="0"/>
        <v>0</v>
      </c>
      <c r="K37" s="13"/>
      <c r="L37" s="13"/>
    </row>
    <row r="38" spans="1:14" s="216" customFormat="1" ht="17.25" customHeight="1" thickTop="1">
      <c r="A38" s="451" t="s">
        <v>330</v>
      </c>
      <c r="B38" s="451"/>
      <c r="C38" s="451"/>
      <c r="D38" s="451"/>
      <c r="E38" s="451"/>
      <c r="F38" s="451"/>
      <c r="G38" s="452">
        <f>SUM(I15:I37)</f>
        <v>5015050</v>
      </c>
      <c r="H38" s="452"/>
      <c r="I38" s="452"/>
    </row>
    <row r="39" spans="1:14" s="216" customFormat="1" ht="17.25" customHeight="1">
      <c r="A39" s="453"/>
      <c r="B39" s="453"/>
      <c r="C39" s="453"/>
      <c r="D39" s="453"/>
      <c r="E39" s="453"/>
      <c r="F39" s="453"/>
      <c r="G39" s="454"/>
      <c r="H39" s="454"/>
      <c r="I39" s="454"/>
    </row>
    <row r="40" spans="1:14" s="216" customFormat="1" ht="17.25" customHeight="1">
      <c r="A40" s="453" t="s">
        <v>331</v>
      </c>
      <c r="B40" s="453"/>
      <c r="C40" s="453"/>
      <c r="D40" s="453"/>
      <c r="E40" s="453"/>
      <c r="F40" s="453"/>
      <c r="G40" s="455">
        <f>ROUNDDOWN(G38+G39,-3)</f>
        <v>5015000</v>
      </c>
      <c r="H40" s="455"/>
      <c r="I40" s="455"/>
    </row>
    <row r="41" spans="1:14" s="216" customFormat="1" ht="15" customHeight="1">
      <c r="A41" s="456"/>
      <c r="B41" s="456"/>
      <c r="C41" s="456"/>
      <c r="D41" s="456"/>
      <c r="E41" s="456"/>
      <c r="F41" s="239"/>
      <c r="G41" s="240"/>
      <c r="H41" s="240"/>
      <c r="I41" s="241"/>
    </row>
    <row r="42" spans="1:14" s="216" customFormat="1" ht="19.5" customHeight="1">
      <c r="A42" s="457" t="s">
        <v>332</v>
      </c>
      <c r="B42" s="457"/>
      <c r="C42" s="457"/>
      <c r="D42" s="457"/>
      <c r="E42" s="457"/>
      <c r="F42" s="457"/>
      <c r="G42" s="457"/>
      <c r="H42" s="457"/>
      <c r="I42" s="457"/>
    </row>
    <row r="43" spans="1:14" s="216" customFormat="1" ht="13.5" customHeight="1">
      <c r="A43" s="446" t="s">
        <v>333</v>
      </c>
      <c r="B43" s="446"/>
      <c r="C43" s="446"/>
      <c r="D43" s="446"/>
      <c r="E43" s="446"/>
      <c r="F43" s="446"/>
      <c r="G43" s="446"/>
      <c r="H43" s="446"/>
      <c r="I43" s="446"/>
    </row>
    <row r="44" spans="1:14" s="242" customFormat="1" ht="15" customHeight="1">
      <c r="A44" s="446" t="s">
        <v>334</v>
      </c>
      <c r="B44" s="446"/>
      <c r="C44" s="446"/>
      <c r="D44" s="446"/>
      <c r="E44" s="446"/>
      <c r="F44" s="446"/>
      <c r="G44" s="446"/>
      <c r="H44" s="446"/>
      <c r="I44" s="446"/>
    </row>
    <row r="45" spans="1:14" s="243" customFormat="1" ht="15.75" customHeight="1">
      <c r="A45" s="446" t="s">
        <v>335</v>
      </c>
      <c r="B45" s="446"/>
      <c r="C45" s="446"/>
      <c r="D45" s="446"/>
      <c r="E45" s="446"/>
      <c r="F45" s="446"/>
      <c r="G45" s="446"/>
      <c r="H45" s="446"/>
      <c r="I45" s="446"/>
    </row>
    <row r="46" spans="1:14" s="243" customFormat="1" ht="13.5" customHeight="1">
      <c r="A46" s="447" t="s">
        <v>336</v>
      </c>
      <c r="B46" s="447"/>
      <c r="C46" s="447"/>
      <c r="D46" s="447"/>
      <c r="E46" s="447"/>
      <c r="F46" s="447"/>
      <c r="G46" s="447"/>
      <c r="H46" s="447"/>
      <c r="I46" s="447"/>
    </row>
    <row r="47" spans="1:14" s="243" customFormat="1" ht="13.5" customHeight="1">
      <c r="A47" s="447" t="s">
        <v>337</v>
      </c>
      <c r="B47" s="447"/>
      <c r="C47" s="447"/>
      <c r="D47" s="447"/>
      <c r="E47" s="447"/>
      <c r="F47" s="447"/>
      <c r="G47" s="447"/>
      <c r="H47" s="447"/>
      <c r="I47" s="447"/>
    </row>
    <row r="48" spans="1:14" s="243" customFormat="1" ht="13.5" customHeight="1">
      <c r="A48" s="447" t="s">
        <v>338</v>
      </c>
      <c r="B48" s="447"/>
      <c r="C48" s="447"/>
      <c r="D48" s="447"/>
      <c r="E48" s="447"/>
      <c r="F48" s="447"/>
      <c r="G48" s="447"/>
      <c r="H48" s="447"/>
      <c r="I48" s="447"/>
    </row>
    <row r="49" spans="1:9" s="246" customFormat="1" ht="13.5" customHeight="1">
      <c r="A49" s="244"/>
      <c r="B49" s="244"/>
      <c r="C49" s="244"/>
      <c r="D49" s="244"/>
      <c r="E49" s="244"/>
      <c r="F49" s="244"/>
      <c r="G49" s="245"/>
      <c r="H49" s="245"/>
      <c r="I49" s="244"/>
    </row>
    <row r="50" spans="1:9" s="246" customFormat="1" ht="13.5" customHeight="1">
      <c r="A50" s="244"/>
      <c r="B50" s="244"/>
      <c r="C50" s="244"/>
      <c r="D50" s="244"/>
      <c r="E50" s="244"/>
      <c r="F50" s="244"/>
      <c r="G50" s="245"/>
      <c r="H50" s="245"/>
      <c r="I50" s="244"/>
    </row>
  </sheetData>
  <mergeCells count="81">
    <mergeCell ref="B7:D7"/>
    <mergeCell ref="G7:I7"/>
    <mergeCell ref="A1:I2"/>
    <mergeCell ref="B5:F5"/>
    <mergeCell ref="G5:I5"/>
    <mergeCell ref="B6:D6"/>
    <mergeCell ref="G6:I6"/>
    <mergeCell ref="A14:B14"/>
    <mergeCell ref="C14:E14"/>
    <mergeCell ref="B8:D8"/>
    <mergeCell ref="G8:I8"/>
    <mergeCell ref="B9:D9"/>
    <mergeCell ref="G9:I9"/>
    <mergeCell ref="B10:D10"/>
    <mergeCell ref="G10:I10"/>
    <mergeCell ref="B11:D11"/>
    <mergeCell ref="G11:I11"/>
    <mergeCell ref="B12:C12"/>
    <mergeCell ref="G12:I12"/>
    <mergeCell ref="A13:I13"/>
    <mergeCell ref="A15:B15"/>
    <mergeCell ref="C15:E15"/>
    <mergeCell ref="A16:B16"/>
    <mergeCell ref="C16:E16"/>
    <mergeCell ref="A17:B17"/>
    <mergeCell ref="C17:E17"/>
    <mergeCell ref="A18:B18"/>
    <mergeCell ref="C18:E18"/>
    <mergeCell ref="A19:B19"/>
    <mergeCell ref="C19:E19"/>
    <mergeCell ref="A22:B22"/>
    <mergeCell ref="C22:E22"/>
    <mergeCell ref="A20:B20"/>
    <mergeCell ref="C20:E20"/>
    <mergeCell ref="A21:B21"/>
    <mergeCell ref="C21:E21"/>
    <mergeCell ref="A23:B23"/>
    <mergeCell ref="C23:E23"/>
    <mergeCell ref="A24:B24"/>
    <mergeCell ref="C24:E24"/>
    <mergeCell ref="A25:B25"/>
    <mergeCell ref="C25:E25"/>
    <mergeCell ref="A26:B26"/>
    <mergeCell ref="C26:E26"/>
    <mergeCell ref="A27:B27"/>
    <mergeCell ref="C27:E27"/>
    <mergeCell ref="A28:B28"/>
    <mergeCell ref="C28:E28"/>
    <mergeCell ref="A29:B29"/>
    <mergeCell ref="C29:E29"/>
    <mergeCell ref="A30:B30"/>
    <mergeCell ref="C30:E30"/>
    <mergeCell ref="A31:B31"/>
    <mergeCell ref="C31:E31"/>
    <mergeCell ref="A35:B35"/>
    <mergeCell ref="C35:E35"/>
    <mergeCell ref="A36:B36"/>
    <mergeCell ref="C36:E36"/>
    <mergeCell ref="A32:B32"/>
    <mergeCell ref="C32:E32"/>
    <mergeCell ref="A33:B33"/>
    <mergeCell ref="C33:E33"/>
    <mergeCell ref="A34:B34"/>
    <mergeCell ref="C34:E34"/>
    <mergeCell ref="A43:I43"/>
    <mergeCell ref="A37:B37"/>
    <mergeCell ref="C37:E37"/>
    <mergeCell ref="A38:F38"/>
    <mergeCell ref="G38:I38"/>
    <mergeCell ref="A39:F39"/>
    <mergeCell ref="G39:I39"/>
    <mergeCell ref="A40:F40"/>
    <mergeCell ref="G40:I40"/>
    <mergeCell ref="A41:B41"/>
    <mergeCell ref="C41:E41"/>
    <mergeCell ref="A42:I42"/>
    <mergeCell ref="A44:I44"/>
    <mergeCell ref="A45:I45"/>
    <mergeCell ref="A46:I46"/>
    <mergeCell ref="A47:I47"/>
    <mergeCell ref="A48:I48"/>
  </mergeCells>
  <phoneticPr fontId="1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93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18</vt:i4>
      </vt:variant>
    </vt:vector>
  </HeadingPairs>
  <TitlesOfParts>
    <vt:vector size="33" baseType="lpstr">
      <vt:lpstr>내역서표지</vt:lpstr>
      <vt:lpstr>갑지</vt:lpstr>
      <vt:lpstr>1. 표지 </vt:lpstr>
      <vt:lpstr>제조원가계산서</vt:lpstr>
      <vt:lpstr>원가계산서</vt:lpstr>
      <vt:lpstr>집계표</vt:lpstr>
      <vt:lpstr>1. 중앙모니터링 내역서</vt:lpstr>
      <vt:lpstr>2. 밸브제어반 내역서</vt:lpstr>
      <vt:lpstr>단가표지</vt:lpstr>
      <vt:lpstr>단가비교표</vt:lpstr>
      <vt:lpstr>노무비표지</vt:lpstr>
      <vt:lpstr>1. 중앙모니터링 산출근거</vt:lpstr>
      <vt:lpstr>2. 밸브제어반 산출근거</vt:lpstr>
      <vt:lpstr>테크원시스템</vt:lpstr>
      <vt:lpstr>코리아파워</vt:lpstr>
      <vt:lpstr>'2. 밸브제어반 내역서'!Print_Area</vt:lpstr>
      <vt:lpstr>'2. 밸브제어반 산출근거'!Print_Area</vt:lpstr>
      <vt:lpstr>갑지!Print_Area</vt:lpstr>
      <vt:lpstr>내역서표지!Print_Area</vt:lpstr>
      <vt:lpstr>노무비표지!Print_Area</vt:lpstr>
      <vt:lpstr>단가비교표!Print_Area</vt:lpstr>
      <vt:lpstr>단가표지!Print_Area</vt:lpstr>
      <vt:lpstr>원가계산서!Print_Area</vt:lpstr>
      <vt:lpstr>제조원가계산서!Print_Area</vt:lpstr>
      <vt:lpstr>집계표!Print_Area</vt:lpstr>
      <vt:lpstr>코리아파워!Print_Area</vt:lpstr>
      <vt:lpstr>테크원시스템!Print_Area</vt:lpstr>
      <vt:lpstr>'1. 중앙모니터링 내역서'!Print_Titles</vt:lpstr>
      <vt:lpstr>'1. 중앙모니터링 산출근거'!Print_Titles</vt:lpstr>
      <vt:lpstr>'2. 밸브제어반 내역서'!Print_Titles</vt:lpstr>
      <vt:lpstr>'2. 밸브제어반 산출근거'!Print_Titles</vt:lpstr>
      <vt:lpstr>단가비교표!Print_Titles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eunji</dc:creator>
  <cp:lastModifiedBy>HERO</cp:lastModifiedBy>
  <cp:lastPrinted>2026-06-24T01:46:32Z</cp:lastPrinted>
  <dcterms:created xsi:type="dcterms:W3CDTF">2018-01-26T05:28:18Z</dcterms:created>
  <dcterms:modified xsi:type="dcterms:W3CDTF">2026-06-24T01:53:55Z</dcterms:modified>
</cp:coreProperties>
</file>